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E189" i="24"/>
  <c r="J189" i="24"/>
  <c r="H189" i="24" s="1"/>
  <c r="G189" i="24"/>
  <c r="F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D189" i="24" l="1"/>
  <c r="H189" i="4"/>
  <c r="D189" i="4"/>
  <c r="N189" i="4"/>
  <c r="E189" i="4"/>
  <c r="G188" i="24"/>
  <c r="P188" i="24"/>
  <c r="N188" i="24" s="1"/>
  <c r="E188" i="24"/>
  <c r="J188" i="24"/>
  <c r="H188" i="24" s="1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F187" i="24"/>
  <c r="J187" i="24"/>
  <c r="G187" i="24"/>
  <c r="C187" i="24"/>
  <c r="P187" i="4"/>
  <c r="N187" i="4" s="1"/>
  <c r="J187" i="4"/>
  <c r="G187" i="4"/>
  <c r="E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H187" i="4"/>
  <c r="F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F185" i="24"/>
  <c r="E185" i="24"/>
  <c r="C185" i="24"/>
  <c r="P185" i="4"/>
  <c r="N185" i="4" s="1"/>
  <c r="E185" i="4"/>
  <c r="C185" i="4"/>
  <c r="G185" i="4"/>
  <c r="E185" i="23"/>
  <c r="D185" i="23"/>
  <c r="C185" i="23"/>
  <c r="E185" i="5"/>
  <c r="D185" i="5"/>
  <c r="C185" i="5"/>
  <c r="J185" i="4" l="1"/>
  <c r="H185" i="4" s="1"/>
  <c r="G185" i="24"/>
  <c r="J185" i="24"/>
  <c r="D185" i="4"/>
  <c r="F185" i="4"/>
  <c r="P184" i="24"/>
  <c r="N184" i="24" s="1"/>
  <c r="G184" i="24"/>
  <c r="C184" i="24"/>
  <c r="E184" i="24"/>
  <c r="P184" i="4"/>
  <c r="N184" i="4" s="1"/>
  <c r="J184" i="4"/>
  <c r="C184" i="4"/>
  <c r="G184" i="4"/>
  <c r="E184" i="4"/>
  <c r="E184" i="23"/>
  <c r="D184" i="23"/>
  <c r="C184" i="23"/>
  <c r="E184" i="5"/>
  <c r="D184" i="5"/>
  <c r="C184" i="5"/>
  <c r="J184" i="24" l="1"/>
  <c r="D185" i="24"/>
  <c r="H185" i="24"/>
  <c r="H184" i="24"/>
  <c r="D184" i="24"/>
  <c r="F184" i="24"/>
  <c r="D184" i="4"/>
  <c r="H184" i="4"/>
  <c r="F184" i="4"/>
  <c r="P183" i="24"/>
  <c r="N183" i="24" s="1"/>
  <c r="J183" i="24"/>
  <c r="H183" i="24" s="1"/>
  <c r="G183" i="24"/>
  <c r="F183" i="24"/>
  <c r="C183" i="24"/>
  <c r="P183" i="4"/>
  <c r="N183" i="4" s="1"/>
  <c r="E183" i="4"/>
  <c r="C183" i="4"/>
  <c r="E183" i="23"/>
  <c r="D183" i="23"/>
  <c r="C183" i="23"/>
  <c r="C183" i="5"/>
  <c r="E183" i="5"/>
  <c r="D183" i="5"/>
  <c r="J183" i="4" l="1"/>
  <c r="D183" i="4" s="1"/>
  <c r="G183" i="4"/>
  <c r="E183" i="24"/>
  <c r="D183" i="24"/>
  <c r="H183" i="4"/>
  <c r="F183" i="4"/>
  <c r="P182" i="24"/>
  <c r="N182" i="24" s="1"/>
  <c r="F182" i="24"/>
  <c r="E182" i="24"/>
  <c r="C182" i="24"/>
  <c r="G182" i="24"/>
  <c r="G182" i="4"/>
  <c r="E182" i="4"/>
  <c r="C182" i="4"/>
  <c r="E182" i="23"/>
  <c r="D182" i="23"/>
  <c r="C182" i="23"/>
  <c r="E182" i="5"/>
  <c r="C182" i="5"/>
  <c r="D182" i="5"/>
  <c r="P182" i="4" l="1"/>
  <c r="N182" i="4" s="1"/>
  <c r="J182" i="4"/>
  <c r="J182" i="24"/>
  <c r="H182" i="24" s="1"/>
  <c r="D182" i="24"/>
  <c r="F182" i="4"/>
  <c r="P181" i="24"/>
  <c r="N181" i="24" s="1"/>
  <c r="G181" i="24"/>
  <c r="C181" i="24"/>
  <c r="E181" i="24"/>
  <c r="J181" i="4"/>
  <c r="G181" i="4"/>
  <c r="F181" i="4"/>
  <c r="C181" i="4"/>
  <c r="E181" i="23"/>
  <c r="D181" i="23"/>
  <c r="C181" i="23"/>
  <c r="E181" i="5"/>
  <c r="D181" i="5"/>
  <c r="C181" i="5"/>
  <c r="D182" i="4" l="1"/>
  <c r="H182" i="4"/>
  <c r="P181" i="4"/>
  <c r="D181" i="4" s="1"/>
  <c r="J181" i="24"/>
  <c r="H181" i="24" s="1"/>
  <c r="F181" i="24"/>
  <c r="H181" i="4"/>
  <c r="N181" i="4"/>
  <c r="E181" i="4"/>
  <c r="D181" i="24" l="1"/>
  <c r="P180" i="24"/>
  <c r="F180" i="24"/>
  <c r="J180" i="24"/>
  <c r="G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N180" i="24" l="1"/>
  <c r="H180" i="24"/>
  <c r="D180" i="24"/>
  <c r="E180" i="24"/>
  <c r="D180" i="4"/>
  <c r="H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G176" i="24"/>
  <c r="P176" i="24"/>
  <c r="N176" i="24" s="1"/>
  <c r="J176" i="24"/>
  <c r="C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D176" i="4" s="1"/>
  <c r="H176" i="24"/>
  <c r="D176" i="24"/>
  <c r="F176" i="24"/>
  <c r="H176" i="4"/>
  <c r="F176" i="4"/>
  <c r="P175" i="24"/>
  <c r="N175" i="24" s="1"/>
  <c r="F175" i="24"/>
  <c r="E175" i="24"/>
  <c r="G175" i="24"/>
  <c r="C175" i="24"/>
  <c r="P175" i="4"/>
  <c r="N175" i="4" s="1"/>
  <c r="J175" i="4"/>
  <c r="C175" i="4"/>
  <c r="E175" i="4"/>
  <c r="E175" i="23"/>
  <c r="D175" i="23"/>
  <c r="C175" i="23"/>
  <c r="E175" i="5"/>
  <c r="D175" i="5"/>
  <c r="C175" i="5"/>
  <c r="J175" i="24" l="1"/>
  <c r="H175" i="24" s="1"/>
  <c r="G175" i="4"/>
  <c r="D175" i="24"/>
  <c r="H175" i="4"/>
  <c r="D175" i="4"/>
  <c r="F175" i="4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P174" i="4" l="1"/>
  <c r="N174" i="4" s="1"/>
  <c r="P174" i="24"/>
  <c r="N174" i="24" s="1"/>
  <c r="J174" i="4"/>
  <c r="H174" i="4" s="1"/>
  <c r="J174" i="24"/>
  <c r="H174" i="24" s="1"/>
  <c r="G174" i="4"/>
  <c r="E174" i="4"/>
  <c r="E173" i="24"/>
  <c r="G173" i="24"/>
  <c r="F173" i="24"/>
  <c r="C173" i="24"/>
  <c r="F173" i="4"/>
  <c r="G173" i="4"/>
  <c r="C173" i="4"/>
  <c r="E173" i="23"/>
  <c r="D173" i="23"/>
  <c r="C173" i="23"/>
  <c r="E173" i="5"/>
  <c r="D173" i="5"/>
  <c r="C173" i="5"/>
  <c r="D174" i="4" l="1"/>
  <c r="P173" i="4"/>
  <c r="P173" i="24"/>
  <c r="N173" i="24" s="1"/>
  <c r="J173" i="4"/>
  <c r="J173" i="24"/>
  <c r="H173" i="24" s="1"/>
  <c r="D174" i="24"/>
  <c r="N173" i="4"/>
  <c r="E173" i="4"/>
  <c r="E172" i="24"/>
  <c r="F172" i="24"/>
  <c r="C172" i="24"/>
  <c r="P172" i="4"/>
  <c r="N172" i="4" s="1"/>
  <c r="J172" i="4"/>
  <c r="G172" i="4"/>
  <c r="E172" i="4"/>
  <c r="C172" i="4"/>
  <c r="E172" i="23"/>
  <c r="D172" i="23"/>
  <c r="C172" i="23"/>
  <c r="E172" i="5"/>
  <c r="D172" i="5"/>
  <c r="C172" i="5"/>
  <c r="D173" i="4" l="1"/>
  <c r="H173" i="4"/>
  <c r="P172" i="24"/>
  <c r="N172" i="24" s="1"/>
  <c r="G172" i="24"/>
  <c r="D173" i="24"/>
  <c r="J172" i="24"/>
  <c r="H172" i="24" s="1"/>
  <c r="H172" i="4"/>
  <c r="D172" i="4"/>
  <c r="F172" i="4"/>
  <c r="G171" i="24"/>
  <c r="F171" i="24"/>
  <c r="E171" i="24"/>
  <c r="C171" i="24"/>
  <c r="P171" i="4"/>
  <c r="N171" i="4" s="1"/>
  <c r="J171" i="4"/>
  <c r="G171" i="4"/>
  <c r="E171" i="4"/>
  <c r="C171" i="4"/>
  <c r="E171" i="23"/>
  <c r="D171" i="23"/>
  <c r="C171" i="23"/>
  <c r="E171" i="5"/>
  <c r="D171" i="5"/>
  <c r="C171" i="5"/>
  <c r="J171" i="24" l="1"/>
  <c r="H171" i="24" s="1"/>
  <c r="P171" i="24"/>
  <c r="N171" i="24" s="1"/>
  <c r="D172" i="24"/>
  <c r="H171" i="4"/>
  <c r="D171" i="4"/>
  <c r="F171" i="4"/>
  <c r="P170" i="24"/>
  <c r="N170" i="24" s="1"/>
  <c r="G170" i="24"/>
  <c r="C170" i="24"/>
  <c r="E170" i="24"/>
  <c r="F170" i="4"/>
  <c r="J170" i="4"/>
  <c r="C170" i="4"/>
  <c r="G170" i="4"/>
  <c r="E170" i="23"/>
  <c r="D170" i="23"/>
  <c r="C170" i="23"/>
  <c r="E170" i="5"/>
  <c r="D170" i="5"/>
  <c r="C170" i="5"/>
  <c r="D171" i="24" l="1"/>
  <c r="P170" i="4"/>
  <c r="N170" i="4" s="1"/>
  <c r="J170" i="24"/>
  <c r="D170" i="24" s="1"/>
  <c r="F170" i="24"/>
  <c r="H170" i="4"/>
  <c r="E170" i="4"/>
  <c r="P169" i="24"/>
  <c r="F169" i="24"/>
  <c r="E169" i="24"/>
  <c r="J169" i="24"/>
  <c r="H169" i="24" s="1"/>
  <c r="G169" i="24"/>
  <c r="C169" i="24"/>
  <c r="P169" i="4"/>
  <c r="N169" i="4" s="1"/>
  <c r="J169" i="4"/>
  <c r="C169" i="4"/>
  <c r="G169" i="4"/>
  <c r="E169" i="4"/>
  <c r="C169" i="23"/>
  <c r="E169" i="23"/>
  <c r="D169" i="23"/>
  <c r="E169" i="5"/>
  <c r="D169" i="5"/>
  <c r="C169" i="5"/>
  <c r="D170" i="4" l="1"/>
  <c r="H170" i="24"/>
  <c r="N169" i="24"/>
  <c r="D169" i="24"/>
  <c r="D169" i="4"/>
  <c r="H169" i="4"/>
  <c r="F169" i="4"/>
  <c r="F168" i="24"/>
  <c r="C168" i="24"/>
  <c r="G168" i="24"/>
  <c r="G168" i="4"/>
  <c r="P168" i="4"/>
  <c r="F168" i="4"/>
  <c r="J168" i="4"/>
  <c r="C168" i="4"/>
  <c r="E168" i="23"/>
  <c r="D168" i="23"/>
  <c r="C168" i="23"/>
  <c r="D168" i="5"/>
  <c r="C168" i="5"/>
  <c r="E168" i="5" l="1"/>
  <c r="J168" i="24"/>
  <c r="H168" i="24" s="1"/>
  <c r="P168" i="24"/>
  <c r="N168" i="24" s="1"/>
  <c r="E168" i="24"/>
  <c r="N168" i="4"/>
  <c r="H168" i="4"/>
  <c r="D168" i="4"/>
  <c r="E168" i="4"/>
  <c r="P167" i="24"/>
  <c r="N167" i="24" s="1"/>
  <c r="G167" i="24"/>
  <c r="E167" i="24"/>
  <c r="C167" i="24"/>
  <c r="G167" i="4"/>
  <c r="E167" i="4"/>
  <c r="C167" i="4"/>
  <c r="E167" i="23"/>
  <c r="D167" i="23"/>
  <c r="C167" i="23"/>
  <c r="E167" i="5"/>
  <c r="D167" i="5"/>
  <c r="C167" i="5"/>
  <c r="D168" i="24" l="1"/>
  <c r="J167" i="4"/>
  <c r="H167" i="4" s="1"/>
  <c r="P167" i="4"/>
  <c r="N167" i="4" s="1"/>
  <c r="J167" i="24"/>
  <c r="H167" i="24" s="1"/>
  <c r="F167" i="24"/>
  <c r="F167" i="4"/>
  <c r="G166" i="24"/>
  <c r="C166" i="24"/>
  <c r="E166" i="24"/>
  <c r="J166" i="24"/>
  <c r="H166" i="24" s="1"/>
  <c r="F166" i="24"/>
  <c r="F166" i="4"/>
  <c r="J166" i="4"/>
  <c r="G166" i="4"/>
  <c r="C166" i="4"/>
  <c r="E166" i="23"/>
  <c r="D166" i="23"/>
  <c r="C166" i="23"/>
  <c r="E166" i="5"/>
  <c r="D166" i="5"/>
  <c r="C166" i="5"/>
  <c r="D167" i="4" l="1"/>
  <c r="D167" i="24"/>
  <c r="P166" i="24"/>
  <c r="N166" i="24" s="1"/>
  <c r="P166" i="4"/>
  <c r="D166" i="4" s="1"/>
  <c r="H166" i="4"/>
  <c r="E166" i="4"/>
  <c r="P165" i="24"/>
  <c r="N165" i="24" s="1"/>
  <c r="F165" i="24"/>
  <c r="E165" i="24"/>
  <c r="G165" i="24"/>
  <c r="C165" i="24"/>
  <c r="G165" i="4"/>
  <c r="P165" i="4"/>
  <c r="N165" i="4" s="1"/>
  <c r="C165" i="4"/>
  <c r="J165" i="4"/>
  <c r="H165" i="4" s="1"/>
  <c r="F165" i="4"/>
  <c r="E165" i="4"/>
  <c r="E165" i="23"/>
  <c r="D165" i="23"/>
  <c r="C165" i="23"/>
  <c r="E165" i="5"/>
  <c r="D165" i="5"/>
  <c r="C165" i="5"/>
  <c r="D166" i="24" l="1"/>
  <c r="N166" i="4"/>
  <c r="J165" i="24"/>
  <c r="H165" i="24" s="1"/>
  <c r="D165" i="4"/>
  <c r="F164" i="24"/>
  <c r="C164" i="24"/>
  <c r="P164" i="4"/>
  <c r="N164" i="4" s="1"/>
  <c r="E164" i="4"/>
  <c r="G164" i="4"/>
  <c r="C164" i="4"/>
  <c r="E164" i="23"/>
  <c r="D164" i="23"/>
  <c r="C164" i="23"/>
  <c r="E164" i="5"/>
  <c r="D164" i="5"/>
  <c r="C164" i="5"/>
  <c r="D165" i="24" l="1"/>
  <c r="J164" i="4"/>
  <c r="D164" i="4" s="1"/>
  <c r="P164" i="24"/>
  <c r="N164" i="24" s="1"/>
  <c r="J164" i="24"/>
  <c r="H164" i="24" s="1"/>
  <c r="G164" i="24"/>
  <c r="E164" i="24"/>
  <c r="H164" i="4"/>
  <c r="F164" i="4"/>
  <c r="G163" i="24"/>
  <c r="J163" i="24"/>
  <c r="E163" i="24"/>
  <c r="C163" i="24"/>
  <c r="P163" i="4"/>
  <c r="N163" i="4" s="1"/>
  <c r="G163" i="4"/>
  <c r="E163" i="4"/>
  <c r="C163" i="4"/>
  <c r="E163" i="23"/>
  <c r="D163" i="23"/>
  <c r="C163" i="23"/>
  <c r="E163" i="5"/>
  <c r="D163" i="5"/>
  <c r="C163" i="5"/>
  <c r="F163" i="24" l="1"/>
  <c r="D164" i="24"/>
  <c r="P163" i="24"/>
  <c r="N163" i="24" s="1"/>
  <c r="J163" i="4"/>
  <c r="H163" i="4" s="1"/>
  <c r="H163" i="24"/>
  <c r="F163" i="4"/>
  <c r="G162" i="24"/>
  <c r="E162" i="24"/>
  <c r="C162" i="24"/>
  <c r="F162" i="24"/>
  <c r="E162" i="4"/>
  <c r="C162" i="4"/>
  <c r="G162" i="4"/>
  <c r="F162" i="4"/>
  <c r="E162" i="23"/>
  <c r="D162" i="23"/>
  <c r="C162" i="23"/>
  <c r="E162" i="5"/>
  <c r="D162" i="5"/>
  <c r="C162" i="5"/>
  <c r="J162" i="24" l="1"/>
  <c r="H162" i="24" s="1"/>
  <c r="D163" i="4"/>
  <c r="D163" i="24"/>
  <c r="P162" i="24"/>
  <c r="N162" i="24" s="1"/>
  <c r="P162" i="4"/>
  <c r="N162" i="4" s="1"/>
  <c r="J162" i="4"/>
  <c r="H162" i="4" s="1"/>
  <c r="P161" i="24"/>
  <c r="N161" i="24" s="1"/>
  <c r="G161" i="24"/>
  <c r="E161" i="24"/>
  <c r="C161" i="24"/>
  <c r="G161" i="4"/>
  <c r="E161" i="4"/>
  <c r="C161" i="4"/>
  <c r="F161" i="4"/>
  <c r="E161" i="23"/>
  <c r="D161" i="23"/>
  <c r="C161" i="23"/>
  <c r="E161" i="5"/>
  <c r="D161" i="5"/>
  <c r="C161" i="5"/>
  <c r="J161" i="4" l="1"/>
  <c r="H161" i="4" s="1"/>
  <c r="D162" i="24"/>
  <c r="P161" i="4"/>
  <c r="N161" i="4" s="1"/>
  <c r="D162" i="4"/>
  <c r="J161" i="24"/>
  <c r="D161" i="24" s="1"/>
  <c r="F161" i="24"/>
  <c r="P160" i="24"/>
  <c r="F160" i="24"/>
  <c r="G160" i="24"/>
  <c r="C160" i="24"/>
  <c r="P160" i="4"/>
  <c r="N160" i="4" s="1"/>
  <c r="G160" i="4"/>
  <c r="E160" i="4"/>
  <c r="C160" i="4"/>
  <c r="D160" i="23"/>
  <c r="C160" i="23"/>
  <c r="E160" i="5"/>
  <c r="D160" i="5"/>
  <c r="C160" i="5"/>
  <c r="J160" i="4" l="1"/>
  <c r="H160" i="4" s="1"/>
  <c r="F160" i="4"/>
  <c r="J160" i="24"/>
  <c r="H160" i="24" s="1"/>
  <c r="D161" i="4"/>
  <c r="H161" i="24"/>
  <c r="E160" i="23"/>
  <c r="N160" i="24"/>
  <c r="E160" i="24"/>
  <c r="D160" i="4"/>
  <c r="F159" i="24"/>
  <c r="C159" i="24"/>
  <c r="P159" i="4"/>
  <c r="N159" i="4" s="1"/>
  <c r="E159" i="4"/>
  <c r="G159" i="4"/>
  <c r="C159" i="4"/>
  <c r="E159" i="23"/>
  <c r="D159" i="23"/>
  <c r="C159" i="23"/>
  <c r="E159" i="5"/>
  <c r="D159" i="5"/>
  <c r="C159" i="5"/>
  <c r="D160" i="24" l="1"/>
  <c r="P159" i="24"/>
  <c r="N159" i="24" s="1"/>
  <c r="J159" i="24"/>
  <c r="H159" i="24" s="1"/>
  <c r="J159" i="4"/>
  <c r="D159" i="4" s="1"/>
  <c r="G159" i="24"/>
  <c r="E159" i="24"/>
  <c r="F159" i="4"/>
  <c r="P158" i="24"/>
  <c r="E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24" l="1"/>
  <c r="N158" i="24"/>
  <c r="J158" i="24"/>
  <c r="H158" i="24" s="1"/>
  <c r="G158" i="24"/>
  <c r="H159" i="4"/>
  <c r="J158" i="4"/>
  <c r="D158" i="4" s="1"/>
  <c r="F158" i="24"/>
  <c r="F158" i="4"/>
  <c r="E157" i="24"/>
  <c r="C157" i="24"/>
  <c r="P157" i="4"/>
  <c r="N157" i="4" s="1"/>
  <c r="G157" i="4"/>
  <c r="C157" i="4"/>
  <c r="E157" i="23"/>
  <c r="D157" i="23"/>
  <c r="C157" i="23"/>
  <c r="E157" i="5"/>
  <c r="D157" i="5"/>
  <c r="C157" i="5"/>
  <c r="D158" i="24" l="1"/>
  <c r="E157" i="4"/>
  <c r="G157" i="24"/>
  <c r="H158" i="4"/>
  <c r="P157" i="24"/>
  <c r="N157" i="24" s="1"/>
  <c r="J157" i="24"/>
  <c r="J157" i="4"/>
  <c r="D157" i="4" s="1"/>
  <c r="F157" i="24"/>
  <c r="F157" i="4"/>
  <c r="G156" i="24"/>
  <c r="F156" i="24"/>
  <c r="E156" i="24"/>
  <c r="C156" i="24"/>
  <c r="F156" i="4"/>
  <c r="E156" i="4"/>
  <c r="G156" i="4"/>
  <c r="C156" i="4"/>
  <c r="E156" i="23"/>
  <c r="D156" i="23"/>
  <c r="C156" i="23"/>
  <c r="E156" i="5"/>
  <c r="D156" i="5"/>
  <c r="C156" i="5"/>
  <c r="J156" i="4" l="1"/>
  <c r="H156" i="4" s="1"/>
  <c r="H157" i="4"/>
  <c r="D157" i="24"/>
  <c r="H157" i="24"/>
  <c r="J156" i="24"/>
  <c r="H156" i="24" s="1"/>
  <c r="P156" i="4"/>
  <c r="N156" i="4" s="1"/>
  <c r="P156" i="24"/>
  <c r="N156" i="24" s="1"/>
  <c r="C155" i="24"/>
  <c r="G155" i="24"/>
  <c r="E155" i="24"/>
  <c r="E155" i="4"/>
  <c r="C155" i="4"/>
  <c r="E155" i="23"/>
  <c r="D155" i="23"/>
  <c r="C155" i="23"/>
  <c r="E155" i="5"/>
  <c r="D155" i="5"/>
  <c r="C155" i="5"/>
  <c r="P155" i="4" l="1"/>
  <c r="N155" i="4" s="1"/>
  <c r="P155" i="24"/>
  <c r="N155" i="24" s="1"/>
  <c r="D156" i="24"/>
  <c r="J155" i="4"/>
  <c r="D155" i="4" s="1"/>
  <c r="G155" i="4"/>
  <c r="J155" i="24"/>
  <c r="D155" i="24" s="1"/>
  <c r="D156" i="4"/>
  <c r="F155" i="24"/>
  <c r="F155" i="4"/>
  <c r="P154" i="24"/>
  <c r="N154" i="24" s="1"/>
  <c r="G154" i="24"/>
  <c r="E154" i="24"/>
  <c r="C154" i="24"/>
  <c r="G154" i="4"/>
  <c r="C154" i="4"/>
  <c r="E154" i="4"/>
  <c r="E154" i="23"/>
  <c r="D154" i="23"/>
  <c r="E154" i="5"/>
  <c r="D154" i="5"/>
  <c r="C154" i="5"/>
  <c r="C154" i="23" l="1"/>
  <c r="J154" i="24"/>
  <c r="D154" i="24" s="1"/>
  <c r="P154" i="4"/>
  <c r="N154" i="4" s="1"/>
  <c r="H155" i="4"/>
  <c r="H155" i="24"/>
  <c r="J154" i="4"/>
  <c r="H154" i="4" s="1"/>
  <c r="F154" i="24"/>
  <c r="F154" i="4"/>
  <c r="E153" i="24"/>
  <c r="C153" i="24"/>
  <c r="G153" i="4"/>
  <c r="F153" i="4"/>
  <c r="E153" i="4"/>
  <c r="C153" i="4"/>
  <c r="E153" i="23"/>
  <c r="D153" i="23"/>
  <c r="C153" i="23"/>
  <c r="E153" i="5"/>
  <c r="D153" i="5"/>
  <c r="H154" i="24" l="1"/>
  <c r="C153" i="5"/>
  <c r="G153" i="24"/>
  <c r="D154" i="4"/>
  <c r="J153" i="4"/>
  <c r="H153" i="4" s="1"/>
  <c r="P153" i="24"/>
  <c r="N153" i="24" s="1"/>
  <c r="J153" i="24"/>
  <c r="H153" i="24" s="1"/>
  <c r="P153" i="4"/>
  <c r="N153" i="4" s="1"/>
  <c r="F153" i="24"/>
  <c r="P152" i="24"/>
  <c r="G152" i="24"/>
  <c r="F152" i="24"/>
  <c r="C152" i="24"/>
  <c r="F152" i="4"/>
  <c r="C152" i="4"/>
  <c r="D152" i="23"/>
  <c r="E152" i="23"/>
  <c r="C152" i="23"/>
  <c r="E152" i="5"/>
  <c r="D152" i="5"/>
  <c r="C152" i="5"/>
  <c r="D153" i="4" l="1"/>
  <c r="J152" i="24"/>
  <c r="D152" i="24" s="1"/>
  <c r="D153" i="24"/>
  <c r="G152" i="4"/>
  <c r="J152" i="4"/>
  <c r="H152" i="4" s="1"/>
  <c r="N152" i="24"/>
  <c r="E152" i="24"/>
  <c r="P152" i="4"/>
  <c r="N152" i="4" s="1"/>
  <c r="E152" i="4"/>
  <c r="G151" i="24"/>
  <c r="E151" i="24"/>
  <c r="C151" i="24"/>
  <c r="P151" i="4"/>
  <c r="N151" i="4" s="1"/>
  <c r="G151" i="4"/>
  <c r="C151" i="4"/>
  <c r="E151" i="23"/>
  <c r="D151" i="23"/>
  <c r="C151" i="23"/>
  <c r="E151" i="5"/>
  <c r="D151" i="5"/>
  <c r="C151" i="5"/>
  <c r="P151" i="24" l="1"/>
  <c r="N151" i="24" s="1"/>
  <c r="F151" i="24"/>
  <c r="E151" i="4"/>
  <c r="H152" i="24"/>
  <c r="J151" i="4"/>
  <c r="H151" i="4" s="1"/>
  <c r="J151" i="24"/>
  <c r="H151" i="24" s="1"/>
  <c r="D152" i="4"/>
  <c r="F151" i="4"/>
  <c r="G150" i="24"/>
  <c r="F150" i="24"/>
  <c r="E150" i="24"/>
  <c r="C150" i="24"/>
  <c r="E150" i="4"/>
  <c r="C150" i="4"/>
  <c r="F150" i="4"/>
  <c r="E150" i="23"/>
  <c r="D150" i="23"/>
  <c r="C150" i="23"/>
  <c r="E150" i="5"/>
  <c r="D150" i="5"/>
  <c r="C150" i="5"/>
  <c r="J150" i="4" l="1"/>
  <c r="H150" i="4" s="1"/>
  <c r="P150" i="24"/>
  <c r="N150" i="24" s="1"/>
  <c r="D151" i="4"/>
  <c r="D151" i="24"/>
  <c r="J150" i="24"/>
  <c r="H150" i="24" s="1"/>
  <c r="G150" i="4"/>
  <c r="P150" i="4"/>
  <c r="N150" i="4" s="1"/>
  <c r="P149" i="24"/>
  <c r="N149" i="24" s="1"/>
  <c r="E149" i="24"/>
  <c r="C149" i="24"/>
  <c r="F149" i="4"/>
  <c r="C149" i="4"/>
  <c r="C149" i="23"/>
  <c r="E149" i="23"/>
  <c r="D149" i="5"/>
  <c r="E149" i="5"/>
  <c r="D149" i="23" l="1"/>
  <c r="C149" i="5"/>
  <c r="P149" i="4"/>
  <c r="N149" i="4" s="1"/>
  <c r="D150" i="24"/>
  <c r="G149" i="4"/>
  <c r="J149" i="24"/>
  <c r="D149" i="24" s="1"/>
  <c r="J149" i="4"/>
  <c r="H149" i="4" s="1"/>
  <c r="G149" i="24"/>
  <c r="D150" i="4"/>
  <c r="F149" i="24"/>
  <c r="E149" i="4"/>
  <c r="G148" i="24"/>
  <c r="E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H149" i="24" l="1"/>
  <c r="D149" i="4"/>
  <c r="J148" i="4"/>
  <c r="H148" i="4" s="1"/>
  <c r="P148" i="24"/>
  <c r="N148" i="24" s="1"/>
  <c r="J148" i="24"/>
  <c r="F148" i="24"/>
  <c r="F148" i="4"/>
  <c r="G147" i="24"/>
  <c r="E147" i="24"/>
  <c r="C147" i="24"/>
  <c r="F147" i="24"/>
  <c r="F147" i="4"/>
  <c r="C147" i="4"/>
  <c r="G147" i="4"/>
  <c r="C147" i="23"/>
  <c r="D147" i="23"/>
  <c r="D147" i="5"/>
  <c r="C147" i="5"/>
  <c r="D148" i="4" l="1"/>
  <c r="J147" i="24"/>
  <c r="H147" i="24" s="1"/>
  <c r="J147" i="4"/>
  <c r="H147" i="4" s="1"/>
  <c r="D148" i="24"/>
  <c r="H148" i="24"/>
  <c r="E147" i="23"/>
  <c r="E147" i="5"/>
  <c r="P147" i="4"/>
  <c r="N147" i="4" s="1"/>
  <c r="P147" i="24"/>
  <c r="N147" i="24" s="1"/>
  <c r="E147" i="4"/>
  <c r="F146" i="24"/>
  <c r="E146" i="24"/>
  <c r="G146" i="24"/>
  <c r="C146" i="24"/>
  <c r="P146" i="4"/>
  <c r="N146" i="4" s="1"/>
  <c r="F146" i="4"/>
  <c r="G146" i="4"/>
  <c r="C146" i="4"/>
  <c r="E146" i="23"/>
  <c r="D146" i="23"/>
  <c r="C146" i="23"/>
  <c r="C146" i="5"/>
  <c r="P146" i="24" l="1"/>
  <c r="N146" i="24" s="1"/>
  <c r="J146" i="24"/>
  <c r="H146" i="24" s="1"/>
  <c r="D147" i="4"/>
  <c r="D146" i="5"/>
  <c r="E146" i="5"/>
  <c r="J146" i="4"/>
  <c r="H146" i="4" s="1"/>
  <c r="D147" i="24"/>
  <c r="E146" i="4"/>
  <c r="G145" i="24"/>
  <c r="F145" i="24"/>
  <c r="C145" i="24"/>
  <c r="G145" i="4"/>
  <c r="F145" i="4"/>
  <c r="E145" i="4"/>
  <c r="C145" i="4"/>
  <c r="E145" i="23"/>
  <c r="C145" i="23"/>
  <c r="D145" i="5"/>
  <c r="C145" i="5"/>
  <c r="D146" i="24" l="1"/>
  <c r="D146" i="4"/>
  <c r="D145" i="23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E140" i="4"/>
  <c r="C140" i="4"/>
  <c r="E140" i="23"/>
  <c r="D140" i="23"/>
  <c r="C140" i="23"/>
  <c r="D140" i="5"/>
  <c r="C140" i="5"/>
  <c r="E140" i="5"/>
  <c r="G140" i="4" l="1"/>
  <c r="D141" i="24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E137" i="23"/>
  <c r="C137" i="23"/>
  <c r="D137" i="5"/>
  <c r="C137" i="5"/>
  <c r="E137" i="5"/>
  <c r="C137" i="4" l="1"/>
  <c r="D137" i="23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E136" i="5"/>
  <c r="D136" i="5"/>
  <c r="C136" i="5"/>
  <c r="C136" i="23" l="1"/>
  <c r="D136" i="23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C135" i="24"/>
  <c r="E135" i="4"/>
  <c r="C135" i="4"/>
  <c r="E135" i="23"/>
  <c r="D135" i="23"/>
  <c r="C135" i="23"/>
  <c r="E135" i="5"/>
  <c r="D135" i="5"/>
  <c r="E135" i="24" l="1"/>
  <c r="C135" i="5"/>
  <c r="D136" i="24"/>
  <c r="P135" i="24"/>
  <c r="N135" i="24" s="1"/>
  <c r="D136" i="4"/>
  <c r="P135" i="4"/>
  <c r="N135" i="4" s="1"/>
  <c r="H136" i="24"/>
  <c r="J135" i="4"/>
  <c r="H135" i="4" s="1"/>
  <c r="G135" i="4"/>
  <c r="J135" i="24"/>
  <c r="H135" i="24" s="1"/>
  <c r="F135" i="2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G130" i="4"/>
  <c r="C130" i="4"/>
  <c r="D130" i="23"/>
  <c r="C130" i="5"/>
  <c r="E130" i="5"/>
  <c r="C130" i="23" l="1"/>
  <c r="C130" i="24"/>
  <c r="E130" i="23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D127" i="4" s="1"/>
  <c r="J127" i="24"/>
  <c r="H127" i="24" s="1"/>
  <c r="F127" i="24"/>
  <c r="F127" i="4"/>
  <c r="E126" i="24"/>
  <c r="C126" i="24"/>
  <c r="C126" i="4"/>
  <c r="E126" i="23"/>
  <c r="C126" i="23"/>
  <c r="E126" i="5"/>
  <c r="D126" i="5"/>
  <c r="D126" i="23" l="1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<sst xmlns="http://schemas.openxmlformats.org/spreadsheetml/2006/main" count="1914" uniqueCount="269">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</sst>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229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54690.631403949992</v>
      </c>
      <c r="C153" s="43">
        <f t="shared" ref="C153" si="774">I153+O153</f>
        <v>38969.93813599</v>
      </c>
      <c r="D153" s="43">
        <f t="shared" ref="D153" si="775">J153+P153</f>
        <v>15720.693267960001</v>
      </c>
      <c r="E153" s="43">
        <f t="shared" ref="E153" si="776">K153+Q153</f>
        <v>8623.8058748999993</v>
      </c>
      <c r="F153" s="43">
        <f t="shared" ref="F153" si="777">L153+R153</f>
        <v>6923.2524018900012</v>
      </c>
      <c r="G153" s="43">
        <f t="shared" ref="G153" si="778">M153+S153</f>
        <v>173.63499117000001</v>
      </c>
      <c r="H153" s="43">
        <f t="shared" ref="H153" si="779">SUM(I153:J153)</f>
        <v>38619.416113970001</v>
      </c>
      <c r="I153" s="43">
        <v>26994.68475022</v>
      </c>
      <c r="J153" s="43">
        <f t="shared" ref="J153" si="780">SUM(K153:M153)</f>
        <v>11624.731363750001</v>
      </c>
      <c r="K153" s="43">
        <v>4605.9633946399999</v>
      </c>
      <c r="L153" s="43">
        <v>6877.1478066900008</v>
      </c>
      <c r="M153" s="43">
        <v>141.62016242000001</v>
      </c>
      <c r="N153" s="43">
        <f t="shared" ref="N153" si="781">SUM(O153:P153)</f>
        <v>16071.21528998</v>
      </c>
      <c r="O153" s="43">
        <v>11975.25338577</v>
      </c>
      <c r="P153" s="43">
        <f t="shared" ref="P153" si="782">SUM(Q153:S153)</f>
        <v>4095.9619042099998</v>
      </c>
      <c r="Q153" s="43">
        <v>4017.8424802599998</v>
      </c>
      <c r="R153" s="43">
        <v>46.104595199999999</v>
      </c>
      <c r="S153" s="43">
        <v>32.01482875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58758.074427760002</v>
      </c>
      <c r="C154" s="43">
        <f t="shared" ref="C154" si="783">I154+O154</f>
        <v>40948.198429939999</v>
      </c>
      <c r="D154" s="43">
        <f t="shared" ref="D154" si="784">J154+P154</f>
        <v>17809.875997819996</v>
      </c>
      <c r="E154" s="43">
        <f t="shared" ref="E154" si="785">K154+Q154</f>
        <v>8680.3874364900003</v>
      </c>
      <c r="F154" s="43">
        <f t="shared" ref="F154" si="786">L154+R154</f>
        <v>8955.017467499998</v>
      </c>
      <c r="G154" s="43">
        <f t="shared" ref="G154" si="787">M154+S154</f>
        <v>174.47109383</v>
      </c>
      <c r="H154" s="43">
        <f t="shared" ref="H154" si="788">SUM(I154:J154)</f>
        <v>44405.651659529998</v>
      </c>
      <c r="I154" s="43">
        <v>30305.585449269998</v>
      </c>
      <c r="J154" s="43">
        <f t="shared" ref="J154" si="789">SUM(K154:M154)</f>
        <v>14100.066210259998</v>
      </c>
      <c r="K154" s="43">
        <v>5250.9294239699993</v>
      </c>
      <c r="L154" s="43">
        <v>8707.2291546999986</v>
      </c>
      <c r="M154" s="43">
        <v>141.90763158999999</v>
      </c>
      <c r="N154" s="43">
        <f t="shared" ref="N154" si="790">SUM(O154:P154)</f>
        <v>14352.422768230001</v>
      </c>
      <c r="O154" s="43">
        <v>10642.612980670001</v>
      </c>
      <c r="P154" s="43">
        <f t="shared" ref="P154" si="791">SUM(Q154:S154)</f>
        <v>3709.8097875599997</v>
      </c>
      <c r="Q154" s="43">
        <v>3429.45801252</v>
      </c>
      <c r="R154" s="43">
        <v>247.7883128</v>
      </c>
      <c r="S154" s="43">
        <v>32.56346224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59424.55998423</v>
      </c>
      <c r="C155" s="43">
        <f t="shared" ref="C155" si="792">I155+O155</f>
        <v>39281.682813439998</v>
      </c>
      <c r="D155" s="43">
        <f t="shared" ref="D155" si="793">J155+P155</f>
        <v>20142.877170790001</v>
      </c>
      <c r="E155" s="43">
        <f t="shared" ref="E155" si="794">K155+Q155</f>
        <v>9365.2885709500006</v>
      </c>
      <c r="F155" s="43">
        <f t="shared" ref="F155" si="795">L155+R155</f>
        <v>10603.232547050002</v>
      </c>
      <c r="G155" s="43">
        <f t="shared" ref="G155" si="796">M155+S155</f>
        <v>174.35605279000001</v>
      </c>
      <c r="H155" s="43">
        <f t="shared" ref="H155" si="797">SUM(I155:J155)</f>
        <v>45688.796121809995</v>
      </c>
      <c r="I155" s="43">
        <v>29294.692031809998</v>
      </c>
      <c r="J155" s="43">
        <f t="shared" ref="J155" si="798">SUM(K155:M155)</f>
        <v>16394.104090000001</v>
      </c>
      <c r="K155" s="43">
        <v>5897.87201946</v>
      </c>
      <c r="L155" s="43">
        <v>10354.938444020001</v>
      </c>
      <c r="M155" s="43">
        <v>141.29362652</v>
      </c>
      <c r="N155" s="43">
        <f t="shared" ref="N155" si="799">SUM(O155:P155)</f>
        <v>13735.763862420001</v>
      </c>
      <c r="O155" s="43">
        <v>9986.9907816300001</v>
      </c>
      <c r="P155" s="43">
        <f t="shared" ref="P155" si="800">SUM(Q155:S155)</f>
        <v>3748.7730807899998</v>
      </c>
      <c r="Q155" s="43">
        <v>3467.4165514900001</v>
      </c>
      <c r="R155" s="43">
        <v>248.29410303</v>
      </c>
      <c r="S155" s="43">
        <v>33.062426270000003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60679.123976390001</v>
      </c>
      <c r="C156" s="43">
        <f t="shared" ref="C156" si="801">I156+O156</f>
        <v>39318.13932373</v>
      </c>
      <c r="D156" s="43">
        <f t="shared" ref="D156" si="802">J156+P156</f>
        <v>21360.984652660001</v>
      </c>
      <c r="E156" s="43">
        <f t="shared" ref="E156" si="803">K156+Q156</f>
        <v>12401.490319010001</v>
      </c>
      <c r="F156" s="43">
        <f t="shared" ref="F156" si="804">L156+R156</f>
        <v>8785.7441068200005</v>
      </c>
      <c r="G156" s="43">
        <f t="shared" ref="G156" si="805">M156+S156</f>
        <v>173.75022683</v>
      </c>
      <c r="H156" s="43">
        <f t="shared" ref="H156" si="806">SUM(I156:J156)</f>
        <v>46684.980039640002</v>
      </c>
      <c r="I156" s="43">
        <v>29582.532351620001</v>
      </c>
      <c r="J156" s="43">
        <f t="shared" ref="J156" si="807">SUM(K156:M156)</f>
        <v>17102.447688020002</v>
      </c>
      <c r="K156" s="43">
        <v>8431.0160624700002</v>
      </c>
      <c r="L156" s="43">
        <v>8530.0623599099999</v>
      </c>
      <c r="M156" s="43">
        <v>141.36926564000001</v>
      </c>
      <c r="N156" s="43">
        <f t="shared" ref="N156" si="808">SUM(O156:P156)</f>
        <v>13994.143936749999</v>
      </c>
      <c r="O156" s="43">
        <v>9735.6069721099993</v>
      </c>
      <c r="P156" s="43">
        <f t="shared" ref="P156" si="809">SUM(Q156:S156)</f>
        <v>4258.5369646399995</v>
      </c>
      <c r="Q156" s="43">
        <v>3970.4742565400002</v>
      </c>
      <c r="R156" s="43">
        <v>255.68174690999999</v>
      </c>
      <c r="S156" s="43">
        <v>32.380961190000001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53419.528293750001</v>
      </c>
      <c r="C157" s="43">
        <f t="shared" ref="C157" si="810">I157+O157</f>
        <v>36994.925717649996</v>
      </c>
      <c r="D157" s="43">
        <f t="shared" ref="D157" si="811">J157+P157</f>
        <v>16424.602576099998</v>
      </c>
      <c r="E157" s="43">
        <f t="shared" ref="E157" si="812">K157+Q157</f>
        <v>12474.377382089999</v>
      </c>
      <c r="F157" s="43">
        <f t="shared" ref="F157" si="813">L157+R157</f>
        <v>3775.2160608200002</v>
      </c>
      <c r="G157" s="43">
        <f t="shared" ref="G157" si="814">M157+S157</f>
        <v>175.00913319</v>
      </c>
      <c r="H157" s="43">
        <f t="shared" ref="H157" si="815">SUM(I157:J157)</f>
        <v>39512.376486239998</v>
      </c>
      <c r="I157" s="43">
        <v>28353.452441969999</v>
      </c>
      <c r="J157" s="43">
        <f t="shared" ref="J157" si="816">SUM(K157:M157)</f>
        <v>11158.924044270001</v>
      </c>
      <c r="K157" s="43">
        <v>7483.3950428399994</v>
      </c>
      <c r="L157" s="43">
        <v>3533.5331187100001</v>
      </c>
      <c r="M157" s="43">
        <v>141.99588272</v>
      </c>
      <c r="N157" s="43">
        <f t="shared" ref="N157" si="817">SUM(O157:P157)</f>
        <v>13907.151807509999</v>
      </c>
      <c r="O157" s="43">
        <v>8641.4732756800004</v>
      </c>
      <c r="P157" s="43">
        <f t="shared" ref="P157" si="818">SUM(Q157:S157)</f>
        <v>5265.678531829999</v>
      </c>
      <c r="Q157" s="43">
        <v>4990.9823392499993</v>
      </c>
      <c r="R157" s="43">
        <v>241.68294211</v>
      </c>
      <c r="S157" s="43">
        <v>33.013250470000003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56343.040765889993</v>
      </c>
      <c r="C158" s="43">
        <f t="shared" ref="C158" si="819">I158+O158</f>
        <v>36999.314513429999</v>
      </c>
      <c r="D158" s="43">
        <f t="shared" ref="D158" si="820">J158+P158</f>
        <v>19343.726252460001</v>
      </c>
      <c r="E158" s="43">
        <f t="shared" ref="E158" si="821">K158+Q158</f>
        <v>12797.39187571</v>
      </c>
      <c r="F158" s="43">
        <f t="shared" ref="F158" si="822">L158+R158</f>
        <v>6375.7638260499998</v>
      </c>
      <c r="G158" s="43">
        <f t="shared" ref="G158" si="823">M158+S158</f>
        <v>170.57055070000001</v>
      </c>
      <c r="H158" s="43">
        <f t="shared" ref="H158" si="824">SUM(I158:J158)</f>
        <v>43409.265052790004</v>
      </c>
      <c r="I158" s="43">
        <v>28275.168568100002</v>
      </c>
      <c r="J158" s="43">
        <f t="shared" ref="J158" si="825">SUM(K158:M158)</f>
        <v>15134.096484690001</v>
      </c>
      <c r="K158" s="43">
        <v>8862.6973421099992</v>
      </c>
      <c r="L158" s="43">
        <v>6134.1356262700001</v>
      </c>
      <c r="M158" s="43">
        <v>137.26351631</v>
      </c>
      <c r="N158" s="43">
        <f t="shared" ref="N158" si="826">SUM(O158:P158)</f>
        <v>12933.7757131</v>
      </c>
      <c r="O158" s="43">
        <v>8724.1459453299994</v>
      </c>
      <c r="P158" s="43">
        <f t="shared" ref="P158" si="827">SUM(Q158:S158)</f>
        <v>4209.6297677700004</v>
      </c>
      <c r="Q158" s="43">
        <v>3934.6945336000003</v>
      </c>
      <c r="R158" s="43">
        <v>241.62819977999999</v>
      </c>
      <c r="S158" s="43">
        <v>33.307034389999998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58007.720125390006</v>
      </c>
      <c r="C159" s="43">
        <f t="shared" ref="C159" si="828">I159+O159</f>
        <v>37870.188250569998</v>
      </c>
      <c r="D159" s="43">
        <f t="shared" ref="D159" si="829">J159+P159</f>
        <v>20137.531874820001</v>
      </c>
      <c r="E159" s="43">
        <f t="shared" ref="E159" si="830">K159+Q159</f>
        <v>14203.995920480002</v>
      </c>
      <c r="F159" s="43">
        <f t="shared" ref="F159" si="831">L159+R159</f>
        <v>5774.8572876599992</v>
      </c>
      <c r="G159" s="43">
        <f t="shared" ref="G159" si="832">M159+S159</f>
        <v>158.67866667999999</v>
      </c>
      <c r="H159" s="43">
        <f t="shared" ref="H159" si="833">SUM(I159:J159)</f>
        <v>45007.084020359995</v>
      </c>
      <c r="I159" s="43">
        <v>29235.728300139999</v>
      </c>
      <c r="J159" s="43">
        <f t="shared" ref="J159" si="834">SUM(K159:M159)</f>
        <v>15771.355720219999</v>
      </c>
      <c r="K159" s="43">
        <v>10110.741869860001</v>
      </c>
      <c r="L159" s="43">
        <v>5534.1701715499994</v>
      </c>
      <c r="M159" s="43">
        <v>126.44367880999999</v>
      </c>
      <c r="N159" s="43">
        <f t="shared" ref="N159" si="835">SUM(O159:P159)</f>
        <v>13000.63610503</v>
      </c>
      <c r="O159" s="43">
        <v>8634.4599504300004</v>
      </c>
      <c r="P159" s="43">
        <f t="shared" ref="P159" si="836">SUM(Q159:S159)</f>
        <v>4366.1761545999998</v>
      </c>
      <c r="Q159" s="43">
        <v>4093.2540506199998</v>
      </c>
      <c r="R159" s="43">
        <v>240.68711611000001</v>
      </c>
      <c r="S159" s="43">
        <v>32.234987869999998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55865.262291540006</v>
      </c>
      <c r="C160" s="43">
        <f t="shared" ref="C160" si="837">I160+O160</f>
        <v>35256.839174699999</v>
      </c>
      <c r="D160" s="43">
        <f t="shared" ref="D160" si="838">J160+P160</f>
        <v>20608.42311684</v>
      </c>
      <c r="E160" s="43">
        <f t="shared" ref="E160" si="839">K160+Q160</f>
        <v>15760.279024859999</v>
      </c>
      <c r="F160" s="43">
        <f t="shared" ref="F160" si="840">L160+R160</f>
        <v>4739.3737770199996</v>
      </c>
      <c r="G160" s="43">
        <f t="shared" ref="G160" si="841">M160+S160</f>
        <v>108.77031496000001</v>
      </c>
      <c r="H160" s="43">
        <f t="shared" ref="H160" si="842">SUM(I160:J160)</f>
        <v>44882.411365909997</v>
      </c>
      <c r="I160" s="43">
        <v>27732.004306120001</v>
      </c>
      <c r="J160" s="43">
        <f t="shared" ref="J160" si="843">SUM(K160:M160)</f>
        <v>17150.407059789999</v>
      </c>
      <c r="K160" s="43">
        <v>12562.53713015</v>
      </c>
      <c r="L160" s="43">
        <v>4515.9538434899996</v>
      </c>
      <c r="M160" s="43">
        <v>71.916086149999998</v>
      </c>
      <c r="N160" s="43">
        <f t="shared" ref="N160" si="844">SUM(O160:P160)</f>
        <v>10982.85092563</v>
      </c>
      <c r="O160" s="43">
        <v>7524.8348685800001</v>
      </c>
      <c r="P160" s="43">
        <f t="shared" ref="P160" si="845">SUM(Q160:S160)</f>
        <v>3458.0160570500002</v>
      </c>
      <c r="Q160" s="43">
        <v>3197.74189471</v>
      </c>
      <c r="R160" s="43">
        <v>223.41993353000001</v>
      </c>
      <c r="S160" s="43">
        <v>36.854228810000002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56749.186858590008</v>
      </c>
      <c r="C161" s="43">
        <f t="shared" ref="C161" si="846">I161+O161</f>
        <v>35718.932166580002</v>
      </c>
      <c r="D161" s="43">
        <f t="shared" ref="D161" si="847">J161+P161</f>
        <v>21030.254692009999</v>
      </c>
      <c r="E161" s="43">
        <f t="shared" ref="E161" si="848">K161+Q161</f>
        <v>15954.640348700001</v>
      </c>
      <c r="F161" s="43">
        <f t="shared" ref="F161" si="849">L161+R161</f>
        <v>4987.3418734399993</v>
      </c>
      <c r="G161" s="43">
        <f t="shared" ref="G161" si="850">M161+S161</f>
        <v>88.272469869999995</v>
      </c>
      <c r="H161" s="43">
        <f t="shared" ref="H161" si="851">SUM(I161:J161)</f>
        <v>45382.052844589998</v>
      </c>
      <c r="I161" s="43">
        <v>28147.723408540001</v>
      </c>
      <c r="J161" s="43">
        <f t="shared" ref="J161" si="852">SUM(K161:M161)</f>
        <v>17234.32943605</v>
      </c>
      <c r="K161" s="43">
        <v>12426.73066126</v>
      </c>
      <c r="L161" s="43">
        <v>4756.7150509099993</v>
      </c>
      <c r="M161" s="43">
        <v>50.883723879999998</v>
      </c>
      <c r="N161" s="43">
        <f t="shared" ref="N161" si="853">SUM(O161:P161)</f>
        <v>11367.134014000001</v>
      </c>
      <c r="O161" s="43">
        <v>7571.2087580400002</v>
      </c>
      <c r="P161" s="43">
        <f t="shared" ref="P161" si="854">SUM(Q161:S161)</f>
        <v>3795.9252559600004</v>
      </c>
      <c r="Q161" s="43">
        <v>3527.9096874400002</v>
      </c>
      <c r="R161" s="43">
        <v>230.62682253</v>
      </c>
      <c r="S161" s="43">
        <v>37.388745989999997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56595.666183239999</v>
      </c>
      <c r="C162" s="43">
        <f t="shared" ref="C162" si="855">I162+O162</f>
        <v>35292.0003631</v>
      </c>
      <c r="D162" s="43">
        <f t="shared" ref="D162" si="856">J162+P162</f>
        <v>21303.665820140002</v>
      </c>
      <c r="E162" s="43">
        <f t="shared" ref="E162" si="857">K162+Q162</f>
        <v>15872.78496212</v>
      </c>
      <c r="F162" s="43">
        <f t="shared" ref="F162" si="858">L162+R162</f>
        <v>5342.3893881900003</v>
      </c>
      <c r="G162" s="43">
        <f t="shared" ref="G162" si="859">M162+S162</f>
        <v>88.49146983</v>
      </c>
      <c r="H162" s="43">
        <f t="shared" ref="H162" si="860">SUM(I162:J162)</f>
        <v>44811.013732860003</v>
      </c>
      <c r="I162" s="43">
        <v>27178.4991405</v>
      </c>
      <c r="J162" s="43">
        <f t="shared" ref="J162" si="861">SUM(K162:M162)</f>
        <v>17632.514592360003</v>
      </c>
      <c r="K162" s="43">
        <v>12469.56065999</v>
      </c>
      <c r="L162" s="43">
        <v>5111.7556021300006</v>
      </c>
      <c r="M162" s="43">
        <v>51.198330239999997</v>
      </c>
      <c r="N162" s="43">
        <f t="shared" ref="N162" si="862">SUM(O162:P162)</f>
        <v>11784.652450379999</v>
      </c>
      <c r="O162" s="43">
        <v>8113.5012225999999</v>
      </c>
      <c r="P162" s="43">
        <f t="shared" ref="P162" si="863">SUM(Q162:S162)</f>
        <v>3671.1512277800002</v>
      </c>
      <c r="Q162" s="43">
        <v>3403.2243021300001</v>
      </c>
      <c r="R162" s="43">
        <v>230.63378606000001</v>
      </c>
      <c r="S162" s="43">
        <v>37.293139590000003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57825.765780289992</v>
      </c>
      <c r="C163" s="43">
        <f t="shared" ref="C163" si="864">I163+O163</f>
        <v>36256.279314679996</v>
      </c>
      <c r="D163" s="43">
        <f t="shared" ref="D163" si="865">J163+P163</f>
        <v>21569.486465609996</v>
      </c>
      <c r="E163" s="43">
        <f t="shared" ref="E163" si="866">K163+Q163</f>
        <v>16169.33245844</v>
      </c>
      <c r="F163" s="43">
        <f t="shared" ref="F163" si="867">L163+R163</f>
        <v>5285.3765091100004</v>
      </c>
      <c r="G163" s="43">
        <f t="shared" ref="G163" si="868">M163+S163</f>
        <v>114.77749806</v>
      </c>
      <c r="H163" s="43">
        <f t="shared" ref="H163" si="869">SUM(I163:J163)</f>
        <v>44935.883912249992</v>
      </c>
      <c r="I163" s="43">
        <v>27017.313910779998</v>
      </c>
      <c r="J163" s="43">
        <f t="shared" ref="J163" si="870">SUM(K163:M163)</f>
        <v>17918.570001469998</v>
      </c>
      <c r="K163" s="43">
        <v>12586.65109677</v>
      </c>
      <c r="L163" s="43">
        <v>5255.4235296000006</v>
      </c>
      <c r="M163" s="43">
        <v>76.495375100000004</v>
      </c>
      <c r="N163" s="43">
        <f t="shared" ref="N163" si="871">SUM(O163:P163)</f>
        <v>12889.88186804</v>
      </c>
      <c r="O163" s="43">
        <v>9238.9654038999997</v>
      </c>
      <c r="P163" s="43">
        <f t="shared" ref="P163" si="872">SUM(Q163:S163)</f>
        <v>3650.9164641399998</v>
      </c>
      <c r="Q163" s="43">
        <v>3582.6813616699997</v>
      </c>
      <c r="R163" s="43">
        <v>29.952979509999999</v>
      </c>
      <c r="S163" s="43">
        <v>38.282122960000002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56531.765165150005</v>
      </c>
      <c r="C164" s="43">
        <f t="shared" ref="C164" si="873">I164+O164</f>
        <v>40059.74581968</v>
      </c>
      <c r="D164" s="43">
        <f t="shared" ref="D164" si="874">J164+P164</f>
        <v>16472.019345470002</v>
      </c>
      <c r="E164" s="43">
        <f t="shared" ref="E164" si="875">K164+Q164</f>
        <v>15385.708297540001</v>
      </c>
      <c r="F164" s="43">
        <f t="shared" ref="F164" si="876">L164+R164</f>
        <v>968.52797438000005</v>
      </c>
      <c r="G164" s="43">
        <f t="shared" ref="G164" si="877">M164+S164</f>
        <v>117.78307355</v>
      </c>
      <c r="H164" s="43">
        <f t="shared" ref="H164" si="878">SUM(I164:J164)</f>
        <v>43568.13147434</v>
      </c>
      <c r="I164" s="43">
        <v>30901.028929960001</v>
      </c>
      <c r="J164" s="43">
        <f t="shared" ref="J164" si="879">SUM(K164:M164)</f>
        <v>12667.102544380001</v>
      </c>
      <c r="K164" s="43">
        <v>11802.449760610001</v>
      </c>
      <c r="L164" s="43">
        <v>784.98701011000003</v>
      </c>
      <c r="M164" s="43">
        <v>79.665773659999999</v>
      </c>
      <c r="N164" s="43">
        <f t="shared" ref="N164" si="880">SUM(O164:P164)</f>
        <v>12963.633690809998</v>
      </c>
      <c r="O164" s="43">
        <v>9158.716889719999</v>
      </c>
      <c r="P164" s="43">
        <f t="shared" ref="P164" si="881">SUM(Q164:S164)</f>
        <v>3804.9168010900003</v>
      </c>
      <c r="Q164" s="43">
        <v>3583.25853693</v>
      </c>
      <c r="R164" s="43">
        <v>183.54096426999999</v>
      </c>
      <c r="S164" s="43">
        <v>38.117299889999998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63318.066380759985</v>
      </c>
      <c r="C165" s="43">
        <f t="shared" ref="C165" si="882">I165+O165</f>
        <v>40411.342492800002</v>
      </c>
      <c r="D165" s="43">
        <f t="shared" ref="D165" si="883">J165+P165</f>
        <v>22906.723887960001</v>
      </c>
      <c r="E165" s="43">
        <f t="shared" ref="E165" si="884">K165+Q165</f>
        <v>21769.777092069999</v>
      </c>
      <c r="F165" s="43">
        <f t="shared" ref="F165" si="885">L165+R165</f>
        <v>1016.0223334899999</v>
      </c>
      <c r="G165" s="43">
        <f t="shared" ref="G165" si="886">M165+S165</f>
        <v>120.92446240000001</v>
      </c>
      <c r="H165" s="43">
        <f t="shared" ref="H165" si="887">SUM(I165:J165)</f>
        <v>51203.044469760003</v>
      </c>
      <c r="I165" s="43">
        <v>31736.726894359999</v>
      </c>
      <c r="J165" s="43">
        <f t="shared" ref="J165" si="888">SUM(K165:M165)</f>
        <v>19466.3175754</v>
      </c>
      <c r="K165" s="43">
        <v>18551.182215479999</v>
      </c>
      <c r="L165" s="43">
        <v>832.62602394999999</v>
      </c>
      <c r="M165" s="43">
        <v>82.509335970000009</v>
      </c>
      <c r="N165" s="43">
        <f t="shared" ref="N165" si="889">SUM(O165:P165)</f>
        <v>12115.021911</v>
      </c>
      <c r="O165" s="43">
        <v>8674.6155984399993</v>
      </c>
      <c r="P165" s="43">
        <f t="shared" ref="P165" si="890">SUM(Q165:S165)</f>
        <v>3440.4063125600001</v>
      </c>
      <c r="Q165" s="43">
        <v>3218.5948765900002</v>
      </c>
      <c r="R165" s="43">
        <v>183.39630954</v>
      </c>
      <c r="S165" s="43">
        <v>38.415126430000001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76369.76299023001</v>
      </c>
      <c r="C166" s="43">
        <f t="shared" ref="C166" si="891">I166+O166</f>
        <v>50815.698130290002</v>
      </c>
      <c r="D166" s="43">
        <f t="shared" ref="D166" si="892">J166+P166</f>
        <v>25554.064859940001</v>
      </c>
      <c r="E166" s="43">
        <f t="shared" ref="E166" si="893">K166+Q166</f>
        <v>24363.798173329997</v>
      </c>
      <c r="F166" s="43">
        <f t="shared" ref="F166" si="894">L166+R166</f>
        <v>986.75869622000005</v>
      </c>
      <c r="G166" s="43">
        <f t="shared" ref="G166" si="895">M166+S166</f>
        <v>203.50799038999997</v>
      </c>
      <c r="H166" s="43">
        <f t="shared" ref="H166" si="896">SUM(I166:J166)</f>
        <v>63404.26155096</v>
      </c>
      <c r="I166" s="43">
        <v>41952.738856870004</v>
      </c>
      <c r="J166" s="43">
        <f t="shared" ref="J166" si="897">SUM(K166:M166)</f>
        <v>21451.522694089999</v>
      </c>
      <c r="K166" s="43">
        <v>20563.520115659998</v>
      </c>
      <c r="L166" s="43">
        <v>800.56483249999997</v>
      </c>
      <c r="M166" s="43">
        <v>87.437745929999991</v>
      </c>
      <c r="N166" s="43">
        <f t="shared" ref="N166" si="898">SUM(O166:P166)</f>
        <v>12965.50143927</v>
      </c>
      <c r="O166" s="43">
        <v>8862.9592734199996</v>
      </c>
      <c r="P166" s="43">
        <f t="shared" ref="P166" si="899">SUM(Q166:S166)</f>
        <v>4102.5421658499999</v>
      </c>
      <c r="Q166" s="43">
        <v>3800.2780576700002</v>
      </c>
      <c r="R166" s="43">
        <v>186.19386372000002</v>
      </c>
      <c r="S166" s="43">
        <v>116.07024446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73619.704706509991</v>
      </c>
      <c r="C167" s="43">
        <f t="shared" ref="C167" si="900">I167+O167</f>
        <v>49724.494473599996</v>
      </c>
      <c r="D167" s="43">
        <f t="shared" ref="D167" si="901">J167+P167</f>
        <v>23895.210232910002</v>
      </c>
      <c r="E167" s="43">
        <f t="shared" ref="E167" si="902">K167+Q167</f>
        <v>22617.702743710001</v>
      </c>
      <c r="F167" s="43">
        <f t="shared" ref="F167" si="903">L167+R167</f>
        <v>1074.85816628</v>
      </c>
      <c r="G167" s="43">
        <f t="shared" ref="G167" si="904">M167+S167</f>
        <v>202.64932292000003</v>
      </c>
      <c r="H167" s="43">
        <f t="shared" ref="H167" si="905">SUM(I167:J167)</f>
        <v>60242.671911549995</v>
      </c>
      <c r="I167" s="43">
        <v>39397.290665869994</v>
      </c>
      <c r="J167" s="43">
        <f t="shared" ref="J167" si="906">SUM(K167:M167)</f>
        <v>20845.381245680001</v>
      </c>
      <c r="K167" s="43">
        <v>19869.11289832</v>
      </c>
      <c r="L167" s="43">
        <v>889.15363357000001</v>
      </c>
      <c r="M167" s="43">
        <v>87.11471379000001</v>
      </c>
      <c r="N167" s="43">
        <f t="shared" ref="N167" si="907">SUM(O167:P167)</f>
        <v>13377.03279496</v>
      </c>
      <c r="O167" s="43">
        <v>10327.20380773</v>
      </c>
      <c r="P167" s="43">
        <f t="shared" ref="P167" si="908">SUM(Q167:S167)</f>
        <v>3049.8289872299997</v>
      </c>
      <c r="Q167" s="43">
        <v>2748.5898453899999</v>
      </c>
      <c r="R167" s="43">
        <v>185.70453271</v>
      </c>
      <c r="S167" s="43">
        <v>115.53460913000001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74390.508789920001</v>
      </c>
      <c r="C168" s="43">
        <f t="shared" ref="C168" si="909">I168+O168</f>
        <v>48603.53367058</v>
      </c>
      <c r="D168" s="43">
        <f t="shared" ref="D168" si="910">J168+P168</f>
        <v>25786.975119340004</v>
      </c>
      <c r="E168" s="43">
        <f t="shared" ref="E168" si="911">K168+Q168</f>
        <v>24463.023420470003</v>
      </c>
      <c r="F168" s="43">
        <f t="shared" ref="F168" si="912">L168+R168</f>
        <v>1122.85605085</v>
      </c>
      <c r="G168" s="43">
        <f t="shared" ref="G168" si="913">M168+S168</f>
        <v>201.09564802</v>
      </c>
      <c r="H168" s="43">
        <f t="shared" ref="H168" si="914">SUM(I168:J168)</f>
        <v>60546.48973632</v>
      </c>
      <c r="I168" s="43">
        <v>38067.879161469995</v>
      </c>
      <c r="J168" s="43">
        <f t="shared" ref="J168" si="915">SUM(K168:M168)</f>
        <v>22478.610574850005</v>
      </c>
      <c r="K168" s="43">
        <v>21468.294915950002</v>
      </c>
      <c r="L168" s="43">
        <v>925.74117317000002</v>
      </c>
      <c r="M168" s="43">
        <v>84.574485730000006</v>
      </c>
      <c r="N168" s="43">
        <f t="shared" ref="N168" si="916">SUM(O168:P168)</f>
        <v>13844.019053600001</v>
      </c>
      <c r="O168" s="43">
        <v>10535.654509110002</v>
      </c>
      <c r="P168" s="43">
        <f t="shared" ref="P168" si="917">SUM(Q168:S168)</f>
        <v>3308.3645444899998</v>
      </c>
      <c r="Q168" s="43">
        <v>2994.7285045199997</v>
      </c>
      <c r="R168" s="43">
        <v>197.11487768000001</v>
      </c>
      <c r="S168" s="43">
        <v>116.52116229000001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77046.456546080008</v>
      </c>
      <c r="C169" s="43">
        <f t="shared" ref="C169" si="918">I169+O169</f>
        <v>50117.08089622001</v>
      </c>
      <c r="D169" s="43">
        <f t="shared" ref="D169" si="919">J169+P169</f>
        <v>26929.375649860005</v>
      </c>
      <c r="E169" s="43">
        <f t="shared" ref="E169" si="920">K169+Q169</f>
        <v>25425.146130650002</v>
      </c>
      <c r="F169" s="43">
        <f t="shared" ref="F169" si="921">L169+R169</f>
        <v>1215.3706256099999</v>
      </c>
      <c r="G169" s="43">
        <f t="shared" ref="G169" si="922">M169+S169</f>
        <v>288.85889359999999</v>
      </c>
      <c r="H169" s="43">
        <f t="shared" ref="H169" si="923">SUM(I169:J169)</f>
        <v>63210.09428866001</v>
      </c>
      <c r="I169" s="43">
        <v>39986.499970660007</v>
      </c>
      <c r="J169" s="43">
        <f t="shared" ref="J169" si="924">SUM(K169:M169)</f>
        <v>23223.594318000003</v>
      </c>
      <c r="K169" s="43">
        <v>22119.688155920001</v>
      </c>
      <c r="L169" s="43">
        <v>1012.93345534</v>
      </c>
      <c r="M169" s="43">
        <v>90.972706739999992</v>
      </c>
      <c r="N169" s="43">
        <f t="shared" ref="N169" si="925">SUM(O169:P169)</f>
        <v>13836.36225742</v>
      </c>
      <c r="O169" s="43">
        <v>10130.58092556</v>
      </c>
      <c r="P169" s="43">
        <f t="shared" ref="P169" si="926">SUM(Q169:S169)</f>
        <v>3705.7813318600001</v>
      </c>
      <c r="Q169" s="43">
        <v>3305.4579747299999</v>
      </c>
      <c r="R169" s="43">
        <v>202.43717027000002</v>
      </c>
      <c r="S169" s="43">
        <v>197.88618686000001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75242.605658920002</v>
      </c>
      <c r="C170" s="43">
        <f t="shared" ref="C170" si="927">I170+O170</f>
        <v>48408.322624149994</v>
      </c>
      <c r="D170" s="43">
        <f t="shared" ref="D170" si="928">J170+P170</f>
        <v>26834.28303477</v>
      </c>
      <c r="E170" s="43">
        <f t="shared" ref="E170" si="929">K170+Q170</f>
        <v>25303.3567119</v>
      </c>
      <c r="F170" s="43">
        <f t="shared" ref="F170" si="930">L170+R170</f>
        <v>1239.5054772600001</v>
      </c>
      <c r="G170" s="43">
        <f t="shared" ref="G170" si="931">M170+S170</f>
        <v>291.42084561000001</v>
      </c>
      <c r="H170" s="43">
        <f t="shared" ref="H170" si="932">SUM(I170:J170)</f>
        <v>60496.527851589999</v>
      </c>
      <c r="I170" s="43">
        <v>38178.067255299997</v>
      </c>
      <c r="J170" s="43">
        <f t="shared" ref="J170" si="933">SUM(K170:M170)</f>
        <v>22318.460596290002</v>
      </c>
      <c r="K170" s="43">
        <v>21253.22139681</v>
      </c>
      <c r="L170" s="43">
        <v>973.23782084000004</v>
      </c>
      <c r="M170" s="43">
        <v>92.001378639999999</v>
      </c>
      <c r="N170" s="43">
        <f t="shared" ref="N170" si="934">SUM(O170:P170)</f>
        <v>14746.077807330001</v>
      </c>
      <c r="O170" s="43">
        <v>10230.255368850001</v>
      </c>
      <c r="P170" s="43">
        <f t="shared" ref="P170" si="935">SUM(Q170:S170)</f>
        <v>4515.8224384799996</v>
      </c>
      <c r="Q170" s="43">
        <v>4050.1353150899999</v>
      </c>
      <c r="R170" s="43">
        <v>266.26765641999998</v>
      </c>
      <c r="S170" s="43">
        <v>199.41946697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75132.936866100004</v>
      </c>
      <c r="C171" s="43">
        <f t="shared" ref="C171" si="936">I171+O171</f>
        <v>56990.122226840002</v>
      </c>
      <c r="D171" s="43">
        <f t="shared" ref="D171" si="937">J171+P171</f>
        <v>18142.814639260003</v>
      </c>
      <c r="E171" s="43">
        <f t="shared" ref="E171" si="938">K171+Q171</f>
        <v>16542.282884979999</v>
      </c>
      <c r="F171" s="43">
        <f t="shared" ref="F171" si="939">L171+R171</f>
        <v>1300.9064641800001</v>
      </c>
      <c r="G171" s="43">
        <f t="shared" ref="G171" si="940">M171+S171</f>
        <v>299.62529009999997</v>
      </c>
      <c r="H171" s="43">
        <f t="shared" ref="H171" si="941">SUM(I171:J171)</f>
        <v>60310.570986749997</v>
      </c>
      <c r="I171" s="43">
        <v>46402.994146019999</v>
      </c>
      <c r="J171" s="43">
        <f t="shared" ref="J171" si="942">SUM(K171:M171)</f>
        <v>13907.576840730002</v>
      </c>
      <c r="K171" s="43">
        <v>12770.195602260001</v>
      </c>
      <c r="L171" s="43">
        <v>1040.85943546</v>
      </c>
      <c r="M171" s="43">
        <v>96.521803009999999</v>
      </c>
      <c r="N171" s="43">
        <f t="shared" ref="N171" si="943">SUM(O171:P171)</f>
        <v>14822.36587935</v>
      </c>
      <c r="O171" s="43">
        <v>10587.128080820001</v>
      </c>
      <c r="P171" s="43">
        <f t="shared" ref="P171" si="944">SUM(Q171:S171)</f>
        <v>4235.23779853</v>
      </c>
      <c r="Q171" s="43">
        <v>3772.0872827200001</v>
      </c>
      <c r="R171" s="43">
        <v>260.04702872000001</v>
      </c>
      <c r="S171" s="43">
        <v>203.10348708999999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78168.781286149999</v>
      </c>
      <c r="C172" s="43">
        <f t="shared" ref="C172" si="945">I172+O172</f>
        <v>61204.538133540002</v>
      </c>
      <c r="D172" s="43">
        <f t="shared" ref="D172" si="946">J172+P172</f>
        <v>16964.243152610001</v>
      </c>
      <c r="E172" s="43">
        <f t="shared" ref="E172" si="947">K172+Q172</f>
        <v>15373.90895787</v>
      </c>
      <c r="F172" s="43">
        <f t="shared" ref="F172" si="948">L172+R172</f>
        <v>1292.8566110100001</v>
      </c>
      <c r="G172" s="43">
        <f t="shared" ref="G172" si="949">M172+S172</f>
        <v>297.47758372999999</v>
      </c>
      <c r="H172" s="43">
        <f t="shared" ref="H172" si="950">SUM(I172:J172)</f>
        <v>62046.589860399996</v>
      </c>
      <c r="I172" s="43">
        <v>50035.869280079998</v>
      </c>
      <c r="J172" s="43">
        <f t="shared" ref="J172" si="951">SUM(K172:M172)</f>
        <v>12010.720580319999</v>
      </c>
      <c r="K172" s="43">
        <v>10882.46208417</v>
      </c>
      <c r="L172" s="43">
        <v>1033.21328599</v>
      </c>
      <c r="M172" s="43">
        <v>95.045210159999996</v>
      </c>
      <c r="N172" s="43">
        <f t="shared" ref="N172" si="952">SUM(O172:P172)</f>
        <v>16122.191425749999</v>
      </c>
      <c r="O172" s="43">
        <v>11168.66885346</v>
      </c>
      <c r="P172" s="43">
        <f t="shared" ref="P172" si="953">SUM(Q172:S172)</f>
        <v>4953.5225722900004</v>
      </c>
      <c r="Q172" s="43">
        <v>4491.4468737000007</v>
      </c>
      <c r="R172" s="43">
        <v>259.64332502000002</v>
      </c>
      <c r="S172" s="43">
        <v>202.43237357000001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77502.829255060002</v>
      </c>
      <c r="C173" s="43">
        <f t="shared" ref="C173" si="954">I173+O173</f>
        <v>61653.550123829998</v>
      </c>
      <c r="D173" s="43">
        <f t="shared" ref="D173" si="955">J173+P173</f>
        <v>15849.27913123</v>
      </c>
      <c r="E173" s="43">
        <f t="shared" ref="E173" si="956">K173+Q173</f>
        <v>13959.88605284</v>
      </c>
      <c r="F173" s="43">
        <f t="shared" ref="F173" si="957">L173+R173</f>
        <v>1644.4889389700002</v>
      </c>
      <c r="G173" s="43">
        <f t="shared" ref="G173" si="958">M173+S173</f>
        <v>244.90413942000001</v>
      </c>
      <c r="H173" s="43">
        <f t="shared" ref="H173" si="959">SUM(I173:J173)</f>
        <v>60849.089143770005</v>
      </c>
      <c r="I173" s="43">
        <v>49144.38194531</v>
      </c>
      <c r="J173" s="43">
        <f t="shared" ref="J173" si="960">SUM(K173:M173)</f>
        <v>11704.707198460001</v>
      </c>
      <c r="K173" s="43">
        <v>10298.69025564</v>
      </c>
      <c r="L173" s="43">
        <v>1358.4548379</v>
      </c>
      <c r="M173" s="43">
        <v>47.562104920000003</v>
      </c>
      <c r="N173" s="43">
        <f t="shared" ref="N173" si="961">SUM(O173:P173)</f>
        <v>16653.740111290001</v>
      </c>
      <c r="O173" s="43">
        <v>12509.16817852</v>
      </c>
      <c r="P173" s="43">
        <f t="shared" ref="P173" si="962">SUM(Q173:S173)</f>
        <v>4144.5719327699999</v>
      </c>
      <c r="Q173" s="43">
        <v>3661.1957972</v>
      </c>
      <c r="R173" s="43">
        <v>286.03410107000002</v>
      </c>
      <c r="S173" s="43">
        <v>197.34203450000001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78824.793994389998</v>
      </c>
      <c r="C174" s="43">
        <f t="shared" ref="C174" si="963">I174+O174</f>
        <v>62989.560284780004</v>
      </c>
      <c r="D174" s="43">
        <f t="shared" ref="D174" si="964">J174+P174</f>
        <v>15835.233709609998</v>
      </c>
      <c r="E174" s="43">
        <f t="shared" ref="E174" si="965">K174+Q174</f>
        <v>13882.954200390001</v>
      </c>
      <c r="F174" s="43">
        <f t="shared" ref="F174" si="966">L174+R174</f>
        <v>1705.8995045300003</v>
      </c>
      <c r="G174" s="43">
        <f t="shared" ref="G174" si="967">M174+S174</f>
        <v>246.38000468999999</v>
      </c>
      <c r="H174" s="43">
        <f t="shared" ref="H174" si="968">SUM(I174:J174)</f>
        <v>62462.269328709997</v>
      </c>
      <c r="I174" s="43">
        <v>51063.655320680002</v>
      </c>
      <c r="J174" s="43">
        <f t="shared" ref="J174" si="969">SUM(K174:M174)</f>
        <v>11398.614008029999</v>
      </c>
      <c r="K174" s="43">
        <v>9925.0140047500008</v>
      </c>
      <c r="L174" s="43">
        <v>1427.4102030200002</v>
      </c>
      <c r="M174" s="43">
        <v>46.189800259999998</v>
      </c>
      <c r="N174" s="43">
        <f t="shared" ref="N174" si="970">SUM(O174:P174)</f>
        <v>16362.524665679997</v>
      </c>
      <c r="O174" s="43">
        <v>11925.904964099998</v>
      </c>
      <c r="P174" s="43">
        <f t="shared" ref="P174" si="971">SUM(Q174:S174)</f>
        <v>4436.6197015799989</v>
      </c>
      <c r="Q174" s="43">
        <v>3957.9401956399997</v>
      </c>
      <c r="R174" s="43">
        <v>278.48930151000002</v>
      </c>
      <c r="S174" s="43">
        <v>200.19020442999999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74696.439534520003</v>
      </c>
      <c r="C175" s="43">
        <f t="shared" ref="C175" si="972">I175+O175</f>
        <v>60178.660113329999</v>
      </c>
      <c r="D175" s="43">
        <f t="shared" ref="D175" si="973">J175+P175</f>
        <v>14517.77942119</v>
      </c>
      <c r="E175" s="43">
        <f t="shared" ref="E175" si="974">K175+Q175</f>
        <v>12525.33175241</v>
      </c>
      <c r="F175" s="43">
        <f t="shared" ref="F175" si="975">L175+R175</f>
        <v>1748.3696806</v>
      </c>
      <c r="G175" s="43">
        <f t="shared" ref="G175" si="976">M175+S175</f>
        <v>244.07798818000001</v>
      </c>
      <c r="H175" s="43">
        <f t="shared" ref="H175" si="977">SUM(I175:J175)</f>
        <v>59479.854153920001</v>
      </c>
      <c r="I175" s="43">
        <v>48631.358153460002</v>
      </c>
      <c r="J175" s="43">
        <f t="shared" ref="J175" si="978">SUM(K175:M175)</f>
        <v>10848.49600046</v>
      </c>
      <c r="K175" s="43">
        <v>9334.6480218199995</v>
      </c>
      <c r="L175" s="43">
        <v>1469.62513945</v>
      </c>
      <c r="M175" s="43">
        <v>44.222839190000002</v>
      </c>
      <c r="N175" s="43">
        <f t="shared" ref="N175" si="979">SUM(O175:P175)</f>
        <v>15216.5853806</v>
      </c>
      <c r="O175" s="43">
        <v>11547.301959869999</v>
      </c>
      <c r="P175" s="43">
        <f t="shared" ref="P175" si="980">SUM(Q175:S175)</f>
        <v>3669.2834207300002</v>
      </c>
      <c r="Q175" s="43">
        <v>3190.6837305900003</v>
      </c>
      <c r="R175" s="43">
        <v>278.74454114999998</v>
      </c>
      <c r="S175" s="43">
        <v>199.85514899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73386.620642789989</v>
      </c>
      <c r="C176" s="43">
        <f t="shared" ref="C176" si="981">I176+O176</f>
        <v>58816.404158629994</v>
      </c>
      <c r="D176" s="43">
        <f t="shared" ref="D176" si="982">J176+P176</f>
        <v>14570.216484160001</v>
      </c>
      <c r="E176" s="43">
        <f t="shared" ref="E176" si="983">K176+Q176</f>
        <v>12303.00348236</v>
      </c>
      <c r="F176" s="43">
        <f t="shared" ref="F176" si="984">L176+R176</f>
        <v>2027.01867528</v>
      </c>
      <c r="G176" s="43">
        <f t="shared" ref="G176" si="985">M176+S176</f>
        <v>240.19432652</v>
      </c>
      <c r="H176" s="43">
        <f t="shared" ref="H176" si="986">SUM(I176:J176)</f>
        <v>59240.009717939996</v>
      </c>
      <c r="I176" s="43">
        <v>48137.004866459996</v>
      </c>
      <c r="J176" s="43">
        <f t="shared" ref="J176" si="987">SUM(K176:M176)</f>
        <v>11103.00485148</v>
      </c>
      <c r="K176" s="43">
        <v>9332.1636390599997</v>
      </c>
      <c r="L176" s="43">
        <v>1728.3805539800001</v>
      </c>
      <c r="M176" s="43">
        <v>42.460658439999996</v>
      </c>
      <c r="N176" s="43">
        <f t="shared" ref="N176" si="988">SUM(O176:P176)</f>
        <v>14146.61092485</v>
      </c>
      <c r="O176" s="43">
        <v>10679.399292169999</v>
      </c>
      <c r="P176" s="43">
        <f t="shared" ref="P176" si="989">SUM(Q176:S176)</f>
        <v>3467.2116326800001</v>
      </c>
      <c r="Q176" s="43">
        <v>2970.8398433000002</v>
      </c>
      <c r="R176" s="43">
        <v>298.63812130000002</v>
      </c>
      <c r="S176" s="43">
        <v>197.73366808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73194.746175790002</v>
      </c>
      <c r="C177" s="43">
        <f t="shared" ref="C177" si="990">I177+O177</f>
        <v>57561.981240180001</v>
      </c>
      <c r="D177" s="43">
        <f t="shared" ref="D177" si="991">J177+P177</f>
        <v>15632.764935609999</v>
      </c>
      <c r="E177" s="43">
        <f t="shared" ref="E177" si="992">K177+Q177</f>
        <v>13194.61684626</v>
      </c>
      <c r="F177" s="43">
        <f t="shared" ref="F177" si="993">L177+R177</f>
        <v>2195.6893158299999</v>
      </c>
      <c r="G177" s="43">
        <f t="shared" ref="G177" si="994">M177+S177</f>
        <v>242.45877352000002</v>
      </c>
      <c r="H177" s="43">
        <f t="shared" ref="H177" si="995">SUM(I177:J177)</f>
        <v>59548.101386010007</v>
      </c>
      <c r="I177" s="43">
        <v>47584.300877370006</v>
      </c>
      <c r="J177" s="43">
        <f t="shared" ref="J177" si="996">SUM(K177:M177)</f>
        <v>11963.800508639999</v>
      </c>
      <c r="K177" s="43">
        <v>10022.3327532</v>
      </c>
      <c r="L177" s="43">
        <v>1896.2008674899998</v>
      </c>
      <c r="M177" s="43">
        <v>45.266887949999997</v>
      </c>
      <c r="N177" s="43">
        <f t="shared" ref="N177" si="997">SUM(O177:P177)</f>
        <v>13646.644789779999</v>
      </c>
      <c r="O177" s="43">
        <v>9977.6803628099988</v>
      </c>
      <c r="P177" s="43">
        <f t="shared" ref="P177" si="998">SUM(Q177:S177)</f>
        <v>3668.9644269700002</v>
      </c>
      <c r="Q177" s="43">
        <v>3172.28409306</v>
      </c>
      <c r="R177" s="43">
        <v>299.48844833999999</v>
      </c>
      <c r="S177" s="43">
        <v>197.19188557000001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89735.592397700006</v>
      </c>
      <c r="C178" s="43">
        <f t="shared" ref="C178" si="999">I178+O178</f>
        <v>71982.649199220003</v>
      </c>
      <c r="D178" s="43">
        <f t="shared" ref="D178" si="1000">J178+P178</f>
        <v>17752.943198479999</v>
      </c>
      <c r="E178" s="43">
        <f t="shared" ref="E178" si="1001">K178+Q178</f>
        <v>14387.14776322</v>
      </c>
      <c r="F178" s="43">
        <f t="shared" ref="F178" si="1002">L178+R178</f>
        <v>3114.7560205999998</v>
      </c>
      <c r="G178" s="43">
        <f t="shared" ref="G178" si="1003">M178+S178</f>
        <v>251.03941466000001</v>
      </c>
      <c r="H178" s="43">
        <f t="shared" ref="H178" si="1004">SUM(I178:J178)</f>
        <v>75676.601932680001</v>
      </c>
      <c r="I178" s="43">
        <v>61683.190325940006</v>
      </c>
      <c r="J178" s="43">
        <f t="shared" ref="J178" si="1005">SUM(K178:M178)</f>
        <v>13993.411606740001</v>
      </c>
      <c r="K178" s="43">
        <v>11223.27864636</v>
      </c>
      <c r="L178" s="43">
        <v>2717.6431247</v>
      </c>
      <c r="M178" s="43">
        <v>52.489835679999999</v>
      </c>
      <c r="N178" s="43">
        <f t="shared" ref="N178" si="1006">SUM(O178:P178)</f>
        <v>14058.990465020001</v>
      </c>
      <c r="O178" s="43">
        <v>10299.45887328</v>
      </c>
      <c r="P178" s="43">
        <f t="shared" ref="P178" si="1007">SUM(Q178:S178)</f>
        <v>3759.5315917399998</v>
      </c>
      <c r="Q178" s="43">
        <v>3163.8691168599998</v>
      </c>
      <c r="R178" s="43">
        <v>397.11289590000001</v>
      </c>
      <c r="S178" s="43">
        <v>198.54957898000001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79193.136796830004</v>
      </c>
      <c r="C179" s="43">
        <f t="shared" ref="C179" si="1008">I179+O179</f>
        <v>63586.825552020004</v>
      </c>
      <c r="D179" s="43">
        <f t="shared" ref="D179" si="1009">J179+P179</f>
        <v>15606.311244809998</v>
      </c>
      <c r="E179" s="43">
        <f t="shared" ref="E179" si="1010">K179+Q179</f>
        <v>12369.157653449998</v>
      </c>
      <c r="F179" s="43">
        <f t="shared" ref="F179" si="1011">L179+R179</f>
        <v>3053.9320450699997</v>
      </c>
      <c r="G179" s="43">
        <f t="shared" ref="G179" si="1012">M179+S179</f>
        <v>183.22154628999999</v>
      </c>
      <c r="H179" s="43">
        <f t="shared" ref="H179" si="1013">SUM(I179:J179)</f>
        <v>64708.297921060002</v>
      </c>
      <c r="I179" s="43">
        <v>52537.209814410002</v>
      </c>
      <c r="J179" s="43">
        <f t="shared" ref="J179" si="1014">SUM(K179:M179)</f>
        <v>12171.088106649999</v>
      </c>
      <c r="K179" s="43">
        <v>9461.1716198599988</v>
      </c>
      <c r="L179" s="43">
        <v>2659.5647786099998</v>
      </c>
      <c r="M179" s="43">
        <v>50.351708180000003</v>
      </c>
      <c r="N179" s="43">
        <f t="shared" ref="N179" si="1015">SUM(O179:P179)</f>
        <v>14484.83887577</v>
      </c>
      <c r="O179" s="43">
        <v>11049.61573761</v>
      </c>
      <c r="P179" s="43">
        <f t="shared" ref="P179" si="1016">SUM(Q179:S179)</f>
        <v>3435.2231381599995</v>
      </c>
      <c r="Q179" s="43">
        <v>2907.9860335899998</v>
      </c>
      <c r="R179" s="43">
        <v>394.36726646</v>
      </c>
      <c r="S179" s="43">
        <v>132.86983810999999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76600.821129040007</v>
      </c>
      <c r="C180" s="43">
        <f t="shared" ref="C180" si="1017">I180+O180</f>
        <v>61025.660386920004</v>
      </c>
      <c r="D180" s="43">
        <f t="shared" ref="D180" si="1018">J180+P180</f>
        <v>15575.160742120001</v>
      </c>
      <c r="E180" s="43">
        <f t="shared" ref="E180" si="1019">K180+Q180</f>
        <v>12371.077431829999</v>
      </c>
      <c r="F180" s="43">
        <f t="shared" ref="F180" si="1020">L180+R180</f>
        <v>3025.04766836</v>
      </c>
      <c r="G180" s="43">
        <f t="shared" ref="G180" si="1021">M180+S180</f>
        <v>179.03564193</v>
      </c>
      <c r="H180" s="43">
        <f t="shared" ref="H180" si="1022">SUM(I180:J180)</f>
        <v>62136.288674200005</v>
      </c>
      <c r="I180" s="43">
        <v>49954.369264100002</v>
      </c>
      <c r="J180" s="43">
        <f t="shared" ref="J180" si="1023">SUM(K180:M180)</f>
        <v>12181.919410100001</v>
      </c>
      <c r="K180" s="43">
        <v>9439.1247489500001</v>
      </c>
      <c r="L180" s="43">
        <v>2695.75807085</v>
      </c>
      <c r="M180" s="43">
        <v>47.0365903</v>
      </c>
      <c r="N180" s="43">
        <f t="shared" ref="N180" si="1024">SUM(O180:P180)</f>
        <v>14464.532454839999</v>
      </c>
      <c r="O180" s="43">
        <v>11071.291122819999</v>
      </c>
      <c r="P180" s="43">
        <f t="shared" ref="P180" si="1025">SUM(Q180:S180)</f>
        <v>3393.2413320199998</v>
      </c>
      <c r="Q180" s="43">
        <v>2931.9526828799999</v>
      </c>
      <c r="R180" s="43">
        <v>329.28959751000002</v>
      </c>
      <c r="S180" s="43">
        <v>131.99905163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78776.035470559989</v>
      </c>
      <c r="C181" s="43">
        <f t="shared" ref="C181" si="1026">I181+O181</f>
        <v>63342.099301449998</v>
      </c>
      <c r="D181" s="43">
        <f t="shared" ref="D181" si="1027">J181+P181</f>
        <v>15433.936169109998</v>
      </c>
      <c r="E181" s="43">
        <f t="shared" ref="E181" si="1028">K181+Q181</f>
        <v>12542.024706099999</v>
      </c>
      <c r="F181" s="43">
        <f t="shared" ref="F181" si="1029">L181+R181</f>
        <v>2656.1099514699999</v>
      </c>
      <c r="G181" s="43">
        <f t="shared" ref="G181" si="1030">M181+S181</f>
        <v>235.80151153999998</v>
      </c>
      <c r="H181" s="43">
        <f t="shared" ref="H181" si="1031">SUM(I181:J181)</f>
        <v>63770.276140279995</v>
      </c>
      <c r="I181" s="43">
        <v>51794.045664739999</v>
      </c>
      <c r="J181" s="43">
        <f t="shared" ref="J181" si="1032">SUM(K181:M181)</f>
        <v>11976.230475539998</v>
      </c>
      <c r="K181" s="43">
        <v>9549.1523524099994</v>
      </c>
      <c r="L181" s="43">
        <v>2342.11165295</v>
      </c>
      <c r="M181" s="43">
        <v>84.966470179999988</v>
      </c>
      <c r="N181" s="43">
        <f t="shared" ref="N181" si="1033">SUM(O181:P181)</f>
        <v>15005.75933028</v>
      </c>
      <c r="O181" s="43">
        <v>11548.053636709999</v>
      </c>
      <c r="P181" s="43">
        <f t="shared" ref="P181" si="1034">SUM(Q181:S181)</f>
        <v>3457.7056935700002</v>
      </c>
      <c r="Q181" s="43">
        <v>2992.8723536900002</v>
      </c>
      <c r="R181" s="43">
        <v>313.99829851999999</v>
      </c>
      <c r="S181" s="43">
        <v>150.83504135999999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80408.232937590015</v>
      </c>
      <c r="C182" s="43">
        <f t="shared" ref="C182" si="1035">I182+O182</f>
        <v>65078.977614140007</v>
      </c>
      <c r="D182" s="43">
        <f t="shared" ref="D182" si="1036">J182+P182</f>
        <v>15329.255323449999</v>
      </c>
      <c r="E182" s="43">
        <f t="shared" ref="E182" si="1037">K182+Q182</f>
        <v>12535.785394750001</v>
      </c>
      <c r="F182" s="43">
        <f t="shared" ref="F182" si="1038">L182+R182</f>
        <v>2555.3552767699998</v>
      </c>
      <c r="G182" s="43">
        <f t="shared" ref="G182" si="1039">M182+S182</f>
        <v>238.11465192999998</v>
      </c>
      <c r="H182" s="43">
        <f t="shared" ref="H182" si="1040">SUM(I182:J182)</f>
        <v>66066.387629739998</v>
      </c>
      <c r="I182" s="43">
        <v>54037.289717730004</v>
      </c>
      <c r="J182" s="43">
        <f t="shared" ref="J182" si="1041">SUM(K182:M182)</f>
        <v>12029.09791201</v>
      </c>
      <c r="K182" s="43">
        <v>9711.1739041100009</v>
      </c>
      <c r="L182" s="43">
        <v>2234.22538244</v>
      </c>
      <c r="M182" s="43">
        <v>83.698625459999988</v>
      </c>
      <c r="N182" s="43">
        <f t="shared" ref="N182" si="1042">SUM(O182:P182)</f>
        <v>14341.845307850001</v>
      </c>
      <c r="O182" s="43">
        <v>11041.687896410001</v>
      </c>
      <c r="P182" s="43">
        <f t="shared" ref="P182" si="1043">SUM(Q182:S182)</f>
        <v>3300.1574114399996</v>
      </c>
      <c r="Q182" s="43">
        <v>2824.6114906399998</v>
      </c>
      <c r="R182" s="43">
        <v>321.12989433000001</v>
      </c>
      <c r="S182" s="43">
        <v>154.41602646999999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78030.822713770001</v>
      </c>
      <c r="C183" s="43">
        <f t="shared" ref="C183" si="1044">I183+O183</f>
        <v>63713.959906129996</v>
      </c>
      <c r="D183" s="43">
        <f t="shared" ref="D183" si="1045">J183+P183</f>
        <v>14316.862807639998</v>
      </c>
      <c r="E183" s="43">
        <f t="shared" ref="E183" si="1046">K183+Q183</f>
        <v>12075.33657906</v>
      </c>
      <c r="F183" s="43">
        <f t="shared" ref="F183" si="1047">L183+R183</f>
        <v>2092.53783432</v>
      </c>
      <c r="G183" s="43">
        <f t="shared" ref="G183" si="1048">M183+S183</f>
        <v>148.98839426000001</v>
      </c>
      <c r="H183" s="43">
        <f t="shared" ref="H183" si="1049">SUM(I183:J183)</f>
        <v>64665.7281888</v>
      </c>
      <c r="I183" s="43">
        <v>53245.080938289997</v>
      </c>
      <c r="J183" s="43">
        <f t="shared" ref="J183" si="1050">SUM(K183:M183)</f>
        <v>11420.647250509999</v>
      </c>
      <c r="K183" s="43">
        <v>9559.59612113</v>
      </c>
      <c r="L183" s="43">
        <v>1772.84121297</v>
      </c>
      <c r="M183" s="43">
        <v>88.209916410000005</v>
      </c>
      <c r="N183" s="43">
        <f t="shared" ref="N183" si="1051">SUM(O183:P183)</f>
        <v>13365.094524970002</v>
      </c>
      <c r="O183" s="43">
        <v>10468.878967840001</v>
      </c>
      <c r="P183" s="43">
        <f t="shared" ref="P183" si="1052">SUM(Q183:S183)</f>
        <v>2896.21555713</v>
      </c>
      <c r="Q183" s="43">
        <v>2515.74045793</v>
      </c>
      <c r="R183" s="43">
        <v>319.69662134999999</v>
      </c>
      <c r="S183" s="43">
        <v>60.778477850000002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80949.078716689997</v>
      </c>
      <c r="C184" s="43">
        <f t="shared" ref="C184" si="1053">I184+O184</f>
        <v>64427.292194619993</v>
      </c>
      <c r="D184" s="43">
        <f t="shared" ref="D184" si="1054">J184+P184</f>
        <v>16521.786522069997</v>
      </c>
      <c r="E184" s="43">
        <f t="shared" ref="E184" si="1055">K184+Q184</f>
        <v>14170.078663</v>
      </c>
      <c r="F184" s="43">
        <f t="shared" ref="F184" si="1056">L184+R184</f>
        <v>2195.64870634</v>
      </c>
      <c r="G184" s="43">
        <f t="shared" ref="G184" si="1057">M184+S184</f>
        <v>156.05915272999999</v>
      </c>
      <c r="H184" s="43">
        <f t="shared" ref="H184" si="1058">SUM(I184:J184)</f>
        <v>67123.367255239995</v>
      </c>
      <c r="I184" s="43">
        <v>53544.407128309998</v>
      </c>
      <c r="J184" s="43">
        <f t="shared" ref="J184" si="1059">SUM(K184:M184)</f>
        <v>13578.960126929998</v>
      </c>
      <c r="K184" s="43">
        <v>11603.233139669999</v>
      </c>
      <c r="L184" s="43">
        <v>1881.4066250200001</v>
      </c>
      <c r="M184" s="43">
        <v>94.320362239999994</v>
      </c>
      <c r="N184" s="43">
        <f t="shared" ref="N184" si="1060">SUM(O184:P184)</f>
        <v>13825.711461449999</v>
      </c>
      <c r="O184" s="43">
        <v>10882.885066309998</v>
      </c>
      <c r="P184" s="43">
        <f t="shared" ref="P184" si="1061">SUM(Q184:S184)</f>
        <v>2942.8263951400004</v>
      </c>
      <c r="Q184" s="43">
        <v>2566.8455233300001</v>
      </c>
      <c r="R184" s="43">
        <v>314.24208132000001</v>
      </c>
      <c r="S184" s="43">
        <v>61.73879049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83702.203891090016</v>
      </c>
      <c r="C185" s="43">
        <f t="shared" ref="C185" si="1062">I185+O185</f>
        <v>66727.561466280007</v>
      </c>
      <c r="D185" s="43">
        <f t="shared" ref="D185" si="1063">J185+P185</f>
        <v>16974.642424810001</v>
      </c>
      <c r="E185" s="43">
        <f t="shared" ref="E185" si="1064">K185+Q185</f>
        <v>14662.09517275</v>
      </c>
      <c r="F185" s="43">
        <f t="shared" ref="F185" si="1065">L185+R185</f>
        <v>2158.37096634</v>
      </c>
      <c r="G185" s="43">
        <f t="shared" ref="G185" si="1066">M185+S185</f>
        <v>154.17628572000001</v>
      </c>
      <c r="H185" s="43">
        <f t="shared" ref="H185" si="1067">SUM(I185:J185)</f>
        <v>69521.787335560002</v>
      </c>
      <c r="I185" s="43">
        <v>55609.128602780002</v>
      </c>
      <c r="J185" s="43">
        <f t="shared" ref="J185" si="1068">SUM(K185:M185)</f>
        <v>13912.658732780001</v>
      </c>
      <c r="K185" s="43">
        <v>11928.54770497</v>
      </c>
      <c r="L185" s="43">
        <v>1882.74313282</v>
      </c>
      <c r="M185" s="43">
        <v>101.36789499</v>
      </c>
      <c r="N185" s="43">
        <f t="shared" ref="N185" si="1069">SUM(O185:P185)</f>
        <v>14180.416555530001</v>
      </c>
      <c r="O185" s="43">
        <v>11118.4328635</v>
      </c>
      <c r="P185" s="43">
        <f t="shared" ref="P185" si="1070">SUM(Q185:S185)</f>
        <v>3061.9836920300004</v>
      </c>
      <c r="Q185" s="43">
        <v>2733.5474677800003</v>
      </c>
      <c r="R185" s="43">
        <v>275.62783352000002</v>
      </c>
      <c r="S185" s="43">
        <v>52.808390729999999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83828.749177770005</v>
      </c>
      <c r="C186" s="43">
        <f t="shared" ref="C186" si="1071">I186+O186</f>
        <v>67376.697603990004</v>
      </c>
      <c r="D186" s="43">
        <f t="shared" ref="D186" si="1072">J186+P186</f>
        <v>16452.051573780001</v>
      </c>
      <c r="E186" s="43">
        <f t="shared" ref="E186" si="1073">K186+Q186</f>
        <v>14321.25258998</v>
      </c>
      <c r="F186" s="43">
        <f t="shared" ref="F186" si="1074">L186+R186</f>
        <v>1957.1304409200002</v>
      </c>
      <c r="G186" s="43">
        <f t="shared" ref="G186" si="1075">M186+S186</f>
        <v>173.66854288000002</v>
      </c>
      <c r="H186" s="43">
        <f t="shared" ref="H186" si="1076">SUM(I186:J186)</f>
        <v>69765.011495729996</v>
      </c>
      <c r="I186" s="43">
        <v>56281.293556049997</v>
      </c>
      <c r="J186" s="43">
        <f t="shared" ref="J186" si="1077">SUM(K186:M186)</f>
        <v>13483.71793968</v>
      </c>
      <c r="K186" s="43">
        <v>11678.56108403</v>
      </c>
      <c r="L186" s="43">
        <v>1683.8775533800001</v>
      </c>
      <c r="M186" s="43">
        <v>121.27930227</v>
      </c>
      <c r="N186" s="43">
        <f t="shared" ref="N186" si="1078">SUM(O186:P186)</f>
        <v>14063.737682039999</v>
      </c>
      <c r="O186" s="43">
        <v>11095.404047939999</v>
      </c>
      <c r="P186" s="43">
        <f t="shared" ref="P186" si="1079">SUM(Q186:S186)</f>
        <v>2968.3336340999999</v>
      </c>
      <c r="Q186" s="43">
        <v>2642.6915059500002</v>
      </c>
      <c r="R186" s="43">
        <v>273.25288754000002</v>
      </c>
      <c r="S186" s="43">
        <v>52.389240610000002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80014.0477178</v>
      </c>
      <c r="C187" s="43">
        <f t="shared" ref="C187" si="1080">I187+O187</f>
        <v>63819.652791240005</v>
      </c>
      <c r="D187" s="43">
        <f t="shared" ref="D187" si="1081">J187+P187</f>
        <v>16194.39492656</v>
      </c>
      <c r="E187" s="43">
        <f t="shared" ref="E187" si="1082">K187+Q187</f>
        <v>13871.151316469999</v>
      </c>
      <c r="F187" s="43">
        <f t="shared" ref="F187" si="1083">L187+R187</f>
        <v>2135.0079473999999</v>
      </c>
      <c r="G187" s="43">
        <f t="shared" ref="G187" si="1084">M187+S187</f>
        <v>188.23566269000003</v>
      </c>
      <c r="H187" s="43">
        <f t="shared" ref="H187" si="1085">SUM(I187:J187)</f>
        <v>66904.717309469997</v>
      </c>
      <c r="I187" s="43">
        <v>53504.810049780004</v>
      </c>
      <c r="J187" s="43">
        <f t="shared" ref="J187" si="1086">SUM(K187:M187)</f>
        <v>13399.907259690001</v>
      </c>
      <c r="K187" s="43">
        <v>11401.783721669999</v>
      </c>
      <c r="L187" s="43">
        <v>1855.0467826300001</v>
      </c>
      <c r="M187" s="43">
        <v>143.07675539000002</v>
      </c>
      <c r="N187" s="43">
        <f t="shared" ref="N187" si="1087">SUM(O187:P187)</f>
        <v>13109.330408330001</v>
      </c>
      <c r="O187" s="43">
        <v>10314.842741460001</v>
      </c>
      <c r="P187" s="43">
        <f t="shared" ref="P187" si="1088">SUM(Q187:S187)</f>
        <v>2794.4876668699999</v>
      </c>
      <c r="Q187" s="43">
        <v>2469.3675948</v>
      </c>
      <c r="R187" s="43">
        <v>279.96116476999998</v>
      </c>
      <c r="S187" s="43">
        <v>45.158907300000003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83437.203151940004</v>
      </c>
      <c r="C188" s="43">
        <f t="shared" ref="C188" si="1089">I188+O188</f>
        <v>65520.509953730005</v>
      </c>
      <c r="D188" s="43">
        <f t="shared" ref="D188" si="1090">J188+P188</f>
        <v>17916.69319821</v>
      </c>
      <c r="E188" s="43">
        <f t="shared" ref="E188" si="1091">K188+Q188</f>
        <v>15901.595186319999</v>
      </c>
      <c r="F188" s="43">
        <f t="shared" ref="F188" si="1092">L188+R188</f>
        <v>1814.3278362799999</v>
      </c>
      <c r="G188" s="43">
        <f t="shared" ref="G188" si="1093">M188+S188</f>
        <v>200.77017561</v>
      </c>
      <c r="H188" s="43">
        <f t="shared" ref="H188" si="1094">SUM(I188:J188)</f>
        <v>70173.472692509997</v>
      </c>
      <c r="I188" s="43">
        <v>55144.804836350006</v>
      </c>
      <c r="J188" s="43">
        <f t="shared" ref="J188" si="1095">SUM(K188:M188)</f>
        <v>15028.667856159998</v>
      </c>
      <c r="K188" s="43">
        <v>13343.42849364</v>
      </c>
      <c r="L188" s="43">
        <v>1531.2169722799999</v>
      </c>
      <c r="M188" s="43">
        <v>154.02239023999999</v>
      </c>
      <c r="N188" s="43">
        <f t="shared" ref="N188" si="1096">SUM(O188:P188)</f>
        <v>13263.73045943</v>
      </c>
      <c r="O188" s="43">
        <v>10375.705117379999</v>
      </c>
      <c r="P188" s="43">
        <f t="shared" ref="P188" si="1097">SUM(Q188:S188)</f>
        <v>2888.0253420500003</v>
      </c>
      <c r="Q188" s="43">
        <v>2558.1666926799999</v>
      </c>
      <c r="R188" s="43">
        <v>283.11086399999999</v>
      </c>
      <c r="S188" s="43">
        <v>46.747785370000003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85418.159179120004</v>
      </c>
      <c r="C189" s="43">
        <f t="shared" ref="C189" si="1098">I189+O189</f>
        <v>67334.556640209994</v>
      </c>
      <c r="D189" s="43">
        <f t="shared" ref="D189" si="1099">J189+P189</f>
        <v>18083.60253891</v>
      </c>
      <c r="E189" s="43">
        <f t="shared" ref="E189" si="1100">K189+Q189</f>
        <v>15808.141079180001</v>
      </c>
      <c r="F189" s="43">
        <f t="shared" ref="F189" si="1101">L189+R189</f>
        <v>2064.5892969300003</v>
      </c>
      <c r="G189" s="43">
        <f t="shared" ref="G189" si="1102">M189+S189</f>
        <v>210.87216279999998</v>
      </c>
      <c r="H189" s="43">
        <f t="shared" ref="H189" si="1103">SUM(I189:J189)</f>
        <v>72314.266181190003</v>
      </c>
      <c r="I189" s="43">
        <v>57119.687352139998</v>
      </c>
      <c r="J189" s="43">
        <f t="shared" ref="J189" si="1104">SUM(K189:M189)</f>
        <v>15194.578829049999</v>
      </c>
      <c r="K189" s="43">
        <v>13358.53126668</v>
      </c>
      <c r="L189" s="43">
        <v>1672.2693079600001</v>
      </c>
      <c r="M189" s="43">
        <v>163.77825440999999</v>
      </c>
      <c r="N189" s="43">
        <f t="shared" ref="N189" si="1105">SUM(O189:P189)</f>
        <v>13103.892997929999</v>
      </c>
      <c r="O189" s="43">
        <v>10214.86928807</v>
      </c>
      <c r="P189" s="43">
        <f t="shared" ref="P189" si="1106">SUM(Q189:S189)</f>
        <v>2889.0237098599996</v>
      </c>
      <c r="Q189" s="43">
        <v>2449.6098124999999</v>
      </c>
      <c r="R189" s="43">
        <v>392.31998897</v>
      </c>
      <c r="S189" s="43">
        <v>47.093908390000003</v>
      </c>
      <c r="T189" s="43"/>
      <c r="U189" s="43"/>
      <c r="V189" s="43"/>
      <c r="W189" s="43"/>
      <c r="X18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229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99912.040482700002</v>
      </c>
      <c r="C153" s="43">
        <f t="shared" ref="C153" si="774">I153+O153</f>
        <v>67832.294722580002</v>
      </c>
      <c r="D153" s="43">
        <f t="shared" ref="D153" si="775">J153+P153</f>
        <v>32079.74576012</v>
      </c>
      <c r="E153" s="43">
        <f t="shared" ref="E153" si="776">K153+Q153</f>
        <v>21631.06020661</v>
      </c>
      <c r="F153" s="43">
        <f t="shared" ref="F153" si="777">L153+R153</f>
        <v>9528.2952908000007</v>
      </c>
      <c r="G153" s="43">
        <f t="shared" ref="G153" si="778">M153+S153</f>
        <v>920.39026271</v>
      </c>
      <c r="H153" s="43">
        <f t="shared" ref="H153" si="779">SUM(I153:J153)</f>
        <v>63005.407577760001</v>
      </c>
      <c r="I153" s="43">
        <v>43844.373337860001</v>
      </c>
      <c r="J153" s="43">
        <f t="shared" ref="J153" si="780">SUM(K153:M153)</f>
        <v>19161.0342399</v>
      </c>
      <c r="K153" s="43">
        <v>12155.868809269999</v>
      </c>
      <c r="L153" s="43">
        <v>6888.4635142200004</v>
      </c>
      <c r="M153" s="43">
        <v>116.70191641</v>
      </c>
      <c r="N153" s="43">
        <f t="shared" ref="N153" si="781">SUM(O153:P153)</f>
        <v>36906.632904940001</v>
      </c>
      <c r="O153" s="43">
        <v>23987.921384720001</v>
      </c>
      <c r="P153" s="43">
        <f t="shared" ref="P153" si="782">SUM(Q153:S153)</f>
        <v>12918.71152022</v>
      </c>
      <c r="Q153" s="43">
        <v>9475.1913973400005</v>
      </c>
      <c r="R153" s="43">
        <v>2639.8317765800002</v>
      </c>
      <c r="S153" s="43">
        <v>803.68834630000003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106339.33165338001</v>
      </c>
      <c r="C154" s="43">
        <f t="shared" ref="C154" si="783">I154+O154</f>
        <v>72181.813045499992</v>
      </c>
      <c r="D154" s="43">
        <f t="shared" ref="D154" si="784">J154+P154</f>
        <v>34157.518607880003</v>
      </c>
      <c r="E154" s="43">
        <f t="shared" ref="E154" si="785">K154+Q154</f>
        <v>23668.844380459999</v>
      </c>
      <c r="F154" s="43">
        <f t="shared" ref="F154" si="786">L154+R154</f>
        <v>9520.1216170100015</v>
      </c>
      <c r="G154" s="43">
        <f t="shared" ref="G154" si="787">M154+S154</f>
        <v>968.55261041000006</v>
      </c>
      <c r="H154" s="43">
        <f t="shared" ref="H154" si="788">SUM(I154:J154)</f>
        <v>67415.525465700004</v>
      </c>
      <c r="I154" s="43">
        <v>47272.744981960001</v>
      </c>
      <c r="J154" s="43">
        <f t="shared" ref="J154" si="789">SUM(K154:M154)</f>
        <v>20142.78048374</v>
      </c>
      <c r="K154" s="43">
        <v>13072.54100657</v>
      </c>
      <c r="L154" s="43">
        <v>6904.2830061000004</v>
      </c>
      <c r="M154" s="43">
        <v>165.95647106999999</v>
      </c>
      <c r="N154" s="43">
        <f t="shared" ref="N154" si="790">SUM(O154:P154)</f>
        <v>38923.806187679998</v>
      </c>
      <c r="O154" s="43">
        <v>24909.068063539999</v>
      </c>
      <c r="P154" s="43">
        <f t="shared" ref="P154" si="791">SUM(Q154:S154)</f>
        <v>14014.73812414</v>
      </c>
      <c r="Q154" s="43">
        <v>10596.303373889999</v>
      </c>
      <c r="R154" s="43">
        <v>2615.8386109100002</v>
      </c>
      <c r="S154" s="43">
        <v>802.59613934000004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107047.83022037</v>
      </c>
      <c r="C155" s="43">
        <f t="shared" ref="C155" si="792">I155+O155</f>
        <v>71383.614949130002</v>
      </c>
      <c r="D155" s="43">
        <f t="shared" ref="D155" si="793">J155+P155</f>
        <v>35664.215271239998</v>
      </c>
      <c r="E155" s="43">
        <f t="shared" ref="E155" si="794">K155+Q155</f>
        <v>25110.437020829999</v>
      </c>
      <c r="F155" s="43">
        <f t="shared" ref="F155" si="795">L155+R155</f>
        <v>9547.9672671299995</v>
      </c>
      <c r="G155" s="43">
        <f t="shared" ref="G155" si="796">M155+S155</f>
        <v>1005.81098328</v>
      </c>
      <c r="H155" s="43">
        <f t="shared" ref="H155" si="797">SUM(I155:J155)</f>
        <v>66398.572906590009</v>
      </c>
      <c r="I155" s="43">
        <v>45758.165030570002</v>
      </c>
      <c r="J155" s="43">
        <f t="shared" ref="J155" si="798">SUM(K155:M155)</f>
        <v>20640.407876019999</v>
      </c>
      <c r="K155" s="43">
        <v>13431.88993883</v>
      </c>
      <c r="L155" s="43">
        <v>7004.96092778</v>
      </c>
      <c r="M155" s="43">
        <v>203.55700941000001</v>
      </c>
      <c r="N155" s="43">
        <f t="shared" ref="N155" si="799">SUM(O155:P155)</f>
        <v>40649.257313779999</v>
      </c>
      <c r="O155" s="43">
        <v>25625.44991856</v>
      </c>
      <c r="P155" s="43">
        <f t="shared" ref="P155" si="800">SUM(Q155:S155)</f>
        <v>15023.807395219999</v>
      </c>
      <c r="Q155" s="43">
        <v>11678.547081999999</v>
      </c>
      <c r="R155" s="43">
        <v>2543.00633935</v>
      </c>
      <c r="S155" s="43">
        <v>802.25397386999998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109035.52980181001</v>
      </c>
      <c r="C156" s="43">
        <f t="shared" ref="C156" si="801">I156+O156</f>
        <v>71827.750612000003</v>
      </c>
      <c r="D156" s="43">
        <f t="shared" ref="D156" si="802">J156+P156</f>
        <v>37207.779189809997</v>
      </c>
      <c r="E156" s="43">
        <f t="shared" ref="E156" si="803">K156+Q156</f>
        <v>26691.30759067</v>
      </c>
      <c r="F156" s="43">
        <f t="shared" ref="F156" si="804">L156+R156</f>
        <v>9520.2292420100002</v>
      </c>
      <c r="G156" s="43">
        <f t="shared" ref="G156" si="805">M156+S156</f>
        <v>996.24235713000007</v>
      </c>
      <c r="H156" s="43">
        <f t="shared" ref="H156" si="806">SUM(I156:J156)</f>
        <v>67050.605141449996</v>
      </c>
      <c r="I156" s="43">
        <v>45837.833053139999</v>
      </c>
      <c r="J156" s="43">
        <f t="shared" ref="J156" si="807">SUM(K156:M156)</f>
        <v>21212.772088310001</v>
      </c>
      <c r="K156" s="43">
        <v>13945.38880398</v>
      </c>
      <c r="L156" s="43">
        <v>7034.9071253100001</v>
      </c>
      <c r="M156" s="43">
        <v>232.47615902000001</v>
      </c>
      <c r="N156" s="43">
        <f t="shared" ref="N156" si="808">SUM(O156:P156)</f>
        <v>41984.924660360004</v>
      </c>
      <c r="O156" s="43">
        <v>25989.917558860001</v>
      </c>
      <c r="P156" s="43">
        <f t="shared" ref="P156" si="809">SUM(Q156:S156)</f>
        <v>15995.007101499999</v>
      </c>
      <c r="Q156" s="43">
        <v>12745.918786689999</v>
      </c>
      <c r="R156" s="43">
        <v>2485.3221167000002</v>
      </c>
      <c r="S156" s="43">
        <v>763.76619811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110378.00794625998</v>
      </c>
      <c r="C157" s="43">
        <f t="shared" ref="C157" si="810">I157+O157</f>
        <v>72587.682749750005</v>
      </c>
      <c r="D157" s="43">
        <f t="shared" ref="D157" si="811">J157+P157</f>
        <v>37790.325196509999</v>
      </c>
      <c r="E157" s="43">
        <f t="shared" ref="E157" si="812">K157+Q157</f>
        <v>31361.11876954</v>
      </c>
      <c r="F157" s="43">
        <f t="shared" ref="F157" si="813">L157+R157</f>
        <v>5512.0009851100003</v>
      </c>
      <c r="G157" s="43">
        <f t="shared" ref="G157" si="814">M157+S157</f>
        <v>917.20544185999995</v>
      </c>
      <c r="H157" s="43">
        <f t="shared" ref="H157" si="815">SUM(I157:J157)</f>
        <v>67648.868279240007</v>
      </c>
      <c r="I157" s="43">
        <v>45855.970713939998</v>
      </c>
      <c r="J157" s="43">
        <f t="shared" ref="J157" si="816">SUM(K157:M157)</f>
        <v>21792.897565300002</v>
      </c>
      <c r="K157" s="43">
        <v>17267.31470373</v>
      </c>
      <c r="L157" s="43">
        <v>4393.3219760600005</v>
      </c>
      <c r="M157" s="43">
        <v>132.26088551000001</v>
      </c>
      <c r="N157" s="43">
        <f t="shared" ref="N157" si="817">SUM(O157:P157)</f>
        <v>42729.139667019997</v>
      </c>
      <c r="O157" s="43">
        <v>26731.71203581</v>
      </c>
      <c r="P157" s="43">
        <f t="shared" ref="P157" si="818">SUM(Q157:S157)</f>
        <v>15997.427631209999</v>
      </c>
      <c r="Q157" s="43">
        <v>14093.80406581</v>
      </c>
      <c r="R157" s="43">
        <v>1118.6790090500001</v>
      </c>
      <c r="S157" s="43">
        <v>784.94455634999997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112389.25860663</v>
      </c>
      <c r="C158" s="43">
        <f t="shared" ref="C158" si="819">I158+O158</f>
        <v>74753.890250519995</v>
      </c>
      <c r="D158" s="43">
        <f t="shared" ref="D158" si="820">J158+P158</f>
        <v>37635.368356110004</v>
      </c>
      <c r="E158" s="43">
        <f t="shared" ref="E158" si="821">K158+Q158</f>
        <v>30832.023165289997</v>
      </c>
      <c r="F158" s="43">
        <f t="shared" ref="F158" si="822">L158+R158</f>
        <v>5889.8089484299999</v>
      </c>
      <c r="G158" s="43">
        <f t="shared" ref="G158" si="823">M158+S158</f>
        <v>913.53624238999998</v>
      </c>
      <c r="H158" s="43">
        <f t="shared" ref="H158" si="824">SUM(I158:J158)</f>
        <v>68979.470470100001</v>
      </c>
      <c r="I158" s="43">
        <v>46346.028650079999</v>
      </c>
      <c r="J158" s="43">
        <f t="shared" ref="J158" si="825">SUM(K158:M158)</f>
        <v>22633.441820020002</v>
      </c>
      <c r="K158" s="43">
        <v>17797.657342369999</v>
      </c>
      <c r="L158" s="43">
        <v>4694.31713115</v>
      </c>
      <c r="M158" s="43">
        <v>141.46734649999999</v>
      </c>
      <c r="N158" s="43">
        <f t="shared" ref="N158" si="826">SUM(O158:P158)</f>
        <v>43409.788136529998</v>
      </c>
      <c r="O158" s="43">
        <v>28407.861600439999</v>
      </c>
      <c r="P158" s="43">
        <f t="shared" ref="P158" si="827">SUM(Q158:S158)</f>
        <v>15001.926536089999</v>
      </c>
      <c r="Q158" s="43">
        <v>13034.365822919999</v>
      </c>
      <c r="R158" s="43">
        <v>1195.4918172800001</v>
      </c>
      <c r="S158" s="43">
        <v>772.06889589000002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113921.02535029</v>
      </c>
      <c r="C159" s="43">
        <f t="shared" ref="C159" si="828">I159+O159</f>
        <v>76701.875686890009</v>
      </c>
      <c r="D159" s="43">
        <f t="shared" ref="D159" si="829">J159+P159</f>
        <v>37219.1496634</v>
      </c>
      <c r="E159" s="43">
        <f t="shared" ref="E159" si="830">K159+Q159</f>
        <v>25732.16805747</v>
      </c>
      <c r="F159" s="43">
        <f t="shared" ref="F159" si="831">L159+R159</f>
        <v>10573.61184822</v>
      </c>
      <c r="G159" s="43">
        <f t="shared" ref="G159" si="832">M159+S159</f>
        <v>913.36975771000004</v>
      </c>
      <c r="H159" s="43">
        <f t="shared" ref="H159" si="833">SUM(I159:J159)</f>
        <v>71148.980447200011</v>
      </c>
      <c r="I159" s="43">
        <v>47411.292367020003</v>
      </c>
      <c r="J159" s="43">
        <f t="shared" ref="J159" si="834">SUM(K159:M159)</f>
        <v>23737.68808018</v>
      </c>
      <c r="K159" s="43">
        <v>15556.87807463</v>
      </c>
      <c r="L159" s="43">
        <v>8030.7240989700003</v>
      </c>
      <c r="M159" s="43">
        <v>150.08590658</v>
      </c>
      <c r="N159" s="43">
        <f t="shared" ref="N159" si="835">SUM(O159:P159)</f>
        <v>42772.044903089998</v>
      </c>
      <c r="O159" s="43">
        <v>29290.583319869998</v>
      </c>
      <c r="P159" s="43">
        <f t="shared" ref="P159" si="836">SUM(Q159:S159)</f>
        <v>13481.46158322</v>
      </c>
      <c r="Q159" s="43">
        <v>10175.28998284</v>
      </c>
      <c r="R159" s="43">
        <v>2542.8877492500001</v>
      </c>
      <c r="S159" s="43">
        <v>763.28385113000002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118346.19816965</v>
      </c>
      <c r="C160" s="43">
        <f t="shared" ref="C160" si="837">I160+O160</f>
        <v>80859.126519979996</v>
      </c>
      <c r="D160" s="43">
        <f t="shared" ref="D160" si="838">J160+P160</f>
        <v>37487.071649669997</v>
      </c>
      <c r="E160" s="43">
        <f t="shared" ref="E160" si="839">K160+Q160</f>
        <v>25807.063230629999</v>
      </c>
      <c r="F160" s="43">
        <f t="shared" ref="F160" si="840">L160+R160</f>
        <v>10781.01729052</v>
      </c>
      <c r="G160" s="43">
        <f t="shared" ref="G160" si="841">M160+S160</f>
        <v>898.99112851999996</v>
      </c>
      <c r="H160" s="43">
        <f t="shared" ref="H160" si="842">SUM(I160:J160)</f>
        <v>75112.10316205</v>
      </c>
      <c r="I160" s="43">
        <v>50350.606467899997</v>
      </c>
      <c r="J160" s="43">
        <f t="shared" ref="J160" si="843">SUM(K160:M160)</f>
        <v>24761.496694149999</v>
      </c>
      <c r="K160" s="43">
        <v>16428.31794411</v>
      </c>
      <c r="L160" s="43">
        <v>8189.5273855699998</v>
      </c>
      <c r="M160" s="43">
        <v>143.65136447</v>
      </c>
      <c r="N160" s="43">
        <f t="shared" ref="N160" si="844">SUM(O160:P160)</f>
        <v>43234.095007600001</v>
      </c>
      <c r="O160" s="43">
        <v>30508.520052079999</v>
      </c>
      <c r="P160" s="43">
        <f t="shared" ref="P160" si="845">SUM(Q160:S160)</f>
        <v>12725.57495552</v>
      </c>
      <c r="Q160" s="43">
        <v>9378.7452865199994</v>
      </c>
      <c r="R160" s="43">
        <v>2591.48990495</v>
      </c>
      <c r="S160" s="43">
        <v>755.33976404999999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119648.68308825001</v>
      </c>
      <c r="C161" s="43">
        <f t="shared" ref="C161" si="846">I161+O161</f>
        <v>84342.807107760003</v>
      </c>
      <c r="D161" s="43">
        <f t="shared" ref="D161" si="847">J161+P161</f>
        <v>35305.875980490004</v>
      </c>
      <c r="E161" s="43">
        <f t="shared" ref="E161" si="848">K161+Q161</f>
        <v>25894.301455599998</v>
      </c>
      <c r="F161" s="43">
        <f t="shared" ref="F161" si="849">L161+R161</f>
        <v>8783.9519939500005</v>
      </c>
      <c r="G161" s="43">
        <f t="shared" ref="G161" si="850">M161+S161</f>
        <v>627.62253094000005</v>
      </c>
      <c r="H161" s="43">
        <f t="shared" ref="H161" si="851">SUM(I161:J161)</f>
        <v>76463.907160310002</v>
      </c>
      <c r="I161" s="43">
        <v>51953.686552550003</v>
      </c>
      <c r="J161" s="43">
        <f t="shared" ref="J161" si="852">SUM(K161:M161)</f>
        <v>24510.220607759999</v>
      </c>
      <c r="K161" s="43">
        <v>17822.952189259999</v>
      </c>
      <c r="L161" s="43">
        <v>6540.2804107900001</v>
      </c>
      <c r="M161" s="43">
        <v>146.98800771000001</v>
      </c>
      <c r="N161" s="43">
        <f t="shared" ref="N161" si="853">SUM(O161:P161)</f>
        <v>43184.775927940005</v>
      </c>
      <c r="O161" s="43">
        <v>32389.12055521</v>
      </c>
      <c r="P161" s="43">
        <f t="shared" ref="P161" si="854">SUM(Q161:S161)</f>
        <v>10795.655372730002</v>
      </c>
      <c r="Q161" s="43">
        <v>8071.3492663400002</v>
      </c>
      <c r="R161" s="43">
        <v>2243.67158316</v>
      </c>
      <c r="S161" s="43">
        <v>480.63452323000001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121098.06281264999</v>
      </c>
      <c r="C162" s="43">
        <f t="shared" ref="C162" si="855">I162+O162</f>
        <v>79491.122751300005</v>
      </c>
      <c r="D162" s="43">
        <f t="shared" ref="D162" si="856">J162+P162</f>
        <v>41606.940061350004</v>
      </c>
      <c r="E162" s="43">
        <f t="shared" ref="E162" si="857">K162+Q162</f>
        <v>31640.742349799999</v>
      </c>
      <c r="F162" s="43">
        <f t="shared" ref="F162" si="858">L162+R162</f>
        <v>9346.7416459899996</v>
      </c>
      <c r="G162" s="43">
        <f t="shared" ref="G162" si="859">M162+S162</f>
        <v>619.45606556000007</v>
      </c>
      <c r="H162" s="43">
        <f t="shared" ref="H162" si="860">SUM(I162:J162)</f>
        <v>76948.92832218</v>
      </c>
      <c r="I162" s="43">
        <v>49193.662843270002</v>
      </c>
      <c r="J162" s="43">
        <f t="shared" ref="J162" si="861">SUM(K162:M162)</f>
        <v>27755.265478910005</v>
      </c>
      <c r="K162" s="43">
        <v>20685.883179420001</v>
      </c>
      <c r="L162" s="43">
        <v>6920.4981033200002</v>
      </c>
      <c r="M162" s="43">
        <v>148.88419617</v>
      </c>
      <c r="N162" s="43">
        <f t="shared" ref="N162" si="862">SUM(O162:P162)</f>
        <v>44149.134490469994</v>
      </c>
      <c r="O162" s="43">
        <v>30297.459908029999</v>
      </c>
      <c r="P162" s="43">
        <f t="shared" ref="P162" si="863">SUM(Q162:S162)</f>
        <v>13851.674582439999</v>
      </c>
      <c r="Q162" s="43">
        <v>10954.859170379999</v>
      </c>
      <c r="R162" s="43">
        <v>2426.2435426699999</v>
      </c>
      <c r="S162" s="43">
        <v>470.57186939000002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124846.97567581</v>
      </c>
      <c r="C163" s="43">
        <f t="shared" ref="C163" si="864">I163+O163</f>
        <v>81943.706862809995</v>
      </c>
      <c r="D163" s="43">
        <f t="shared" ref="D163" si="865">J163+P163</f>
        <v>42903.268813000002</v>
      </c>
      <c r="E163" s="43">
        <f t="shared" ref="E163" si="866">K163+Q163</f>
        <v>33551.185165169998</v>
      </c>
      <c r="F163" s="43">
        <f t="shared" ref="F163" si="867">L163+R163</f>
        <v>8735.2093855000003</v>
      </c>
      <c r="G163" s="43">
        <f t="shared" ref="G163" si="868">M163+S163</f>
        <v>616.87426232999997</v>
      </c>
      <c r="H163" s="43">
        <f t="shared" ref="H163" si="869">SUM(I163:J163)</f>
        <v>78730.61329246001</v>
      </c>
      <c r="I163" s="43">
        <v>49990.43279649</v>
      </c>
      <c r="J163" s="43">
        <f t="shared" ref="J163" si="870">SUM(K163:M163)</f>
        <v>28740.180495970002</v>
      </c>
      <c r="K163" s="43">
        <v>22094.514352080001</v>
      </c>
      <c r="L163" s="43">
        <v>6493.8841838899998</v>
      </c>
      <c r="M163" s="43">
        <v>151.78196</v>
      </c>
      <c r="N163" s="43">
        <f t="shared" ref="N163" si="871">SUM(O163:P163)</f>
        <v>46116.362383350002</v>
      </c>
      <c r="O163" s="43">
        <v>31953.274066319998</v>
      </c>
      <c r="P163" s="43">
        <f t="shared" ref="P163" si="872">SUM(Q163:S163)</f>
        <v>14163.08831703</v>
      </c>
      <c r="Q163" s="43">
        <v>11456.670813090001</v>
      </c>
      <c r="R163" s="43">
        <v>2241.32520161</v>
      </c>
      <c r="S163" s="43">
        <v>465.09230233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126694.02067743</v>
      </c>
      <c r="C164" s="43">
        <f t="shared" ref="C164" si="873">I164+O164</f>
        <v>82800.319528430002</v>
      </c>
      <c r="D164" s="43">
        <f t="shared" ref="D164" si="874">J164+P164</f>
        <v>43893.701149</v>
      </c>
      <c r="E164" s="43">
        <f t="shared" ref="E164" si="875">K164+Q164</f>
        <v>34475.709819579999</v>
      </c>
      <c r="F164" s="43">
        <f t="shared" ref="F164" si="876">L164+R164</f>
        <v>8797.1170328299995</v>
      </c>
      <c r="G164" s="43">
        <f t="shared" ref="G164" si="877">M164+S164</f>
        <v>620.87429658999997</v>
      </c>
      <c r="H164" s="43">
        <f t="shared" ref="H164" si="878">SUM(I164:J164)</f>
        <v>78787.140774180007</v>
      </c>
      <c r="I164" s="43">
        <v>49441.011350410001</v>
      </c>
      <c r="J164" s="43">
        <f t="shared" ref="J164" si="879">SUM(K164:M164)</f>
        <v>29346.129423770002</v>
      </c>
      <c r="K164" s="43">
        <v>22648.64230743</v>
      </c>
      <c r="L164" s="43">
        <v>6536.7034036900004</v>
      </c>
      <c r="M164" s="43">
        <v>160.78371265000001</v>
      </c>
      <c r="N164" s="43">
        <f t="shared" ref="N164" si="880">SUM(O164:P164)</f>
        <v>47906.879903250003</v>
      </c>
      <c r="O164" s="43">
        <v>33359.308178020001</v>
      </c>
      <c r="P164" s="43">
        <f t="shared" ref="P164" si="881">SUM(Q164:S164)</f>
        <v>14547.571725230002</v>
      </c>
      <c r="Q164" s="43">
        <v>11827.067512150001</v>
      </c>
      <c r="R164" s="43">
        <v>2260.41362914</v>
      </c>
      <c r="S164" s="43">
        <v>460.09058393999999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131147.53476000001</v>
      </c>
      <c r="C165" s="43">
        <f t="shared" ref="C165" si="882">I165+O165</f>
        <v>86447.042968269991</v>
      </c>
      <c r="D165" s="43">
        <f t="shared" ref="D165" si="883">J165+P165</f>
        <v>44700.491791730004</v>
      </c>
      <c r="E165" s="43">
        <f t="shared" ref="E165" si="884">K165+Q165</f>
        <v>33380.869381110002</v>
      </c>
      <c r="F165" s="43">
        <f t="shared" ref="F165" si="885">L165+R165</f>
        <v>10679.836218230001</v>
      </c>
      <c r="G165" s="43">
        <f t="shared" ref="G165" si="886">M165+S165</f>
        <v>639.78619239</v>
      </c>
      <c r="H165" s="43">
        <f t="shared" ref="H165" si="887">SUM(I165:J165)</f>
        <v>82260.654094760001</v>
      </c>
      <c r="I165" s="43">
        <v>52079.177290129999</v>
      </c>
      <c r="J165" s="43">
        <f t="shared" ref="J165" si="888">SUM(K165:M165)</f>
        <v>30181.476804630001</v>
      </c>
      <c r="K165" s="43">
        <v>21904.86973532</v>
      </c>
      <c r="L165" s="43">
        <v>8118.41433934</v>
      </c>
      <c r="M165" s="43">
        <v>158.19272996999999</v>
      </c>
      <c r="N165" s="43">
        <f t="shared" ref="N165" si="889">SUM(O165:P165)</f>
        <v>48886.880665239994</v>
      </c>
      <c r="O165" s="43">
        <v>34367.865678139999</v>
      </c>
      <c r="P165" s="43">
        <f t="shared" ref="P165" si="890">SUM(Q165:S165)</f>
        <v>14519.014987099999</v>
      </c>
      <c r="Q165" s="43">
        <v>11475.99964579</v>
      </c>
      <c r="R165" s="43">
        <v>2561.4218788899998</v>
      </c>
      <c r="S165" s="43">
        <v>481.59346241999998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138930.06122758001</v>
      </c>
      <c r="C166" s="43">
        <f t="shared" ref="C166" si="891">I166+O166</f>
        <v>92748.368765199994</v>
      </c>
      <c r="D166" s="43">
        <f t="shared" ref="D166" si="892">J166+P166</f>
        <v>46181.692462380001</v>
      </c>
      <c r="E166" s="43">
        <f t="shared" ref="E166" si="893">K166+Q166</f>
        <v>36820.411210589999</v>
      </c>
      <c r="F166" s="43">
        <f t="shared" ref="F166" si="894">L166+R166</f>
        <v>8387.2868333000006</v>
      </c>
      <c r="G166" s="43">
        <f t="shared" ref="G166" si="895">M166+S166</f>
        <v>973.99441849000004</v>
      </c>
      <c r="H166" s="43">
        <f t="shared" ref="H166" si="896">SUM(I166:J166)</f>
        <v>86075.433455079998</v>
      </c>
      <c r="I166" s="43">
        <v>54800.986466189999</v>
      </c>
      <c r="J166" s="43">
        <f t="shared" ref="J166" si="897">SUM(K166:M166)</f>
        <v>31274.446988889998</v>
      </c>
      <c r="K166" s="43">
        <v>24954.7537256</v>
      </c>
      <c r="L166" s="43">
        <v>6037.0252375099999</v>
      </c>
      <c r="M166" s="43">
        <v>282.66802577999999</v>
      </c>
      <c r="N166" s="43">
        <f t="shared" ref="N166" si="898">SUM(O166:P166)</f>
        <v>52854.627772500004</v>
      </c>
      <c r="O166" s="43">
        <v>37947.382299010002</v>
      </c>
      <c r="P166" s="43">
        <f t="shared" ref="P166" si="899">SUM(Q166:S166)</f>
        <v>14907.24547349</v>
      </c>
      <c r="Q166" s="43">
        <v>11865.657484990001</v>
      </c>
      <c r="R166" s="43">
        <v>2350.2615957899998</v>
      </c>
      <c r="S166" s="43">
        <v>691.32639271000005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135959.79149018001</v>
      </c>
      <c r="C167" s="43">
        <f t="shared" ref="C167" si="900">I167+O167</f>
        <v>89636.079468759999</v>
      </c>
      <c r="D167" s="43">
        <f t="shared" ref="D167" si="901">J167+P167</f>
        <v>46323.712021419997</v>
      </c>
      <c r="E167" s="43">
        <f t="shared" ref="E167" si="902">K167+Q167</f>
        <v>37176.97987725</v>
      </c>
      <c r="F167" s="43">
        <f t="shared" ref="F167" si="903">L167+R167</f>
        <v>8209.6693572299992</v>
      </c>
      <c r="G167" s="43">
        <f t="shared" ref="G167" si="904">M167+S167</f>
        <v>937.06278694000002</v>
      </c>
      <c r="H167" s="43">
        <f t="shared" ref="H167" si="905">SUM(I167:J167)</f>
        <v>83658.877420489996</v>
      </c>
      <c r="I167" s="43">
        <v>51975.916457630003</v>
      </c>
      <c r="J167" s="43">
        <f t="shared" ref="J167" si="906">SUM(K167:M167)</f>
        <v>31682.960962859997</v>
      </c>
      <c r="K167" s="43">
        <v>25398.605637069999</v>
      </c>
      <c r="L167" s="43">
        <v>6021.1415374099997</v>
      </c>
      <c r="M167" s="43">
        <v>263.21378837999998</v>
      </c>
      <c r="N167" s="43">
        <f t="shared" ref="N167" si="907">SUM(O167:P167)</f>
        <v>52300.914069689999</v>
      </c>
      <c r="O167" s="43">
        <v>37660.163011129996</v>
      </c>
      <c r="P167" s="43">
        <f t="shared" ref="P167" si="908">SUM(Q167:S167)</f>
        <v>14640.751058559999</v>
      </c>
      <c r="Q167" s="43">
        <v>11778.374240179999</v>
      </c>
      <c r="R167" s="43">
        <v>2188.5278198199999</v>
      </c>
      <c r="S167" s="43">
        <v>673.84899856000004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138956.55659250001</v>
      </c>
      <c r="C168" s="43">
        <f t="shared" ref="C168" si="909">I168+O168</f>
        <v>92030.092776230013</v>
      </c>
      <c r="D168" s="43">
        <f t="shared" ref="D168" si="910">J168+P168</f>
        <v>46926.463816269999</v>
      </c>
      <c r="E168" s="43">
        <f t="shared" ref="E168" si="911">K168+Q168</f>
        <v>37628.022214190001</v>
      </c>
      <c r="F168" s="43">
        <f t="shared" ref="F168" si="912">L168+R168</f>
        <v>8373.9790688899993</v>
      </c>
      <c r="G168" s="43">
        <f t="shared" ref="G168" si="913">M168+S168</f>
        <v>924.46253318999993</v>
      </c>
      <c r="H168" s="43">
        <f t="shared" ref="H168" si="914">SUM(I168:J168)</f>
        <v>85570.607621379997</v>
      </c>
      <c r="I168" s="43">
        <v>53308.989827960002</v>
      </c>
      <c r="J168" s="43">
        <f t="shared" ref="J168" si="915">SUM(K168:M168)</f>
        <v>32261.617793419999</v>
      </c>
      <c r="K168" s="43">
        <v>25983.995087970001</v>
      </c>
      <c r="L168" s="43">
        <v>6020.5542230900001</v>
      </c>
      <c r="M168" s="43">
        <v>257.06848236000002</v>
      </c>
      <c r="N168" s="43">
        <f t="shared" ref="N168" si="916">SUM(O168:P168)</f>
        <v>53385.94897112</v>
      </c>
      <c r="O168" s="43">
        <v>38721.102948270003</v>
      </c>
      <c r="P168" s="43">
        <f t="shared" ref="P168" si="917">SUM(Q168:S168)</f>
        <v>14664.846022850001</v>
      </c>
      <c r="Q168" s="43">
        <v>11644.02712622</v>
      </c>
      <c r="R168" s="43">
        <v>2353.4248458000002</v>
      </c>
      <c r="S168" s="43">
        <v>667.39405082999997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141356.32345089002</v>
      </c>
      <c r="C169" s="43">
        <f t="shared" ref="C169" si="918">I169+O169</f>
        <v>93894.375231879996</v>
      </c>
      <c r="D169" s="43">
        <f t="shared" ref="D169" si="919">J169+P169</f>
        <v>47461.948219009995</v>
      </c>
      <c r="E169" s="43">
        <f t="shared" ref="E169" si="920">K169+Q169</f>
        <v>38395.973979449998</v>
      </c>
      <c r="F169" s="43">
        <f t="shared" ref="F169" si="921">L169+R169</f>
        <v>8294.2814922500002</v>
      </c>
      <c r="G169" s="43">
        <f t="shared" ref="G169" si="922">M169+S169</f>
        <v>771.69274730999996</v>
      </c>
      <c r="H169" s="43">
        <f t="shared" ref="H169" si="923">SUM(I169:J169)</f>
        <v>86154.21100856</v>
      </c>
      <c r="I169" s="43">
        <v>53329.836711980002</v>
      </c>
      <c r="J169" s="43">
        <f t="shared" ref="J169" si="924">SUM(K169:M169)</f>
        <v>32824.374296579997</v>
      </c>
      <c r="K169" s="43">
        <v>26735.20765498</v>
      </c>
      <c r="L169" s="43">
        <v>5878.7210553000004</v>
      </c>
      <c r="M169" s="43">
        <v>210.4455863</v>
      </c>
      <c r="N169" s="43">
        <f t="shared" ref="N169" si="925">SUM(O169:P169)</f>
        <v>55202.112442329999</v>
      </c>
      <c r="O169" s="43">
        <v>40564.538519900001</v>
      </c>
      <c r="P169" s="43">
        <f t="shared" ref="P169" si="926">SUM(Q169:S169)</f>
        <v>14637.57392243</v>
      </c>
      <c r="Q169" s="43">
        <v>11660.76632447</v>
      </c>
      <c r="R169" s="43">
        <v>2415.5604369500002</v>
      </c>
      <c r="S169" s="43">
        <v>561.24716101000001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143928.41244351998</v>
      </c>
      <c r="C170" s="43">
        <f t="shared" ref="C170" si="927">I170+O170</f>
        <v>96036.585534040001</v>
      </c>
      <c r="D170" s="43">
        <f t="shared" ref="D170" si="928">J170+P170</f>
        <v>47891.826909480005</v>
      </c>
      <c r="E170" s="43">
        <f t="shared" ref="E170" si="929">K170+Q170</f>
        <v>39277.170498899999</v>
      </c>
      <c r="F170" s="43">
        <f t="shared" ref="F170" si="930">L170+R170</f>
        <v>7844.0586932300002</v>
      </c>
      <c r="G170" s="43">
        <f t="shared" ref="G170" si="931">M170+S170</f>
        <v>770.59771735000004</v>
      </c>
      <c r="H170" s="43">
        <f t="shared" ref="H170" si="932">SUM(I170:J170)</f>
        <v>87659.42133094999</v>
      </c>
      <c r="I170" s="43">
        <v>54468.042979439997</v>
      </c>
      <c r="J170" s="43">
        <f t="shared" ref="J170" si="933">SUM(K170:M170)</f>
        <v>33191.37835151</v>
      </c>
      <c r="K170" s="43">
        <v>27562.61336105</v>
      </c>
      <c r="L170" s="43">
        <v>5416.2811165700004</v>
      </c>
      <c r="M170" s="43">
        <v>212.48387389000001</v>
      </c>
      <c r="N170" s="43">
        <f t="shared" ref="N170" si="934">SUM(O170:P170)</f>
        <v>56268.991112570002</v>
      </c>
      <c r="O170" s="43">
        <v>41568.542554599997</v>
      </c>
      <c r="P170" s="43">
        <f t="shared" ref="P170" si="935">SUM(Q170:S170)</f>
        <v>14700.448557970001</v>
      </c>
      <c r="Q170" s="43">
        <v>11714.557137850001</v>
      </c>
      <c r="R170" s="43">
        <v>2427.7775766599998</v>
      </c>
      <c r="S170" s="43">
        <v>558.11384346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147710.56745678</v>
      </c>
      <c r="C171" s="43">
        <f t="shared" ref="C171" si="936">I171+O171</f>
        <v>98959.51483855999</v>
      </c>
      <c r="D171" s="43">
        <f t="shared" ref="D171" si="937">J171+P171</f>
        <v>48751.052618219997</v>
      </c>
      <c r="E171" s="43">
        <f t="shared" ref="E171" si="938">K171+Q171</f>
        <v>40061.650498249997</v>
      </c>
      <c r="F171" s="43">
        <f t="shared" ref="F171" si="939">L171+R171</f>
        <v>7928.0034437600007</v>
      </c>
      <c r="G171" s="43">
        <f t="shared" ref="G171" si="940">M171+S171</f>
        <v>761.39867621000008</v>
      </c>
      <c r="H171" s="43">
        <f t="shared" ref="H171" si="941">SUM(I171:J171)</f>
        <v>89321.840097059991</v>
      </c>
      <c r="I171" s="43">
        <v>55686.65285128</v>
      </c>
      <c r="J171" s="43">
        <f t="shared" ref="J171" si="942">SUM(K171:M171)</f>
        <v>33635.187245779998</v>
      </c>
      <c r="K171" s="43">
        <v>27987.413836489999</v>
      </c>
      <c r="L171" s="43">
        <v>5429.1094656900004</v>
      </c>
      <c r="M171" s="43">
        <v>218.66394360000001</v>
      </c>
      <c r="N171" s="43">
        <f t="shared" ref="N171" si="943">SUM(O171:P171)</f>
        <v>58388.727359719996</v>
      </c>
      <c r="O171" s="43">
        <v>43272.861987279997</v>
      </c>
      <c r="P171" s="43">
        <f t="shared" ref="P171" si="944">SUM(Q171:S171)</f>
        <v>15115.865372440001</v>
      </c>
      <c r="Q171" s="43">
        <v>12074.23666176</v>
      </c>
      <c r="R171" s="43">
        <v>2498.8939780699998</v>
      </c>
      <c r="S171" s="43">
        <v>542.73473261000004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151610.29316391001</v>
      </c>
      <c r="C172" s="43">
        <f t="shared" ref="C172" si="945">I172+O172</f>
        <v>102876.01360537999</v>
      </c>
      <c r="D172" s="43">
        <f t="shared" ref="D172" si="946">J172+P172</f>
        <v>48734.279558530005</v>
      </c>
      <c r="E172" s="43">
        <f t="shared" ref="E172" si="947">K172+Q172</f>
        <v>40015.42249248</v>
      </c>
      <c r="F172" s="43">
        <f t="shared" ref="F172" si="948">L172+R172</f>
        <v>7919.20037056</v>
      </c>
      <c r="G172" s="43">
        <f t="shared" ref="G172" si="949">M172+S172</f>
        <v>799.65669549000006</v>
      </c>
      <c r="H172" s="43">
        <f t="shared" ref="H172" si="950">SUM(I172:J172)</f>
        <v>92182.683592590009</v>
      </c>
      <c r="I172" s="43">
        <v>58579.74311648</v>
      </c>
      <c r="J172" s="43">
        <f t="shared" ref="J172" si="951">SUM(K172:M172)</f>
        <v>33602.940476110001</v>
      </c>
      <c r="K172" s="43">
        <v>27998.125262109999</v>
      </c>
      <c r="L172" s="43">
        <v>5369.2888203700004</v>
      </c>
      <c r="M172" s="43">
        <v>235.52639363</v>
      </c>
      <c r="N172" s="43">
        <f t="shared" ref="N172" si="952">SUM(O172:P172)</f>
        <v>59427.609571320005</v>
      </c>
      <c r="O172" s="43">
        <v>44296.270488900002</v>
      </c>
      <c r="P172" s="43">
        <f t="shared" ref="P172" si="953">SUM(Q172:S172)</f>
        <v>15131.33908242</v>
      </c>
      <c r="Q172" s="43">
        <v>12017.297230370001</v>
      </c>
      <c r="R172" s="43">
        <v>2549.9115501900001</v>
      </c>
      <c r="S172" s="43">
        <v>564.13030186000003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151907.52877256999</v>
      </c>
      <c r="C173" s="43">
        <f t="shared" ref="C173" si="954">I173+O173</f>
        <v>102834.07432852</v>
      </c>
      <c r="D173" s="43">
        <f t="shared" ref="D173" si="955">J173+P173</f>
        <v>49073.454444049996</v>
      </c>
      <c r="E173" s="43">
        <f t="shared" ref="E173" si="956">K173+Q173</f>
        <v>34420.964227060002</v>
      </c>
      <c r="F173" s="43">
        <f t="shared" ref="F173" si="957">L173+R173</f>
        <v>13886.9886401</v>
      </c>
      <c r="G173" s="43">
        <f t="shared" ref="G173" si="958">M173+S173</f>
        <v>765.50157689000002</v>
      </c>
      <c r="H173" s="43">
        <f t="shared" ref="H173" si="959">SUM(I173:J173)</f>
        <v>90908.146012889993</v>
      </c>
      <c r="I173" s="43">
        <v>57146.557964799998</v>
      </c>
      <c r="J173" s="43">
        <f t="shared" ref="J173" si="960">SUM(K173:M173)</f>
        <v>33761.588048089994</v>
      </c>
      <c r="K173" s="43">
        <v>24419.157985999998</v>
      </c>
      <c r="L173" s="43">
        <v>9104.9964686999992</v>
      </c>
      <c r="M173" s="43">
        <v>237.43359339</v>
      </c>
      <c r="N173" s="43">
        <f t="shared" ref="N173" si="961">SUM(O173:P173)</f>
        <v>60999.382759680004</v>
      </c>
      <c r="O173" s="43">
        <v>45687.516363720002</v>
      </c>
      <c r="P173" s="43">
        <f t="shared" ref="P173" si="962">SUM(Q173:S173)</f>
        <v>15311.86639596</v>
      </c>
      <c r="Q173" s="43">
        <v>10001.80624106</v>
      </c>
      <c r="R173" s="43">
        <v>4781.9921714000002</v>
      </c>
      <c r="S173" s="43">
        <v>528.06798349999997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154386.22983513999</v>
      </c>
      <c r="C174" s="43">
        <f t="shared" ref="C174" si="963">I174+O174</f>
        <v>105061.58235593</v>
      </c>
      <c r="D174" s="43">
        <f t="shared" ref="D174" si="964">J174+P174</f>
        <v>49324.647479209998</v>
      </c>
      <c r="E174" s="43">
        <f t="shared" ref="E174" si="965">K174+Q174</f>
        <v>34575.87319228</v>
      </c>
      <c r="F174" s="43">
        <f t="shared" ref="F174" si="966">L174+R174</f>
        <v>13969.302625820001</v>
      </c>
      <c r="G174" s="43">
        <f t="shared" ref="G174" si="967">M174+S174</f>
        <v>779.47166111000001</v>
      </c>
      <c r="H174" s="43">
        <f t="shared" ref="H174" si="968">SUM(I174:J174)</f>
        <v>91869.790156289993</v>
      </c>
      <c r="I174" s="43">
        <v>58029.386268249997</v>
      </c>
      <c r="J174" s="43">
        <f t="shared" ref="J174" si="969">SUM(K174:M174)</f>
        <v>33840.403888039997</v>
      </c>
      <c r="K174" s="43">
        <v>24472.595215969999</v>
      </c>
      <c r="L174" s="43">
        <v>9124.7711490900001</v>
      </c>
      <c r="M174" s="43">
        <v>243.03752298000001</v>
      </c>
      <c r="N174" s="43">
        <f t="shared" ref="N174" si="970">SUM(O174:P174)</f>
        <v>62516.439678850002</v>
      </c>
      <c r="O174" s="43">
        <v>47032.19608768</v>
      </c>
      <c r="P174" s="43">
        <f t="shared" ref="P174" si="971">SUM(Q174:S174)</f>
        <v>15484.243591170001</v>
      </c>
      <c r="Q174" s="43">
        <v>10103.277976310001</v>
      </c>
      <c r="R174" s="43">
        <v>4844.5314767299997</v>
      </c>
      <c r="S174" s="43">
        <v>536.43413812999995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160066.57698780001</v>
      </c>
      <c r="C175" s="43">
        <f t="shared" ref="C175" si="972">I175+O175</f>
        <v>110282.93790051001</v>
      </c>
      <c r="D175" s="43">
        <f t="shared" ref="D175" si="973">J175+P175</f>
        <v>49783.639087289994</v>
      </c>
      <c r="E175" s="43">
        <f t="shared" ref="E175" si="974">K175+Q175</f>
        <v>35397.20102832</v>
      </c>
      <c r="F175" s="43">
        <f t="shared" ref="F175" si="975">L175+R175</f>
        <v>13606.389709660001</v>
      </c>
      <c r="G175" s="43">
        <f t="shared" ref="G175" si="976">M175+S175</f>
        <v>780.04834930999994</v>
      </c>
      <c r="H175" s="43">
        <f t="shared" ref="H175" si="977">SUM(I175:J175)</f>
        <v>95695.632336559996</v>
      </c>
      <c r="I175" s="43">
        <v>61597.491526389997</v>
      </c>
      <c r="J175" s="43">
        <f t="shared" ref="J175" si="978">SUM(K175:M175)</f>
        <v>34098.14081017</v>
      </c>
      <c r="K175" s="43">
        <v>24936.799780329999</v>
      </c>
      <c r="L175" s="43">
        <v>8911.9018312000007</v>
      </c>
      <c r="M175" s="43">
        <v>249.43919864</v>
      </c>
      <c r="N175" s="43">
        <f t="shared" ref="N175" si="979">SUM(O175:P175)</f>
        <v>64370.944651240003</v>
      </c>
      <c r="O175" s="43">
        <v>48685.446374120002</v>
      </c>
      <c r="P175" s="43">
        <f t="shared" ref="P175" si="980">SUM(Q175:S175)</f>
        <v>15685.498277119998</v>
      </c>
      <c r="Q175" s="43">
        <v>10460.401247989999</v>
      </c>
      <c r="R175" s="43">
        <v>4694.4878784599996</v>
      </c>
      <c r="S175" s="43">
        <v>530.60915066999996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161575.89318365999</v>
      </c>
      <c r="C176" s="43">
        <f t="shared" ref="C176" si="981">I176+O176</f>
        <v>110978.42765534</v>
      </c>
      <c r="D176" s="43">
        <f t="shared" ref="D176" si="982">J176+P176</f>
        <v>50597.46552831999</v>
      </c>
      <c r="E176" s="43">
        <f t="shared" ref="E176" si="983">K176+Q176</f>
        <v>35577.784380500001</v>
      </c>
      <c r="F176" s="43">
        <f t="shared" ref="F176" si="984">L176+R176</f>
        <v>14227.235169619998</v>
      </c>
      <c r="G176" s="43">
        <f t="shared" ref="G176" si="985">M176+S176</f>
        <v>792.44597820000013</v>
      </c>
      <c r="H176" s="43">
        <f t="shared" ref="H176" si="986">SUM(I176:J176)</f>
        <v>95770.219636959984</v>
      </c>
      <c r="I176" s="43">
        <v>61101.095820169998</v>
      </c>
      <c r="J176" s="43">
        <f t="shared" ref="J176" si="987">SUM(K176:M176)</f>
        <v>34669.123816789994</v>
      </c>
      <c r="K176" s="43">
        <v>25078.583263600001</v>
      </c>
      <c r="L176" s="43">
        <v>9312.5119109299994</v>
      </c>
      <c r="M176" s="43">
        <v>278.02864226000003</v>
      </c>
      <c r="N176" s="43">
        <f t="shared" ref="N176" si="988">SUM(O176:P176)</f>
        <v>65805.673546699996</v>
      </c>
      <c r="O176" s="43">
        <v>49877.33183517</v>
      </c>
      <c r="P176" s="43">
        <f t="shared" ref="P176" si="989">SUM(Q176:S176)</f>
        <v>15928.341711529998</v>
      </c>
      <c r="Q176" s="43">
        <v>10499.2011169</v>
      </c>
      <c r="R176" s="43">
        <v>4914.72325869</v>
      </c>
      <c r="S176" s="43">
        <v>514.41733594000004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164714.94418657001</v>
      </c>
      <c r="C177" s="43">
        <f t="shared" ref="C177" si="990">I177+O177</f>
        <v>113797.5382807</v>
      </c>
      <c r="D177" s="43">
        <f t="shared" ref="D177" si="991">J177+P177</f>
        <v>50917.40590587</v>
      </c>
      <c r="E177" s="43">
        <f t="shared" ref="E177" si="992">K177+Q177</f>
        <v>35852.481269290001</v>
      </c>
      <c r="F177" s="43">
        <f t="shared" ref="F177" si="993">L177+R177</f>
        <v>14045.573616000001</v>
      </c>
      <c r="G177" s="43">
        <f t="shared" ref="G177" si="994">M177+S177</f>
        <v>1019.3510205800001</v>
      </c>
      <c r="H177" s="43">
        <f t="shared" ref="H177" si="995">SUM(I177:J177)</f>
        <v>97495.930589290001</v>
      </c>
      <c r="I177" s="43">
        <v>62671.97590356</v>
      </c>
      <c r="J177" s="43">
        <f t="shared" ref="J177" si="996">SUM(K177:M177)</f>
        <v>34823.954685730001</v>
      </c>
      <c r="K177" s="43">
        <v>25180.051748590002</v>
      </c>
      <c r="L177" s="43">
        <v>9257.2799326500008</v>
      </c>
      <c r="M177" s="43">
        <v>386.62300449000003</v>
      </c>
      <c r="N177" s="43">
        <f t="shared" ref="N177" si="997">SUM(O177:P177)</f>
        <v>67219.013597279991</v>
      </c>
      <c r="O177" s="43">
        <v>51125.562377139999</v>
      </c>
      <c r="P177" s="43">
        <f t="shared" ref="P177" si="998">SUM(Q177:S177)</f>
        <v>16093.451220139999</v>
      </c>
      <c r="Q177" s="43">
        <v>10672.4295207</v>
      </c>
      <c r="R177" s="43">
        <v>4788.2936833499998</v>
      </c>
      <c r="S177" s="43">
        <v>632.72801608999998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171080.58795487002</v>
      </c>
      <c r="C178" s="43">
        <f t="shared" ref="C178" si="999">I178+O178</f>
        <v>119328.39884923</v>
      </c>
      <c r="D178" s="43">
        <f t="shared" ref="D178" si="1000">J178+P178</f>
        <v>51752.189105639998</v>
      </c>
      <c r="E178" s="43">
        <f t="shared" ref="E178" si="1001">K178+Q178</f>
        <v>36578.08926506</v>
      </c>
      <c r="F178" s="43">
        <f t="shared" ref="F178" si="1002">L178+R178</f>
        <v>14258.770688369999</v>
      </c>
      <c r="G178" s="43">
        <f t="shared" ref="G178" si="1003">M178+S178</f>
        <v>915.32915221000007</v>
      </c>
      <c r="H178" s="43">
        <f t="shared" ref="H178" si="1004">SUM(I178:J178)</f>
        <v>101939.11686308001</v>
      </c>
      <c r="I178" s="43">
        <v>66717.765796530002</v>
      </c>
      <c r="J178" s="43">
        <f t="shared" ref="J178" si="1005">SUM(K178:M178)</f>
        <v>35221.35106655</v>
      </c>
      <c r="K178" s="43">
        <v>25528.974439590002</v>
      </c>
      <c r="L178" s="43">
        <v>9373.6045501099998</v>
      </c>
      <c r="M178" s="43">
        <v>318.77207685000002</v>
      </c>
      <c r="N178" s="43">
        <f t="shared" ref="N178" si="1006">SUM(O178:P178)</f>
        <v>69141.471091790008</v>
      </c>
      <c r="O178" s="43">
        <v>52610.633052700003</v>
      </c>
      <c r="P178" s="43">
        <f t="shared" ref="P178" si="1007">SUM(Q178:S178)</f>
        <v>16530.838039089998</v>
      </c>
      <c r="Q178" s="43">
        <v>11049.11482547</v>
      </c>
      <c r="R178" s="43">
        <v>4885.1661382599996</v>
      </c>
      <c r="S178" s="43">
        <v>596.55707536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171014.67639712998</v>
      </c>
      <c r="C179" s="43">
        <f t="shared" ref="C179" si="1008">I179+O179</f>
        <v>119377.60079614999</v>
      </c>
      <c r="D179" s="43">
        <f t="shared" ref="D179" si="1009">J179+P179</f>
        <v>51637.075600979995</v>
      </c>
      <c r="E179" s="43">
        <f t="shared" ref="E179" si="1010">K179+Q179</f>
        <v>36410.45223042</v>
      </c>
      <c r="F179" s="43">
        <f t="shared" ref="F179" si="1011">L179+R179</f>
        <v>14545.43781051</v>
      </c>
      <c r="G179" s="43">
        <f t="shared" ref="G179" si="1012">M179+S179</f>
        <v>681.18556005000005</v>
      </c>
      <c r="H179" s="43">
        <f t="shared" ref="H179" si="1013">SUM(I179:J179)</f>
        <v>101095.00911342999</v>
      </c>
      <c r="I179" s="43">
        <v>65815.266565219994</v>
      </c>
      <c r="J179" s="43">
        <f t="shared" ref="J179" si="1014">SUM(K179:M179)</f>
        <v>35279.742548210001</v>
      </c>
      <c r="K179" s="43">
        <v>25455.439437199999</v>
      </c>
      <c r="L179" s="43">
        <v>9603.1486089900009</v>
      </c>
      <c r="M179" s="43">
        <v>221.15450202</v>
      </c>
      <c r="N179" s="43">
        <f t="shared" ref="N179" si="1015">SUM(O179:P179)</f>
        <v>69919.667283699993</v>
      </c>
      <c r="O179" s="43">
        <v>53562.334230929999</v>
      </c>
      <c r="P179" s="43">
        <f t="shared" ref="P179" si="1016">SUM(Q179:S179)</f>
        <v>16357.333052769998</v>
      </c>
      <c r="Q179" s="43">
        <v>10955.012793219999</v>
      </c>
      <c r="R179" s="43">
        <v>4942.2892015199996</v>
      </c>
      <c r="S179" s="43">
        <v>460.03105803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173668.12136976997</v>
      </c>
      <c r="C180" s="43">
        <f t="shared" ref="C180" si="1017">I180+O180</f>
        <v>121660.32520558999</v>
      </c>
      <c r="D180" s="43">
        <f t="shared" ref="D180" si="1018">J180+P180</f>
        <v>52007.796164179999</v>
      </c>
      <c r="E180" s="43">
        <f t="shared" ref="E180" si="1019">K180+Q180</f>
        <v>36622.502899369996</v>
      </c>
      <c r="F180" s="43">
        <f t="shared" ref="F180" si="1020">L180+R180</f>
        <v>14684.419377570001</v>
      </c>
      <c r="G180" s="43">
        <f t="shared" ref="G180" si="1021">M180+S180</f>
        <v>700.87388723999993</v>
      </c>
      <c r="H180" s="43">
        <f t="shared" ref="H180" si="1022">SUM(I180:J180)</f>
        <v>103513.22878619999</v>
      </c>
      <c r="I180" s="43">
        <v>67779.970039449996</v>
      </c>
      <c r="J180" s="43">
        <f t="shared" ref="J180" si="1023">SUM(K180:M180)</f>
        <v>35733.258746749998</v>
      </c>
      <c r="K180" s="43">
        <v>25766.726576419998</v>
      </c>
      <c r="L180" s="43">
        <v>9736.7296734899992</v>
      </c>
      <c r="M180" s="43">
        <v>229.80249684</v>
      </c>
      <c r="N180" s="43">
        <f t="shared" ref="N180" si="1024">SUM(O180:P180)</f>
        <v>70154.892583570007</v>
      </c>
      <c r="O180" s="43">
        <v>53880.355166139998</v>
      </c>
      <c r="P180" s="43">
        <f t="shared" ref="P180" si="1025">SUM(Q180:S180)</f>
        <v>16274.537417430001</v>
      </c>
      <c r="Q180" s="43">
        <v>10855.77632295</v>
      </c>
      <c r="R180" s="43">
        <v>4947.6897040800004</v>
      </c>
      <c r="S180" s="43">
        <v>471.07139039999998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174740.57053338</v>
      </c>
      <c r="C181" s="43">
        <f t="shared" ref="C181" si="1026">I181+O181</f>
        <v>122433.13613904</v>
      </c>
      <c r="D181" s="43">
        <f t="shared" ref="D181" si="1027">J181+P181</f>
        <v>52307.434394340002</v>
      </c>
      <c r="E181" s="43">
        <f t="shared" ref="E181" si="1028">K181+Q181</f>
        <v>36864.62926976</v>
      </c>
      <c r="F181" s="43">
        <f t="shared" ref="F181" si="1029">L181+R181</f>
        <v>14821.25144099</v>
      </c>
      <c r="G181" s="43">
        <f t="shared" ref="G181" si="1030">M181+S181</f>
        <v>621.55368358999999</v>
      </c>
      <c r="H181" s="43">
        <f t="shared" ref="H181" si="1031">SUM(I181:J181)</f>
        <v>103164.52394019</v>
      </c>
      <c r="I181" s="43">
        <v>67244.346794650002</v>
      </c>
      <c r="J181" s="43">
        <f t="shared" ref="J181" si="1032">SUM(K181:M181)</f>
        <v>35920.177145540001</v>
      </c>
      <c r="K181" s="43">
        <v>25858.99631843</v>
      </c>
      <c r="L181" s="43">
        <v>9837.5443013700005</v>
      </c>
      <c r="M181" s="43">
        <v>223.63652574</v>
      </c>
      <c r="N181" s="43">
        <f t="shared" ref="N181" si="1033">SUM(O181:P181)</f>
        <v>71576.046593189996</v>
      </c>
      <c r="O181" s="43">
        <v>55188.789344390003</v>
      </c>
      <c r="P181" s="43">
        <f t="shared" ref="P181" si="1034">SUM(Q181:S181)</f>
        <v>16387.257248800001</v>
      </c>
      <c r="Q181" s="43">
        <v>11005.632951330001</v>
      </c>
      <c r="R181" s="43">
        <v>4983.7071396199999</v>
      </c>
      <c r="S181" s="43">
        <v>397.91715785000002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178704.63264695002</v>
      </c>
      <c r="C182" s="43">
        <f t="shared" ref="C182" si="1035">I182+O182</f>
        <v>125468.80247555999</v>
      </c>
      <c r="D182" s="43">
        <f t="shared" ref="D182" si="1036">J182+P182</f>
        <v>53235.83017139</v>
      </c>
      <c r="E182" s="43">
        <f t="shared" ref="E182" si="1037">K182+Q182</f>
        <v>37298.778471159996</v>
      </c>
      <c r="F182" s="43">
        <f t="shared" ref="F182" si="1038">L182+R182</f>
        <v>15324.983120379999</v>
      </c>
      <c r="G182" s="43">
        <f t="shared" ref="G182" si="1039">M182+S182</f>
        <v>612.06857984999999</v>
      </c>
      <c r="H182" s="43">
        <f t="shared" ref="H182" si="1040">SUM(I182:J182)</f>
        <v>105511.04756457999</v>
      </c>
      <c r="I182" s="43">
        <v>68771.900104689994</v>
      </c>
      <c r="J182" s="43">
        <f t="shared" ref="J182" si="1041">SUM(K182:M182)</f>
        <v>36739.147459890002</v>
      </c>
      <c r="K182" s="43">
        <v>26261.464726099999</v>
      </c>
      <c r="L182" s="43">
        <v>10256.16442159</v>
      </c>
      <c r="M182" s="43">
        <v>221.5183122</v>
      </c>
      <c r="N182" s="43">
        <f t="shared" ref="N182" si="1042">SUM(O182:P182)</f>
        <v>73193.585082370002</v>
      </c>
      <c r="O182" s="43">
        <v>56696.902370869997</v>
      </c>
      <c r="P182" s="43">
        <f t="shared" ref="P182" si="1043">SUM(Q182:S182)</f>
        <v>16496.682711500001</v>
      </c>
      <c r="Q182" s="43">
        <v>11037.313745060001</v>
      </c>
      <c r="R182" s="43">
        <v>5068.8186987899999</v>
      </c>
      <c r="S182" s="43">
        <v>390.55026765000002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180179.88497016003</v>
      </c>
      <c r="C183" s="43">
        <f t="shared" ref="C183" si="1044">I183+O183</f>
        <v>126047.41067754</v>
      </c>
      <c r="D183" s="43">
        <f t="shared" ref="D183" si="1045">J183+P183</f>
        <v>54132.474292619998</v>
      </c>
      <c r="E183" s="43">
        <f t="shared" ref="E183" si="1046">K183+Q183</f>
        <v>37841.900225390003</v>
      </c>
      <c r="F183" s="43">
        <f t="shared" ref="F183" si="1047">L183+R183</f>
        <v>15687.599660420001</v>
      </c>
      <c r="G183" s="43">
        <f t="shared" ref="G183" si="1048">M183+S183</f>
        <v>602.97440681</v>
      </c>
      <c r="H183" s="43">
        <f t="shared" ref="H183" si="1049">SUM(I183:J183)</f>
        <v>106783.01940294</v>
      </c>
      <c r="I183" s="43">
        <v>69147.6278131</v>
      </c>
      <c r="J183" s="43">
        <f t="shared" ref="J183" si="1050">SUM(K183:M183)</f>
        <v>37635.391589840001</v>
      </c>
      <c r="K183" s="43">
        <v>26831.620353620001</v>
      </c>
      <c r="L183" s="43">
        <v>10586.00428675</v>
      </c>
      <c r="M183" s="43">
        <v>217.76694946999999</v>
      </c>
      <c r="N183" s="43">
        <f t="shared" ref="N183" si="1051">SUM(O183:P183)</f>
        <v>73396.865567219997</v>
      </c>
      <c r="O183" s="43">
        <v>56899.78286444</v>
      </c>
      <c r="P183" s="43">
        <f t="shared" ref="P183" si="1052">SUM(Q183:S183)</f>
        <v>16497.082702780001</v>
      </c>
      <c r="Q183" s="43">
        <v>11010.279871770001</v>
      </c>
      <c r="R183" s="43">
        <v>5101.5953736700003</v>
      </c>
      <c r="S183" s="43">
        <v>385.20745734000002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181869.42459021998</v>
      </c>
      <c r="C184" s="43">
        <f t="shared" ref="C184" si="1053">I184+O184</f>
        <v>126971.17134519</v>
      </c>
      <c r="D184" s="43">
        <f t="shared" ref="D184" si="1054">J184+P184</f>
        <v>54898.253245030006</v>
      </c>
      <c r="E184" s="43">
        <f t="shared" ref="E184" si="1055">K184+Q184</f>
        <v>38199.284969500004</v>
      </c>
      <c r="F184" s="43">
        <f t="shared" ref="F184" si="1056">L184+R184</f>
        <v>16107.231851780001</v>
      </c>
      <c r="G184" s="43">
        <f t="shared" ref="G184" si="1057">M184+S184</f>
        <v>591.73642374999997</v>
      </c>
      <c r="H184" s="43">
        <f t="shared" ref="H184" si="1058">SUM(I184:J184)</f>
        <v>108992.86620553001</v>
      </c>
      <c r="I184" s="43">
        <v>70634.411289290001</v>
      </c>
      <c r="J184" s="43">
        <f t="shared" ref="J184" si="1059">SUM(K184:M184)</f>
        <v>38358.45491624</v>
      </c>
      <c r="K184" s="43">
        <v>27202.17156802</v>
      </c>
      <c r="L184" s="43">
        <v>10940.41395781</v>
      </c>
      <c r="M184" s="43">
        <v>215.86939040999999</v>
      </c>
      <c r="N184" s="43">
        <f t="shared" ref="N184" si="1060">SUM(O184:P184)</f>
        <v>72876.558384689997</v>
      </c>
      <c r="O184" s="43">
        <v>56336.760055899998</v>
      </c>
      <c r="P184" s="43">
        <f t="shared" ref="P184" si="1061">SUM(Q184:S184)</f>
        <v>16539.798328790002</v>
      </c>
      <c r="Q184" s="43">
        <v>10997.113401480001</v>
      </c>
      <c r="R184" s="43">
        <v>5166.8178939700001</v>
      </c>
      <c r="S184" s="43">
        <v>375.86703333999998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183025.91282953002</v>
      </c>
      <c r="C185" s="43">
        <f t="shared" ref="C185" si="1062">I185+O185</f>
        <v>127321.53698093</v>
      </c>
      <c r="D185" s="43">
        <f t="shared" ref="D185" si="1063">J185+P185</f>
        <v>55704.375848600001</v>
      </c>
      <c r="E185" s="43">
        <f t="shared" ref="E185" si="1064">K185+Q185</f>
        <v>38750.576985909996</v>
      </c>
      <c r="F185" s="43">
        <f t="shared" ref="F185" si="1065">L185+R185</f>
        <v>16387.86977868</v>
      </c>
      <c r="G185" s="43">
        <f t="shared" ref="G185" si="1066">M185+S185</f>
        <v>565.92908401</v>
      </c>
      <c r="H185" s="43">
        <f t="shared" ref="H185" si="1067">SUM(I185:J185)</f>
        <v>109478.44402779001</v>
      </c>
      <c r="I185" s="43">
        <v>70519.055492250001</v>
      </c>
      <c r="J185" s="43">
        <f t="shared" ref="J185" si="1068">SUM(K185:M185)</f>
        <v>38959.388535540005</v>
      </c>
      <c r="K185" s="43">
        <v>27515.709464809999</v>
      </c>
      <c r="L185" s="43">
        <v>11228.251955870001</v>
      </c>
      <c r="M185" s="43">
        <v>215.42711485999999</v>
      </c>
      <c r="N185" s="43">
        <f t="shared" ref="N185" si="1069">SUM(O185:P185)</f>
        <v>73547.468801740004</v>
      </c>
      <c r="O185" s="43">
        <v>56802.481488680001</v>
      </c>
      <c r="P185" s="43">
        <f t="shared" ref="P185" si="1070">SUM(Q185:S185)</f>
        <v>16744.987313059999</v>
      </c>
      <c r="Q185" s="43">
        <v>11234.867521100001</v>
      </c>
      <c r="R185" s="43">
        <v>5159.6178228099998</v>
      </c>
      <c r="S185" s="43">
        <v>350.50196914999998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185237.36436782998</v>
      </c>
      <c r="C186" s="43">
        <f t="shared" ref="C186" si="1071">I186+O186</f>
        <v>129417.70319542001</v>
      </c>
      <c r="D186" s="43">
        <f t="shared" ref="D186" si="1072">J186+P186</f>
        <v>55819.661172409993</v>
      </c>
      <c r="E186" s="43">
        <f t="shared" ref="E186" si="1073">K186+Q186</f>
        <v>39038.425382300004</v>
      </c>
      <c r="F186" s="43">
        <f t="shared" ref="F186" si="1074">L186+R186</f>
        <v>16251.597246199999</v>
      </c>
      <c r="G186" s="43">
        <f t="shared" ref="G186" si="1075">M186+S186</f>
        <v>529.63854390999995</v>
      </c>
      <c r="H186" s="43">
        <f t="shared" ref="H186" si="1076">SUM(I186:J186)</f>
        <v>112014.77529527</v>
      </c>
      <c r="I186" s="43">
        <v>72477.297940300006</v>
      </c>
      <c r="J186" s="43">
        <f t="shared" ref="J186" si="1077">SUM(K186:M186)</f>
        <v>39537.477354969997</v>
      </c>
      <c r="K186" s="43">
        <v>28182.13770938</v>
      </c>
      <c r="L186" s="43">
        <v>11148.333632149999</v>
      </c>
      <c r="M186" s="43">
        <v>207.00601344</v>
      </c>
      <c r="N186" s="43">
        <f t="shared" ref="N186" si="1078">SUM(O186:P186)</f>
        <v>73222.589072560004</v>
      </c>
      <c r="O186" s="43">
        <v>56940.40525512</v>
      </c>
      <c r="P186" s="43">
        <f t="shared" ref="P186" si="1079">SUM(Q186:S186)</f>
        <v>16282.18381744</v>
      </c>
      <c r="Q186" s="43">
        <v>10856.28767292</v>
      </c>
      <c r="R186" s="43">
        <v>5103.2636140499999</v>
      </c>
      <c r="S186" s="43">
        <v>322.63253047000001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189472.75996508001</v>
      </c>
      <c r="C187" s="43">
        <f t="shared" ref="C187" si="1080">I187+O187</f>
        <v>132553.18380687002</v>
      </c>
      <c r="D187" s="43">
        <f t="shared" ref="D187" si="1081">J187+P187</f>
        <v>56919.576158210002</v>
      </c>
      <c r="E187" s="43">
        <f t="shared" ref="E187" si="1082">K187+Q187</f>
        <v>39878.179491759998</v>
      </c>
      <c r="F187" s="43">
        <f t="shared" ref="F187" si="1083">L187+R187</f>
        <v>16520.91551413</v>
      </c>
      <c r="G187" s="43">
        <f t="shared" ref="G187" si="1084">M187+S187</f>
        <v>520.48115231999998</v>
      </c>
      <c r="H187" s="43">
        <f t="shared" ref="H187" si="1085">SUM(I187:J187)</f>
        <v>115554.07039022</v>
      </c>
      <c r="I187" s="43">
        <v>74936.059850170001</v>
      </c>
      <c r="J187" s="43">
        <f t="shared" ref="J187" si="1086">SUM(K187:M187)</f>
        <v>40618.010540050003</v>
      </c>
      <c r="K187" s="43">
        <v>29062.40658821</v>
      </c>
      <c r="L187" s="43">
        <v>11345.2887749</v>
      </c>
      <c r="M187" s="43">
        <v>210.31517693999999</v>
      </c>
      <c r="N187" s="43">
        <f t="shared" ref="N187" si="1087">SUM(O187:P187)</f>
        <v>73918.689574860007</v>
      </c>
      <c r="O187" s="43">
        <v>57617.123956700001</v>
      </c>
      <c r="P187" s="43">
        <f t="shared" ref="P187" si="1088">SUM(Q187:S187)</f>
        <v>16301.565618159999</v>
      </c>
      <c r="Q187" s="43">
        <v>10815.77290355</v>
      </c>
      <c r="R187" s="43">
        <v>5175.6267392299997</v>
      </c>
      <c r="S187" s="43">
        <v>310.16597538000002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192457.96705178998</v>
      </c>
      <c r="C188" s="43">
        <f t="shared" ref="C188" si="1089">I188+O188</f>
        <v>134260.00337434001</v>
      </c>
      <c r="D188" s="43">
        <f t="shared" ref="D188" si="1090">J188+P188</f>
        <v>58197.963677449996</v>
      </c>
      <c r="E188" s="43">
        <f t="shared" ref="E188" si="1091">K188+Q188</f>
        <v>40973.241273399995</v>
      </c>
      <c r="F188" s="43">
        <f t="shared" ref="F188" si="1092">L188+R188</f>
        <v>16717.767847970001</v>
      </c>
      <c r="G188" s="43">
        <f t="shared" ref="G188" si="1093">M188+S188</f>
        <v>506.95455607999997</v>
      </c>
      <c r="H188" s="43">
        <f t="shared" ref="H188" si="1094">SUM(I188:J188)</f>
        <v>117230.78069801</v>
      </c>
      <c r="I188" s="43">
        <v>75744.647960729999</v>
      </c>
      <c r="J188" s="43">
        <f t="shared" ref="J188" si="1095">SUM(K188:M188)</f>
        <v>41486.132737280001</v>
      </c>
      <c r="K188" s="43">
        <v>29837.63778813</v>
      </c>
      <c r="L188" s="43">
        <v>11442.94902432</v>
      </c>
      <c r="M188" s="43">
        <v>205.54592482999999</v>
      </c>
      <c r="N188" s="43">
        <f t="shared" ref="N188" si="1096">SUM(O188:P188)</f>
        <v>75227.186353779995</v>
      </c>
      <c r="O188" s="43">
        <v>58515.355413609999</v>
      </c>
      <c r="P188" s="43">
        <f t="shared" ref="P188" si="1097">SUM(Q188:S188)</f>
        <v>16711.830940169999</v>
      </c>
      <c r="Q188" s="43">
        <v>11135.60348527</v>
      </c>
      <c r="R188" s="43">
        <v>5274.81882365</v>
      </c>
      <c r="S188" s="43">
        <v>301.40863124999998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197413.46806182002</v>
      </c>
      <c r="C189" s="43">
        <f t="shared" ref="C189" si="1098">I189+O189</f>
        <v>138725.91896727</v>
      </c>
      <c r="D189" s="43">
        <f t="shared" ref="D189" si="1099">J189+P189</f>
        <v>58687.549094550006</v>
      </c>
      <c r="E189" s="43">
        <f t="shared" ref="E189" si="1100">K189+Q189</f>
        <v>41378.893374140003</v>
      </c>
      <c r="F189" s="43">
        <f t="shared" ref="F189" si="1101">L189+R189</f>
        <v>16829.694113829999</v>
      </c>
      <c r="G189" s="43">
        <f t="shared" ref="G189" si="1102">M189+S189</f>
        <v>478.96160658000002</v>
      </c>
      <c r="H189" s="43">
        <f t="shared" ref="H189" si="1103">SUM(I189:J189)</f>
        <v>120583.08671452</v>
      </c>
      <c r="I189" s="43">
        <v>78596.754658870006</v>
      </c>
      <c r="J189" s="43">
        <f t="shared" ref="J189" si="1104">SUM(K189:M189)</f>
        <v>41986.332055650004</v>
      </c>
      <c r="K189" s="43">
        <v>30260.667666720001</v>
      </c>
      <c r="L189" s="43">
        <v>11523.612629499999</v>
      </c>
      <c r="M189" s="43">
        <v>202.05175943</v>
      </c>
      <c r="N189" s="43">
        <f t="shared" ref="N189" si="1105">SUM(O189:P189)</f>
        <v>76830.381347300005</v>
      </c>
      <c r="O189" s="43">
        <v>60129.164308400002</v>
      </c>
      <c r="P189" s="43">
        <f t="shared" ref="P189" si="1106">SUM(Q189:S189)</f>
        <v>16701.217038900002</v>
      </c>
      <c r="Q189" s="43">
        <v>11118.225707420001</v>
      </c>
      <c r="R189" s="43">
        <v>5306.0814843300004</v>
      </c>
      <c r="S189" s="43">
        <v>276.90984715000002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229</v>
      </c>
    </row>
    <row r="6" spans="1:23" ht="12.75" customHeight="1">
      <c r="A6" s="217" t="s">
        <v>0</v>
      </c>
      <c r="B6" s="247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41"/>
    </row>
    <row r="7" spans="1:23" s="23" customFormat="1" ht="12.75" customHeight="1">
      <c r="A7" s="218"/>
      <c r="B7" s="248"/>
      <c r="C7" s="212" t="s">
        <v>49</v>
      </c>
      <c r="D7" s="212" t="s">
        <v>48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40</v>
      </c>
      <c r="M7" s="240" t="s">
        <v>257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42" t="s">
        <v>35</v>
      </c>
      <c r="T7" s="212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 hidden="1" outlineLevel="1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 hidden="1" outlineLevel="1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 hidden="1" outlineLevel="1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 hidden="1" outlineLevel="1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 hidden="1" outlineLevel="1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 hidden="1" outlineLevel="1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 hidden="1" outlineLevel="1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 hidden="1" outlineLevel="1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 hidden="1" outlineLevel="1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 hidden="1" outlineLevel="1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 hidden="1" outlineLevel="1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 hidden="1" outlineLevel="1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 hidden="1" outlineLevel="1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  <row r="153" spans="1:22" hidden="1" outlineLevel="1">
      <c r="A153" s="8">
        <v>44866</v>
      </c>
      <c r="B153" s="113">
        <v>54690.631403949992</v>
      </c>
      <c r="C153" s="113">
        <v>4608.0886625100002</v>
      </c>
      <c r="D153" s="113">
        <v>693.31558461999998</v>
      </c>
      <c r="E153" s="113">
        <v>15442.455033369999</v>
      </c>
      <c r="F153" s="113">
        <v>886.09265333999997</v>
      </c>
      <c r="G153" s="113">
        <v>319.52447758999995</v>
      </c>
      <c r="H153" s="113">
        <v>1386.5393365099999</v>
      </c>
      <c r="I153" s="113">
        <v>21794.438868900001</v>
      </c>
      <c r="J153" s="113">
        <v>1964.5484944999998</v>
      </c>
      <c r="K153" s="113">
        <v>212.63125989999998</v>
      </c>
      <c r="L153" s="113">
        <v>927.60788905000004</v>
      </c>
      <c r="M153" s="113">
        <v>247.6730847</v>
      </c>
      <c r="N153" s="113">
        <v>1205.00819256</v>
      </c>
      <c r="O153" s="113">
        <v>1594.5937457200002</v>
      </c>
      <c r="P153" s="113">
        <v>482.68299334</v>
      </c>
      <c r="Q153" s="113">
        <v>94.213519889999986</v>
      </c>
      <c r="R153" s="113">
        <v>2304.1372296800005</v>
      </c>
      <c r="S153" s="113">
        <v>397.83906332999999</v>
      </c>
      <c r="T153" s="113">
        <v>129.24131444</v>
      </c>
      <c r="U153" s="113"/>
      <c r="V153" s="113"/>
    </row>
    <row r="154" spans="1:22" hidden="1" outlineLevel="1">
      <c r="A154" s="8">
        <v>44896</v>
      </c>
      <c r="B154" s="113">
        <v>58758.074427760002</v>
      </c>
      <c r="C154" s="113">
        <v>4515.0126958500005</v>
      </c>
      <c r="D154" s="113">
        <v>804.24576894000006</v>
      </c>
      <c r="E154" s="113">
        <v>14468.341020899999</v>
      </c>
      <c r="F154" s="113">
        <v>1534.3033269000002</v>
      </c>
      <c r="G154" s="113">
        <v>495.01665390000005</v>
      </c>
      <c r="H154" s="113">
        <v>1671.1986844600001</v>
      </c>
      <c r="I154" s="113">
        <v>24721.94744507</v>
      </c>
      <c r="J154" s="113">
        <v>2301.8351958099997</v>
      </c>
      <c r="K154" s="113">
        <v>268.48612301000003</v>
      </c>
      <c r="L154" s="113">
        <v>823.21648747999996</v>
      </c>
      <c r="M154" s="113">
        <v>96.223104759999998</v>
      </c>
      <c r="N154" s="113">
        <v>1237.6153773200003</v>
      </c>
      <c r="O154" s="113">
        <v>1892.2646898300004</v>
      </c>
      <c r="P154" s="113">
        <v>571.75022431000002</v>
      </c>
      <c r="Q154" s="113">
        <v>102.34702885</v>
      </c>
      <c r="R154" s="113">
        <v>2763.4035631900001</v>
      </c>
      <c r="S154" s="113">
        <v>379.897807</v>
      </c>
      <c r="T154" s="113">
        <v>110.96923017999998</v>
      </c>
      <c r="U154" s="113"/>
      <c r="V154" s="113"/>
    </row>
    <row r="155" spans="1:22" hidden="1" outlineLevel="1">
      <c r="A155" s="8">
        <v>44927</v>
      </c>
      <c r="B155" s="113">
        <v>59424.559984230007</v>
      </c>
      <c r="C155" s="113">
        <v>4785.4438236199994</v>
      </c>
      <c r="D155" s="113">
        <v>692.40501433999998</v>
      </c>
      <c r="E155" s="113">
        <v>15106.47671065</v>
      </c>
      <c r="F155" s="113">
        <v>1296.6233263399999</v>
      </c>
      <c r="G155" s="113">
        <v>476.83619141000003</v>
      </c>
      <c r="H155" s="113">
        <v>1302.3618428100001</v>
      </c>
      <c r="I155" s="113">
        <v>25465.553821750003</v>
      </c>
      <c r="J155" s="113">
        <v>2001.7443481799999</v>
      </c>
      <c r="K155" s="113">
        <v>192.48785495999996</v>
      </c>
      <c r="L155" s="113">
        <v>918.23344528000007</v>
      </c>
      <c r="M155" s="113">
        <v>106.07350245000001</v>
      </c>
      <c r="N155" s="113">
        <v>1563.0802801899999</v>
      </c>
      <c r="O155" s="113">
        <v>1858.3343447100001</v>
      </c>
      <c r="P155" s="113">
        <v>537.97300596000002</v>
      </c>
      <c r="Q155" s="113">
        <v>112.47024805000001</v>
      </c>
      <c r="R155" s="113">
        <v>2480.9600787099998</v>
      </c>
      <c r="S155" s="113">
        <v>404.86439428</v>
      </c>
      <c r="T155" s="113">
        <v>122.63775054</v>
      </c>
      <c r="U155" s="113"/>
      <c r="V155" s="113"/>
    </row>
    <row r="156" spans="1:22" hidden="1" outlineLevel="1">
      <c r="A156" s="8">
        <v>44958</v>
      </c>
      <c r="B156" s="113">
        <v>60679.123976389994</v>
      </c>
      <c r="C156" s="113">
        <v>5338.1223279300002</v>
      </c>
      <c r="D156" s="113">
        <v>580.75597515000004</v>
      </c>
      <c r="E156" s="113">
        <v>13931.597059110001</v>
      </c>
      <c r="F156" s="113">
        <v>1059.5539125800003</v>
      </c>
      <c r="G156" s="113">
        <v>455.64767548999998</v>
      </c>
      <c r="H156" s="113">
        <v>1291.2659134900002</v>
      </c>
      <c r="I156" s="113">
        <v>26221.460123989997</v>
      </c>
      <c r="J156" s="113">
        <v>2098.3735934799997</v>
      </c>
      <c r="K156" s="113">
        <v>216.49215996000004</v>
      </c>
      <c r="L156" s="113">
        <v>1035.1701982899999</v>
      </c>
      <c r="M156" s="113">
        <v>77.564108480000002</v>
      </c>
      <c r="N156" s="113">
        <v>1873.1598296500001</v>
      </c>
      <c r="O156" s="113">
        <v>1839.2314456000004</v>
      </c>
      <c r="P156" s="113">
        <v>623.15573127999994</v>
      </c>
      <c r="Q156" s="113">
        <v>119.72568232999998</v>
      </c>
      <c r="R156" s="113">
        <v>3413.2177035399995</v>
      </c>
      <c r="S156" s="113">
        <v>385.65568947000003</v>
      </c>
      <c r="T156" s="113">
        <v>118.97484657000001</v>
      </c>
      <c r="U156" s="113"/>
      <c r="V156" s="113"/>
    </row>
    <row r="157" spans="1:22" hidden="1" outlineLevel="1">
      <c r="A157" s="8">
        <v>44986</v>
      </c>
      <c r="B157" s="113">
        <v>53419.528293750001</v>
      </c>
      <c r="C157" s="113">
        <v>4951.0069592299997</v>
      </c>
      <c r="D157" s="113">
        <v>468.25106596000001</v>
      </c>
      <c r="E157" s="113">
        <v>14010.205399629998</v>
      </c>
      <c r="F157" s="113">
        <v>1621.5018880499997</v>
      </c>
      <c r="G157" s="113">
        <v>450.58660066999994</v>
      </c>
      <c r="H157" s="113">
        <v>1272.45000067</v>
      </c>
      <c r="I157" s="113">
        <v>19491.336660240002</v>
      </c>
      <c r="J157" s="113">
        <v>2099.0725621799997</v>
      </c>
      <c r="K157" s="113">
        <v>51.506359550000006</v>
      </c>
      <c r="L157" s="113">
        <v>916.21024261000002</v>
      </c>
      <c r="M157" s="113">
        <v>102.28590546</v>
      </c>
      <c r="N157" s="113">
        <v>1909.1026067400001</v>
      </c>
      <c r="O157" s="113">
        <v>1765.8741933199999</v>
      </c>
      <c r="P157" s="113">
        <v>563.32455565000009</v>
      </c>
      <c r="Q157" s="113">
        <v>116.95827666</v>
      </c>
      <c r="R157" s="113">
        <v>3127.51566318</v>
      </c>
      <c r="S157" s="113">
        <v>373.62060987000007</v>
      </c>
      <c r="T157" s="113">
        <v>128.71874407999999</v>
      </c>
      <c r="U157" s="113"/>
      <c r="V157" s="113"/>
    </row>
    <row r="158" spans="1:22" hidden="1" outlineLevel="1">
      <c r="A158" s="8">
        <v>45017</v>
      </c>
      <c r="B158" s="113">
        <v>56343.040765889986</v>
      </c>
      <c r="C158" s="113">
        <v>5065.1844673599999</v>
      </c>
      <c r="D158" s="113">
        <v>799.98416638000003</v>
      </c>
      <c r="E158" s="113">
        <v>13610.438914359998</v>
      </c>
      <c r="F158" s="113">
        <v>1381.8197325400001</v>
      </c>
      <c r="G158" s="113">
        <v>451.22288873999997</v>
      </c>
      <c r="H158" s="113">
        <v>1363.1214451800001</v>
      </c>
      <c r="I158" s="113">
        <v>22453.979946020005</v>
      </c>
      <c r="J158" s="113">
        <v>1786.09018068</v>
      </c>
      <c r="K158" s="113">
        <v>239.28587213</v>
      </c>
      <c r="L158" s="113">
        <v>928.79927207000003</v>
      </c>
      <c r="M158" s="113">
        <v>142.53898020999998</v>
      </c>
      <c r="N158" s="113">
        <v>2079.7623671599999</v>
      </c>
      <c r="O158" s="113">
        <v>1720.39026066</v>
      </c>
      <c r="P158" s="113">
        <v>593.93760288999999</v>
      </c>
      <c r="Q158" s="113">
        <v>109.20564781</v>
      </c>
      <c r="R158" s="113">
        <v>3120.7735876699994</v>
      </c>
      <c r="S158" s="113">
        <v>352.49697159999994</v>
      </c>
      <c r="T158" s="113">
        <v>144.00846243000001</v>
      </c>
      <c r="U158" s="113"/>
      <c r="V158" s="113"/>
    </row>
    <row r="159" spans="1:22" hidden="1" outlineLevel="1">
      <c r="A159" s="8">
        <v>45047</v>
      </c>
      <c r="B159" s="113">
        <v>58007.720125389998</v>
      </c>
      <c r="C159" s="113">
        <v>4940.7255607300003</v>
      </c>
      <c r="D159" s="113">
        <v>635.5085640399999</v>
      </c>
      <c r="E159" s="113">
        <v>14747.514454759996</v>
      </c>
      <c r="F159" s="113">
        <v>1345.2848739900001</v>
      </c>
      <c r="G159" s="113">
        <v>362.53956057000005</v>
      </c>
      <c r="H159" s="113">
        <v>1677.1746934699997</v>
      </c>
      <c r="I159" s="113">
        <v>21766.961415460002</v>
      </c>
      <c r="J159" s="113">
        <v>2315.6820889099999</v>
      </c>
      <c r="K159" s="113">
        <v>301.14488244</v>
      </c>
      <c r="L159" s="113">
        <v>1590.18363755</v>
      </c>
      <c r="M159" s="113">
        <v>112.39781936999999</v>
      </c>
      <c r="N159" s="113">
        <v>2107.6168093400001</v>
      </c>
      <c r="O159" s="113">
        <v>1799.4765877300001</v>
      </c>
      <c r="P159" s="113">
        <v>630.80473570000004</v>
      </c>
      <c r="Q159" s="113">
        <v>97.852641539999993</v>
      </c>
      <c r="R159" s="113">
        <v>3055.7749564399996</v>
      </c>
      <c r="S159" s="113">
        <v>364.89142550000003</v>
      </c>
      <c r="T159" s="113">
        <v>156.18541784999999</v>
      </c>
      <c r="U159" s="113"/>
      <c r="V159" s="113"/>
    </row>
    <row r="160" spans="1:22" hidden="1" outlineLevel="1">
      <c r="A160" s="8">
        <v>45078</v>
      </c>
      <c r="B160" s="113">
        <v>55865.262291539999</v>
      </c>
      <c r="C160" s="113">
        <v>4807.3061584599991</v>
      </c>
      <c r="D160" s="113">
        <v>556.90787937999994</v>
      </c>
      <c r="E160" s="113">
        <v>13963.940376070001</v>
      </c>
      <c r="F160" s="113">
        <v>1362.9032870199999</v>
      </c>
      <c r="G160" s="113">
        <v>432.84625606999998</v>
      </c>
      <c r="H160" s="113">
        <v>1627.9998164200001</v>
      </c>
      <c r="I160" s="113">
        <v>20835.370978039995</v>
      </c>
      <c r="J160" s="113">
        <v>2460.8486613999999</v>
      </c>
      <c r="K160" s="113">
        <v>121.86130161</v>
      </c>
      <c r="L160" s="113">
        <v>1614.6363698600001</v>
      </c>
      <c r="M160" s="113">
        <v>89.398490680000009</v>
      </c>
      <c r="N160" s="113">
        <v>2256.40460609</v>
      </c>
      <c r="O160" s="113">
        <v>1758.2032961400002</v>
      </c>
      <c r="P160" s="113">
        <v>566.67122285000005</v>
      </c>
      <c r="Q160" s="113">
        <v>87.554787470000008</v>
      </c>
      <c r="R160" s="113">
        <v>2825.18522992</v>
      </c>
      <c r="S160" s="113">
        <v>340.73702594000002</v>
      </c>
      <c r="T160" s="113">
        <v>156.48654812000001</v>
      </c>
      <c r="U160" s="113"/>
      <c r="V160" s="113"/>
    </row>
    <row r="161" spans="1:22" hidden="1" outlineLevel="1">
      <c r="A161" s="8">
        <v>45108</v>
      </c>
      <c r="B161" s="113">
        <v>56749.186858589994</v>
      </c>
      <c r="C161" s="113">
        <v>5033.3380304399989</v>
      </c>
      <c r="D161" s="113">
        <v>489.26470795</v>
      </c>
      <c r="E161" s="113">
        <v>14464.985840699999</v>
      </c>
      <c r="F161" s="113">
        <v>968.53625651999994</v>
      </c>
      <c r="G161" s="113">
        <v>341.42357258999999</v>
      </c>
      <c r="H161" s="113">
        <v>1625.17309542</v>
      </c>
      <c r="I161" s="113">
        <v>21900.622734190001</v>
      </c>
      <c r="J161" s="113">
        <v>2476.4938919000006</v>
      </c>
      <c r="K161" s="113">
        <v>88.917142339999998</v>
      </c>
      <c r="L161" s="113">
        <v>1363.9041409400002</v>
      </c>
      <c r="M161" s="113">
        <v>186.28016743000001</v>
      </c>
      <c r="N161" s="113">
        <v>2414.4152519600002</v>
      </c>
      <c r="O161" s="113">
        <v>1685.24246601</v>
      </c>
      <c r="P161" s="113">
        <v>603.39013021999983</v>
      </c>
      <c r="Q161" s="113">
        <v>85.229107139999996</v>
      </c>
      <c r="R161" s="113">
        <v>2716.4798830700001</v>
      </c>
      <c r="S161" s="113">
        <v>150.16619510999999</v>
      </c>
      <c r="T161" s="113">
        <v>155.32424465999998</v>
      </c>
      <c r="U161" s="113"/>
      <c r="V161" s="113"/>
    </row>
    <row r="162" spans="1:22" hidden="1" outlineLevel="1">
      <c r="A162" s="8">
        <v>45139</v>
      </c>
      <c r="B162" s="113">
        <v>56595.666183240006</v>
      </c>
      <c r="C162" s="113">
        <v>4780.1265681499999</v>
      </c>
      <c r="D162" s="113">
        <v>725.37910717</v>
      </c>
      <c r="E162" s="113">
        <v>14449.254287980002</v>
      </c>
      <c r="F162" s="113">
        <v>947.60180652999998</v>
      </c>
      <c r="G162" s="113">
        <v>292.71795870999995</v>
      </c>
      <c r="H162" s="113">
        <v>1732.7662540300003</v>
      </c>
      <c r="I162" s="113">
        <v>21648.288370619997</v>
      </c>
      <c r="J162" s="113">
        <v>2578.1809737299996</v>
      </c>
      <c r="K162" s="113">
        <v>90.389116250000015</v>
      </c>
      <c r="L162" s="113">
        <v>1239.0744780299999</v>
      </c>
      <c r="M162" s="113">
        <v>129.95020003000002</v>
      </c>
      <c r="N162" s="113">
        <v>2270.3599754699999</v>
      </c>
      <c r="O162" s="113">
        <v>1688.0802383400001</v>
      </c>
      <c r="P162" s="113">
        <v>566.32686256</v>
      </c>
      <c r="Q162" s="113">
        <v>135.11558546000001</v>
      </c>
      <c r="R162" s="113">
        <v>2854.3179232899997</v>
      </c>
      <c r="S162" s="113">
        <v>306.86829180999996</v>
      </c>
      <c r="T162" s="113">
        <v>160.86818507999999</v>
      </c>
      <c r="U162" s="113"/>
      <c r="V162" s="113"/>
    </row>
    <row r="163" spans="1:22" hidden="1" outlineLevel="1">
      <c r="A163" s="8">
        <v>45170</v>
      </c>
      <c r="B163" s="113">
        <v>57825.765780289999</v>
      </c>
      <c r="C163" s="113">
        <v>4832.2020131400004</v>
      </c>
      <c r="D163" s="113">
        <v>868.66801531999988</v>
      </c>
      <c r="E163" s="113">
        <v>15035.762685559999</v>
      </c>
      <c r="F163" s="113">
        <v>771.86791644999994</v>
      </c>
      <c r="G163" s="113">
        <v>270.42499915000002</v>
      </c>
      <c r="H163" s="113">
        <v>1841.2099529500001</v>
      </c>
      <c r="I163" s="113">
        <v>21569.264075489999</v>
      </c>
      <c r="J163" s="113">
        <v>2281.4562768800001</v>
      </c>
      <c r="K163" s="113">
        <v>179.00155957999999</v>
      </c>
      <c r="L163" s="113">
        <v>1309.4178017600002</v>
      </c>
      <c r="M163" s="113">
        <v>583.67734602000019</v>
      </c>
      <c r="N163" s="113">
        <v>2335.55620185</v>
      </c>
      <c r="O163" s="113">
        <v>1662.27226449</v>
      </c>
      <c r="P163" s="113">
        <v>775.8454208899999</v>
      </c>
      <c r="Q163" s="113">
        <v>147.75393525000001</v>
      </c>
      <c r="R163" s="113">
        <v>2914.2720431900002</v>
      </c>
      <c r="S163" s="113">
        <v>279.92507670999998</v>
      </c>
      <c r="T163" s="113">
        <v>167.18819561000001</v>
      </c>
      <c r="U163" s="113"/>
      <c r="V163" s="113"/>
    </row>
    <row r="164" spans="1:22" hidden="1" outlineLevel="1">
      <c r="A164" s="8">
        <v>45200</v>
      </c>
      <c r="B164" s="113">
        <v>56531.765165150013</v>
      </c>
      <c r="C164" s="113">
        <v>4612.6647884399999</v>
      </c>
      <c r="D164" s="113">
        <v>770.33608205999997</v>
      </c>
      <c r="E164" s="113">
        <v>14806.319207700002</v>
      </c>
      <c r="F164" s="113">
        <v>781.70320520000007</v>
      </c>
      <c r="G164" s="113">
        <v>362.16327131999998</v>
      </c>
      <c r="H164" s="113">
        <v>1876.6787239499999</v>
      </c>
      <c r="I164" s="113">
        <v>21059.733635230004</v>
      </c>
      <c r="J164" s="113">
        <v>1992.7229398800002</v>
      </c>
      <c r="K164" s="113">
        <v>70.017787540000015</v>
      </c>
      <c r="L164" s="113">
        <v>1319.3790800400002</v>
      </c>
      <c r="M164" s="113">
        <v>592.70492405000005</v>
      </c>
      <c r="N164" s="113">
        <v>2319.0209171299998</v>
      </c>
      <c r="O164" s="113">
        <v>1531.6775707100001</v>
      </c>
      <c r="P164" s="113">
        <v>843.34697248999998</v>
      </c>
      <c r="Q164" s="113">
        <v>149.11436522</v>
      </c>
      <c r="R164" s="113">
        <v>3023.6718684500006</v>
      </c>
      <c r="S164" s="113">
        <v>255.15312668000001</v>
      </c>
      <c r="T164" s="113">
        <v>165.35669905999998</v>
      </c>
      <c r="U164" s="113"/>
      <c r="V164" s="113"/>
    </row>
    <row r="165" spans="1:22" hidden="1" outlineLevel="1">
      <c r="A165" s="8">
        <v>45231</v>
      </c>
      <c r="B165" s="113">
        <v>63318.066380759985</v>
      </c>
      <c r="C165" s="113">
        <v>4600.9487914799993</v>
      </c>
      <c r="D165" s="113">
        <v>415.29703635999999</v>
      </c>
      <c r="E165" s="113">
        <v>14513.759519819998</v>
      </c>
      <c r="F165" s="113">
        <v>734.42433564000021</v>
      </c>
      <c r="G165" s="113">
        <v>365.71736946999999</v>
      </c>
      <c r="H165" s="113">
        <v>1943.4751178899999</v>
      </c>
      <c r="I165" s="113">
        <v>27772.073674850006</v>
      </c>
      <c r="J165" s="113">
        <v>1799.8351671599999</v>
      </c>
      <c r="K165" s="113">
        <v>190.68392472999997</v>
      </c>
      <c r="L165" s="113">
        <v>1738.0293225299997</v>
      </c>
      <c r="M165" s="113">
        <v>608.40843859999995</v>
      </c>
      <c r="N165" s="113">
        <v>2317.9359554499997</v>
      </c>
      <c r="O165" s="113">
        <v>1487.6984935500002</v>
      </c>
      <c r="P165" s="113">
        <v>841.80148365000002</v>
      </c>
      <c r="Q165" s="113">
        <v>138.08676879000001</v>
      </c>
      <c r="R165" s="113">
        <v>3438.8630097699997</v>
      </c>
      <c r="S165" s="113">
        <v>248.50648472</v>
      </c>
      <c r="T165" s="113">
        <v>162.52148629999996</v>
      </c>
      <c r="U165" s="113"/>
      <c r="V165" s="113"/>
    </row>
    <row r="166" spans="1:22" hidden="1" outlineLevel="1">
      <c r="A166" s="8">
        <v>45261</v>
      </c>
      <c r="B166" s="113">
        <v>76369.762990229996</v>
      </c>
      <c r="C166" s="113">
        <v>4523.7165012900005</v>
      </c>
      <c r="D166" s="113">
        <v>647.33254188000001</v>
      </c>
      <c r="E166" s="113">
        <v>17414.624659450001</v>
      </c>
      <c r="F166" s="113">
        <v>1022.5806215700001</v>
      </c>
      <c r="G166" s="113">
        <v>818.18204066999999</v>
      </c>
      <c r="H166" s="113">
        <v>3270.8815620900004</v>
      </c>
      <c r="I166" s="113">
        <v>33489.367637999996</v>
      </c>
      <c r="J166" s="113">
        <v>2672.26846209</v>
      </c>
      <c r="K166" s="113">
        <v>1212.5974367000001</v>
      </c>
      <c r="L166" s="113">
        <v>1494.2993447999997</v>
      </c>
      <c r="M166" s="113">
        <v>628.34541319999994</v>
      </c>
      <c r="N166" s="113">
        <v>2365.6904450800002</v>
      </c>
      <c r="O166" s="113">
        <v>2100.8859006299999</v>
      </c>
      <c r="P166" s="113">
        <v>1056.78329149</v>
      </c>
      <c r="Q166" s="113">
        <v>145.71127392</v>
      </c>
      <c r="R166" s="113">
        <v>3141.1373348399998</v>
      </c>
      <c r="S166" s="113">
        <v>202.95244092000002</v>
      </c>
      <c r="T166" s="113">
        <v>162.40608160999997</v>
      </c>
      <c r="U166" s="113"/>
      <c r="V166" s="113"/>
    </row>
    <row r="167" spans="1:22" hidden="1" outlineLevel="1">
      <c r="A167" s="8">
        <v>45292</v>
      </c>
      <c r="B167" s="113">
        <v>73619.704706509991</v>
      </c>
      <c r="C167" s="113">
        <v>5255.1709065599998</v>
      </c>
      <c r="D167" s="113">
        <v>318.46917544999997</v>
      </c>
      <c r="E167" s="113">
        <v>17876.003771519998</v>
      </c>
      <c r="F167" s="113">
        <v>1210.6875045300001</v>
      </c>
      <c r="G167" s="113">
        <v>836.08656993</v>
      </c>
      <c r="H167" s="113">
        <v>2368.5118147300004</v>
      </c>
      <c r="I167" s="113">
        <v>31615.582829459996</v>
      </c>
      <c r="J167" s="113">
        <v>1910.20652296</v>
      </c>
      <c r="K167" s="113">
        <v>726.29805248000014</v>
      </c>
      <c r="L167" s="113">
        <v>1679.5304870499999</v>
      </c>
      <c r="M167" s="113">
        <v>609.3389950799999</v>
      </c>
      <c r="N167" s="113">
        <v>3081.3583345299999</v>
      </c>
      <c r="O167" s="113">
        <v>1904.3417725899999</v>
      </c>
      <c r="P167" s="113">
        <v>954.97418633999996</v>
      </c>
      <c r="Q167" s="113">
        <v>157.03055976000002</v>
      </c>
      <c r="R167" s="113">
        <v>2751.5444726199994</v>
      </c>
      <c r="S167" s="113">
        <v>197.91559728000001</v>
      </c>
      <c r="T167" s="113">
        <v>166.65315364</v>
      </c>
      <c r="U167" s="113"/>
      <c r="V167" s="113"/>
    </row>
    <row r="168" spans="1:22" hidden="1" outlineLevel="1">
      <c r="A168" s="8">
        <v>45323</v>
      </c>
      <c r="B168" s="113">
        <v>74390.508789920001</v>
      </c>
      <c r="C168" s="113">
        <v>5693.5222786200002</v>
      </c>
      <c r="D168" s="113">
        <v>543.68368420000002</v>
      </c>
      <c r="E168" s="113">
        <v>18713.416829860002</v>
      </c>
      <c r="F168" s="113">
        <v>1296.4663006599999</v>
      </c>
      <c r="G168" s="113">
        <v>770.37344340999994</v>
      </c>
      <c r="H168" s="113">
        <v>2028.5969639899999</v>
      </c>
      <c r="I168" s="113">
        <v>30008.840066519995</v>
      </c>
      <c r="J168" s="113">
        <v>1775.8965894099999</v>
      </c>
      <c r="K168" s="113">
        <v>759.71403836000013</v>
      </c>
      <c r="L168" s="113">
        <v>2327.9766429199999</v>
      </c>
      <c r="M168" s="113">
        <v>587.49696288000007</v>
      </c>
      <c r="N168" s="113">
        <v>3072.0335905300003</v>
      </c>
      <c r="O168" s="113">
        <v>1822.0090039899999</v>
      </c>
      <c r="P168" s="113">
        <v>900.15908323000019</v>
      </c>
      <c r="Q168" s="113">
        <v>153.48280691000002</v>
      </c>
      <c r="R168" s="113">
        <v>3582.72244826</v>
      </c>
      <c r="S168" s="113">
        <v>182.16943388000001</v>
      </c>
      <c r="T168" s="113">
        <v>171.94862229</v>
      </c>
      <c r="U168" s="113"/>
      <c r="V168" s="113"/>
    </row>
    <row r="169" spans="1:22" hidden="1" outlineLevel="1">
      <c r="A169" s="8">
        <v>45352</v>
      </c>
      <c r="B169" s="113">
        <v>77046.456546080008</v>
      </c>
      <c r="C169" s="113">
        <v>6100.5472436700002</v>
      </c>
      <c r="D169" s="113">
        <v>341.69971272999999</v>
      </c>
      <c r="E169" s="113">
        <v>19557.772610200002</v>
      </c>
      <c r="F169" s="113">
        <v>1458.0247923100001</v>
      </c>
      <c r="G169" s="113">
        <v>823.84194858999979</v>
      </c>
      <c r="H169" s="113">
        <v>1837.0997314900003</v>
      </c>
      <c r="I169" s="113">
        <v>31154.760595079999</v>
      </c>
      <c r="J169" s="113">
        <v>1617.6611775200001</v>
      </c>
      <c r="K169" s="113">
        <v>729.62418271000001</v>
      </c>
      <c r="L169" s="113">
        <v>1654.97538401</v>
      </c>
      <c r="M169" s="113">
        <v>560.0552366899999</v>
      </c>
      <c r="N169" s="113">
        <v>4473.4582622999997</v>
      </c>
      <c r="O169" s="113">
        <v>1795.9961436900001</v>
      </c>
      <c r="P169" s="113">
        <v>876.53282440999999</v>
      </c>
      <c r="Q169" s="113">
        <v>143.42427180999999</v>
      </c>
      <c r="R169" s="113">
        <v>3555.8516615499989</v>
      </c>
      <c r="S169" s="113">
        <v>190.37684956999999</v>
      </c>
      <c r="T169" s="113">
        <v>174.75391775</v>
      </c>
      <c r="U169" s="113"/>
      <c r="V169" s="113"/>
    </row>
    <row r="170" spans="1:22" hidden="1" outlineLevel="1">
      <c r="A170" s="8">
        <v>45383</v>
      </c>
      <c r="B170" s="113">
        <v>75242.605658920002</v>
      </c>
      <c r="C170" s="113">
        <v>6693.9438753199993</v>
      </c>
      <c r="D170" s="113">
        <v>364.09958468000002</v>
      </c>
      <c r="E170" s="113">
        <v>18820.336667560001</v>
      </c>
      <c r="F170" s="113">
        <v>1443.51248145</v>
      </c>
      <c r="G170" s="113">
        <v>796.80212878999998</v>
      </c>
      <c r="H170" s="113">
        <v>1764.0994217500001</v>
      </c>
      <c r="I170" s="113">
        <v>30061.292301769998</v>
      </c>
      <c r="J170" s="113">
        <v>1644.8590684599997</v>
      </c>
      <c r="K170" s="113">
        <v>752.05510327000002</v>
      </c>
      <c r="L170" s="113">
        <v>1591.1552082799997</v>
      </c>
      <c r="M170" s="113">
        <v>543.54742185999987</v>
      </c>
      <c r="N170" s="113">
        <v>4125.8815417899996</v>
      </c>
      <c r="O170" s="113">
        <v>1797.84310828</v>
      </c>
      <c r="P170" s="113">
        <v>964.87463188000004</v>
      </c>
      <c r="Q170" s="113">
        <v>129.79827949</v>
      </c>
      <c r="R170" s="113">
        <v>3376.9665029500002</v>
      </c>
      <c r="S170" s="113">
        <v>190.39964273999999</v>
      </c>
      <c r="T170" s="113">
        <v>181.13868859999997</v>
      </c>
      <c r="U170" s="113"/>
      <c r="V170" s="113"/>
    </row>
    <row r="171" spans="1:22" hidden="1" outlineLevel="1">
      <c r="A171" s="8">
        <v>45413</v>
      </c>
      <c r="B171" s="113">
        <v>75132.936866100019</v>
      </c>
      <c r="C171" s="113">
        <v>7258.602555299999</v>
      </c>
      <c r="D171" s="113">
        <v>356.78633962000004</v>
      </c>
      <c r="E171" s="113">
        <v>18134.836915920001</v>
      </c>
      <c r="F171" s="113">
        <v>1040.91654567</v>
      </c>
      <c r="G171" s="113">
        <v>684.99916010000004</v>
      </c>
      <c r="H171" s="113">
        <v>1674.3761453900001</v>
      </c>
      <c r="I171" s="113">
        <v>31425.991997060002</v>
      </c>
      <c r="J171" s="113">
        <v>1689.07965833</v>
      </c>
      <c r="K171" s="113">
        <v>504.52101018000002</v>
      </c>
      <c r="L171" s="113">
        <v>2491.1122706199999</v>
      </c>
      <c r="M171" s="113">
        <v>486.22763350000002</v>
      </c>
      <c r="N171" s="113">
        <v>2585.02589756</v>
      </c>
      <c r="O171" s="113">
        <v>1871.4255802200003</v>
      </c>
      <c r="P171" s="113">
        <v>825.16718675999994</v>
      </c>
      <c r="Q171" s="113">
        <v>129.90627319999999</v>
      </c>
      <c r="R171" s="113">
        <v>3607.8763306400001</v>
      </c>
      <c r="S171" s="113">
        <v>169.59299361999999</v>
      </c>
      <c r="T171" s="113">
        <v>196.49237240999997</v>
      </c>
      <c r="U171" s="113"/>
      <c r="V171" s="113"/>
    </row>
    <row r="172" spans="1:22" hidden="1" outlineLevel="1">
      <c r="A172" s="8">
        <v>45444</v>
      </c>
      <c r="B172" s="113">
        <v>78168.781286150028</v>
      </c>
      <c r="C172" s="113">
        <v>7189.7112290999994</v>
      </c>
      <c r="D172" s="113">
        <v>396.22312457999999</v>
      </c>
      <c r="E172" s="113">
        <v>19322.036197870002</v>
      </c>
      <c r="F172" s="113">
        <v>1079.02840102</v>
      </c>
      <c r="G172" s="113">
        <v>509.85734250000002</v>
      </c>
      <c r="H172" s="113">
        <v>2067.79100453</v>
      </c>
      <c r="I172" s="113">
        <v>34120.716245690004</v>
      </c>
      <c r="J172" s="113">
        <v>1734.0339816099997</v>
      </c>
      <c r="K172" s="113">
        <v>180.83742854999997</v>
      </c>
      <c r="L172" s="113">
        <v>1712.6907466299999</v>
      </c>
      <c r="M172" s="113">
        <v>472.29583701000001</v>
      </c>
      <c r="N172" s="113">
        <v>2507.9100370600004</v>
      </c>
      <c r="O172" s="113">
        <v>1856.4073910799998</v>
      </c>
      <c r="P172" s="113">
        <v>895.51725019999981</v>
      </c>
      <c r="Q172" s="113">
        <v>120.06318972999999</v>
      </c>
      <c r="R172" s="113">
        <v>3588.46791545</v>
      </c>
      <c r="S172" s="113">
        <v>203.23224225999999</v>
      </c>
      <c r="T172" s="113">
        <v>211.96172128000001</v>
      </c>
      <c r="U172" s="113"/>
      <c r="V172" s="113"/>
    </row>
    <row r="173" spans="1:22" hidden="1" outlineLevel="1">
      <c r="A173" s="8">
        <v>45474</v>
      </c>
      <c r="B173" s="113">
        <v>77502.829255060016</v>
      </c>
      <c r="C173" s="113">
        <v>6913.1249428899991</v>
      </c>
      <c r="D173" s="113">
        <v>340.78530770999998</v>
      </c>
      <c r="E173" s="113">
        <v>19028.320666540003</v>
      </c>
      <c r="F173" s="113">
        <v>1413.0832436500002</v>
      </c>
      <c r="G173" s="113">
        <v>446.08760689000007</v>
      </c>
      <c r="H173" s="113">
        <v>2082.6457080299997</v>
      </c>
      <c r="I173" s="113">
        <v>34308.04461094</v>
      </c>
      <c r="J173" s="113">
        <v>1778.67827375</v>
      </c>
      <c r="K173" s="113">
        <v>246.66002281999999</v>
      </c>
      <c r="L173" s="113">
        <v>1522.1142769499997</v>
      </c>
      <c r="M173" s="113">
        <v>451.73285435999998</v>
      </c>
      <c r="N173" s="113">
        <v>2255.98383719</v>
      </c>
      <c r="O173" s="113">
        <v>1802.3754886300003</v>
      </c>
      <c r="P173" s="113">
        <v>944.99816439999995</v>
      </c>
      <c r="Q173" s="113">
        <v>104.18087956000001</v>
      </c>
      <c r="R173" s="113">
        <v>3471.2886875599997</v>
      </c>
      <c r="S173" s="113">
        <v>179.88617418999999</v>
      </c>
      <c r="T173" s="113">
        <v>212.83850900000004</v>
      </c>
      <c r="U173" s="113"/>
      <c r="V173" s="113"/>
    </row>
    <row r="174" spans="1:22" hidden="1" outlineLevel="1">
      <c r="A174" s="8">
        <v>45505</v>
      </c>
      <c r="B174" s="113">
        <v>78824.793994390013</v>
      </c>
      <c r="C174" s="113">
        <v>6345.0928792799996</v>
      </c>
      <c r="D174" s="113">
        <v>451.85586451000006</v>
      </c>
      <c r="E174" s="113">
        <v>18758.696679370001</v>
      </c>
      <c r="F174" s="113">
        <v>1440.3053016599999</v>
      </c>
      <c r="G174" s="113">
        <v>319.08968095000006</v>
      </c>
      <c r="H174" s="113">
        <v>2038.2713711600002</v>
      </c>
      <c r="I174" s="113">
        <v>34601.782802420006</v>
      </c>
      <c r="J174" s="113">
        <v>1706.5169820199999</v>
      </c>
      <c r="K174" s="113">
        <v>660.63483538000003</v>
      </c>
      <c r="L174" s="113">
        <v>2244.0598240999998</v>
      </c>
      <c r="M174" s="113">
        <v>415.88434022000001</v>
      </c>
      <c r="N174" s="113">
        <v>3142.4125287100001</v>
      </c>
      <c r="O174" s="113">
        <v>1691.7580769099998</v>
      </c>
      <c r="P174" s="113">
        <v>912.1978068599999</v>
      </c>
      <c r="Q174" s="113">
        <v>142.01549176</v>
      </c>
      <c r="R174" s="113">
        <v>3542.2004925599999</v>
      </c>
      <c r="S174" s="113">
        <v>192.17310193</v>
      </c>
      <c r="T174" s="113">
        <v>219.84593459000001</v>
      </c>
      <c r="U174" s="113"/>
      <c r="V174" s="113"/>
    </row>
    <row r="175" spans="1:22" hidden="1" outlineLevel="1">
      <c r="A175" s="8">
        <v>45536</v>
      </c>
      <c r="B175" s="113">
        <v>74696.439534520003</v>
      </c>
      <c r="C175" s="113">
        <v>6668.5554409900005</v>
      </c>
      <c r="D175" s="113">
        <v>401.48251745999994</v>
      </c>
      <c r="E175" s="113">
        <v>17605.995240709999</v>
      </c>
      <c r="F175" s="113">
        <v>1902.6347005199998</v>
      </c>
      <c r="G175" s="113">
        <v>408.38412864000003</v>
      </c>
      <c r="H175" s="113">
        <v>1818.07019283</v>
      </c>
      <c r="I175" s="113">
        <v>32381.581039840003</v>
      </c>
      <c r="J175" s="113">
        <v>1661.75905797</v>
      </c>
      <c r="K175" s="113">
        <v>913.78862324000011</v>
      </c>
      <c r="L175" s="113">
        <v>1760.6305632399999</v>
      </c>
      <c r="M175" s="113">
        <v>683.25861220000013</v>
      </c>
      <c r="N175" s="113">
        <v>2201.0306200800001</v>
      </c>
      <c r="O175" s="113">
        <v>1583.12244799</v>
      </c>
      <c r="P175" s="113">
        <v>871.62568095000006</v>
      </c>
      <c r="Q175" s="113">
        <v>150.58663801</v>
      </c>
      <c r="R175" s="113">
        <v>3246.7058810600001</v>
      </c>
      <c r="S175" s="113">
        <v>209.13079141</v>
      </c>
      <c r="T175" s="113">
        <v>228.09735738000001</v>
      </c>
      <c r="U175" s="113"/>
      <c r="V175" s="113"/>
    </row>
    <row r="176" spans="1:22" hidden="1" outlineLevel="1">
      <c r="A176" s="8">
        <v>45566</v>
      </c>
      <c r="B176" s="113">
        <v>73386.620642789989</v>
      </c>
      <c r="C176" s="113">
        <v>6882.0505027600011</v>
      </c>
      <c r="D176" s="113">
        <v>358.57649192999997</v>
      </c>
      <c r="E176" s="113">
        <v>17267.842119790002</v>
      </c>
      <c r="F176" s="113">
        <v>2067.03012893</v>
      </c>
      <c r="G176" s="113">
        <v>482.76602317000004</v>
      </c>
      <c r="H176" s="113">
        <v>2227.9317872000001</v>
      </c>
      <c r="I176" s="113">
        <v>30264.651907170002</v>
      </c>
      <c r="J176" s="113">
        <v>1653.9517701699999</v>
      </c>
      <c r="K176" s="113">
        <v>1049.5216854399998</v>
      </c>
      <c r="L176" s="113">
        <v>2613.4123092700002</v>
      </c>
      <c r="M176" s="113">
        <v>643.48574887999996</v>
      </c>
      <c r="N176" s="113">
        <v>1628.3626761500002</v>
      </c>
      <c r="O176" s="113">
        <v>1655.8119633700001</v>
      </c>
      <c r="P176" s="113">
        <v>867.90122288000009</v>
      </c>
      <c r="Q176" s="113">
        <v>154.74607607999999</v>
      </c>
      <c r="R176" s="113">
        <v>3159.7338403299996</v>
      </c>
      <c r="S176" s="113">
        <v>182.48315434</v>
      </c>
      <c r="T176" s="113">
        <v>226.36123493000002</v>
      </c>
      <c r="U176" s="113"/>
      <c r="V176" s="113"/>
    </row>
    <row r="177" spans="1:22">
      <c r="A177" s="8">
        <v>45597</v>
      </c>
      <c r="B177" s="113">
        <v>73194.746175790002</v>
      </c>
      <c r="C177" s="113">
        <v>6953.2947453099987</v>
      </c>
      <c r="D177" s="113">
        <v>335.54473474999998</v>
      </c>
      <c r="E177" s="113">
        <v>16822.366946770002</v>
      </c>
      <c r="F177" s="113">
        <v>2082.4137784</v>
      </c>
      <c r="G177" s="113">
        <v>799.09082999999998</v>
      </c>
      <c r="H177" s="113">
        <v>2442.3848876700004</v>
      </c>
      <c r="I177" s="113">
        <v>30605.975702839998</v>
      </c>
      <c r="J177" s="113">
        <v>1545.4986726800003</v>
      </c>
      <c r="K177" s="113">
        <v>1252.4854161299997</v>
      </c>
      <c r="L177" s="113">
        <v>1998.8574072400002</v>
      </c>
      <c r="M177" s="113">
        <v>628.53749461999996</v>
      </c>
      <c r="N177" s="113">
        <v>1679.3139990499999</v>
      </c>
      <c r="O177" s="113">
        <v>1561.6997422900001</v>
      </c>
      <c r="P177" s="113">
        <v>853.74632094000003</v>
      </c>
      <c r="Q177" s="113">
        <v>148.52773837000001</v>
      </c>
      <c r="R177" s="113">
        <v>3070.2822570599992</v>
      </c>
      <c r="S177" s="113">
        <v>176.26464715999998</v>
      </c>
      <c r="T177" s="113">
        <v>238.46085451000002</v>
      </c>
      <c r="U177" s="113"/>
      <c r="V177" s="113"/>
    </row>
    <row r="178" spans="1:22">
      <c r="A178" s="8">
        <v>45627</v>
      </c>
      <c r="B178" s="113">
        <v>89735.592397699991</v>
      </c>
      <c r="C178" s="113">
        <v>7001.38372187</v>
      </c>
      <c r="D178" s="113">
        <v>972.46577963000004</v>
      </c>
      <c r="E178" s="113">
        <v>20573.754103699997</v>
      </c>
      <c r="F178" s="113">
        <v>2870.5147857000002</v>
      </c>
      <c r="G178" s="113">
        <v>1176.2113466600001</v>
      </c>
      <c r="H178" s="113">
        <v>4159.72007158</v>
      </c>
      <c r="I178" s="113">
        <v>38266.509457519991</v>
      </c>
      <c r="J178" s="113">
        <v>2392.4073833100006</v>
      </c>
      <c r="K178" s="113">
        <v>1000.69588475</v>
      </c>
      <c r="L178" s="113">
        <v>2588.23126981</v>
      </c>
      <c r="M178" s="113">
        <v>550.41770448</v>
      </c>
      <c r="N178" s="113">
        <v>1505.1550900300001</v>
      </c>
      <c r="O178" s="113">
        <v>2077.1493018300002</v>
      </c>
      <c r="P178" s="113">
        <v>1075.6990743299998</v>
      </c>
      <c r="Q178" s="113">
        <v>156.70185350000003</v>
      </c>
      <c r="R178" s="113">
        <v>2957.8522434999995</v>
      </c>
      <c r="S178" s="113">
        <v>171.75127166999999</v>
      </c>
      <c r="T178" s="113">
        <v>238.97205382999999</v>
      </c>
      <c r="U178" s="113"/>
      <c r="V178" s="113"/>
    </row>
    <row r="179" spans="1:22">
      <c r="A179" s="8">
        <v>45658</v>
      </c>
      <c r="B179" s="113">
        <v>79193.136796830018</v>
      </c>
      <c r="C179" s="113">
        <v>7126.5261259899989</v>
      </c>
      <c r="D179" s="113">
        <v>395.38667929999997</v>
      </c>
      <c r="E179" s="113">
        <v>17801.772985230004</v>
      </c>
      <c r="F179" s="113">
        <v>2050.0176076100001</v>
      </c>
      <c r="G179" s="113">
        <v>968.02124042999992</v>
      </c>
      <c r="H179" s="113">
        <v>3052.2929888500003</v>
      </c>
      <c r="I179" s="113">
        <v>35155.991301819995</v>
      </c>
      <c r="J179" s="113">
        <v>1975.9834070100001</v>
      </c>
      <c r="K179" s="113">
        <v>530.06700026000021</v>
      </c>
      <c r="L179" s="113">
        <v>2151.0320726700002</v>
      </c>
      <c r="M179" s="113">
        <v>582.30613019999998</v>
      </c>
      <c r="N179" s="113">
        <v>1512.4323048099998</v>
      </c>
      <c r="O179" s="113">
        <v>1969.8352156399999</v>
      </c>
      <c r="P179" s="113">
        <v>1048.1146321399999</v>
      </c>
      <c r="Q179" s="113">
        <v>160.75710484999996</v>
      </c>
      <c r="R179" s="113">
        <v>2287.7161257100001</v>
      </c>
      <c r="S179" s="113">
        <v>188.28213173999998</v>
      </c>
      <c r="T179" s="113">
        <v>236.60174256999997</v>
      </c>
      <c r="U179" s="113"/>
      <c r="V179" s="113"/>
    </row>
    <row r="180" spans="1:22">
      <c r="A180" s="8">
        <v>45689</v>
      </c>
      <c r="B180" s="113">
        <v>76600.821129039992</v>
      </c>
      <c r="C180" s="113">
        <v>7645.8950291800002</v>
      </c>
      <c r="D180" s="113">
        <v>499.43898000000007</v>
      </c>
      <c r="E180" s="113">
        <v>17203.35526403</v>
      </c>
      <c r="F180" s="113">
        <v>2077.0667001100001</v>
      </c>
      <c r="G180" s="113">
        <v>836.28764157000001</v>
      </c>
      <c r="H180" s="113">
        <v>2815.5964345700004</v>
      </c>
      <c r="I180" s="113">
        <v>31947.926171620002</v>
      </c>
      <c r="J180" s="113">
        <v>1542.4209517500003</v>
      </c>
      <c r="K180" s="113">
        <v>914.70198927000001</v>
      </c>
      <c r="L180" s="113">
        <v>2954.6363864799996</v>
      </c>
      <c r="M180" s="113">
        <v>545.63835760999996</v>
      </c>
      <c r="N180" s="113">
        <v>1391.1658711500002</v>
      </c>
      <c r="O180" s="113">
        <v>1864.8837993399998</v>
      </c>
      <c r="P180" s="113">
        <v>1015.7151879099999</v>
      </c>
      <c r="Q180" s="113">
        <v>166.01309436999998</v>
      </c>
      <c r="R180" s="113">
        <v>2748.7904738699999</v>
      </c>
      <c r="S180" s="113">
        <v>181.90576299999995</v>
      </c>
      <c r="T180" s="113">
        <v>249.38303320999998</v>
      </c>
      <c r="U180" s="113"/>
      <c r="V180" s="113"/>
    </row>
    <row r="181" spans="1:22">
      <c r="A181" s="8">
        <v>45717</v>
      </c>
      <c r="B181" s="113">
        <v>78776.035470560004</v>
      </c>
      <c r="C181" s="113">
        <v>7939.2071431299992</v>
      </c>
      <c r="D181" s="113">
        <v>420.80649214999994</v>
      </c>
      <c r="E181" s="113">
        <v>18529.554490210001</v>
      </c>
      <c r="F181" s="113">
        <v>1857.4452907800001</v>
      </c>
      <c r="G181" s="113">
        <v>836.30522230999998</v>
      </c>
      <c r="H181" s="113">
        <v>2498.9826928800003</v>
      </c>
      <c r="I181" s="113">
        <v>33632.170267100002</v>
      </c>
      <c r="J181" s="113">
        <v>1483.0451609099998</v>
      </c>
      <c r="K181" s="113">
        <v>1070.8555454899999</v>
      </c>
      <c r="L181" s="113">
        <v>2195.2213622999998</v>
      </c>
      <c r="M181" s="113">
        <v>842.71461251999995</v>
      </c>
      <c r="N181" s="113">
        <v>1156.0840686900001</v>
      </c>
      <c r="O181" s="113">
        <v>2035.3300442399996</v>
      </c>
      <c r="P181" s="113">
        <v>1031.6109803500001</v>
      </c>
      <c r="Q181" s="113">
        <v>158.45288299999999</v>
      </c>
      <c r="R181" s="113">
        <v>2671.6722077200002</v>
      </c>
      <c r="S181" s="113">
        <v>171.33862188000001</v>
      </c>
      <c r="T181" s="113">
        <v>245.2383849</v>
      </c>
      <c r="U181" s="113"/>
      <c r="V181" s="113"/>
    </row>
    <row r="182" spans="1:22">
      <c r="A182" s="8">
        <v>45748</v>
      </c>
      <c r="B182" s="113">
        <v>80408.23293759003</v>
      </c>
      <c r="C182" s="113">
        <v>8096.7706774199996</v>
      </c>
      <c r="D182" s="113">
        <v>457.56781537000001</v>
      </c>
      <c r="E182" s="113">
        <v>17495.52604397</v>
      </c>
      <c r="F182" s="113">
        <v>1804.47784697</v>
      </c>
      <c r="G182" s="113">
        <v>957.32411046999994</v>
      </c>
      <c r="H182" s="113">
        <v>2631.7291496100001</v>
      </c>
      <c r="I182" s="113">
        <v>35323.083008139998</v>
      </c>
      <c r="J182" s="113">
        <v>2047.27864755</v>
      </c>
      <c r="K182" s="113">
        <v>1078.4352613099998</v>
      </c>
      <c r="L182" s="113">
        <v>2059.8046437600001</v>
      </c>
      <c r="M182" s="113">
        <v>606.02170151999997</v>
      </c>
      <c r="N182" s="113">
        <v>1504.8425605200002</v>
      </c>
      <c r="O182" s="113">
        <v>2240.6118949799998</v>
      </c>
      <c r="P182" s="113">
        <v>901.04419847999986</v>
      </c>
      <c r="Q182" s="113">
        <v>143.04739232</v>
      </c>
      <c r="R182" s="113">
        <v>2611.0096680500005</v>
      </c>
      <c r="S182" s="113">
        <v>183.33424476999997</v>
      </c>
      <c r="T182" s="113">
        <v>266.32407238000002</v>
      </c>
      <c r="U182" s="113"/>
      <c r="V182" s="113"/>
    </row>
    <row r="183" spans="1:22">
      <c r="A183" s="8">
        <v>45778</v>
      </c>
      <c r="B183" s="113">
        <v>78030.822713770001</v>
      </c>
      <c r="C183" s="113">
        <v>8237.3365068999992</v>
      </c>
      <c r="D183" s="113">
        <v>701.90100354000015</v>
      </c>
      <c r="E183" s="113">
        <v>15841.089895569999</v>
      </c>
      <c r="F183" s="113">
        <v>1707.10432728</v>
      </c>
      <c r="G183" s="113">
        <v>681.78879643000005</v>
      </c>
      <c r="H183" s="113">
        <v>2613.4813191100002</v>
      </c>
      <c r="I183" s="113">
        <v>36046.39151275</v>
      </c>
      <c r="J183" s="113">
        <v>1502.3569136999997</v>
      </c>
      <c r="K183" s="113">
        <v>1255.5171803999999</v>
      </c>
      <c r="L183" s="113">
        <v>2123.1807075199999</v>
      </c>
      <c r="M183" s="113">
        <v>229.52013948999999</v>
      </c>
      <c r="N183" s="113">
        <v>1531.7602501400002</v>
      </c>
      <c r="O183" s="113">
        <v>2106.0394813900002</v>
      </c>
      <c r="P183" s="113">
        <v>924.78882745999999</v>
      </c>
      <c r="Q183" s="113">
        <v>138.59077827000002</v>
      </c>
      <c r="R183" s="113">
        <v>1958.6542607700003</v>
      </c>
      <c r="S183" s="113">
        <v>172.06885860999998</v>
      </c>
      <c r="T183" s="113">
        <v>259.25195443999996</v>
      </c>
      <c r="U183" s="113"/>
      <c r="V183" s="113"/>
    </row>
    <row r="184" spans="1:22">
      <c r="A184" s="8">
        <v>45809</v>
      </c>
      <c r="B184" s="113">
        <v>80949.078716690012</v>
      </c>
      <c r="C184" s="113">
        <v>8104.8897165599992</v>
      </c>
      <c r="D184" s="113">
        <v>620.04984719999993</v>
      </c>
      <c r="E184" s="113">
        <v>16995.859272130001</v>
      </c>
      <c r="F184" s="113">
        <v>2149.6191431799998</v>
      </c>
      <c r="G184" s="113">
        <v>692.97411321000004</v>
      </c>
      <c r="H184" s="113">
        <v>2722.8751327099994</v>
      </c>
      <c r="I184" s="113">
        <v>37468.941263020002</v>
      </c>
      <c r="J184" s="113">
        <v>1421.4438286300001</v>
      </c>
      <c r="K184" s="113">
        <v>1273.04938384</v>
      </c>
      <c r="L184" s="113">
        <v>2327.6566606699998</v>
      </c>
      <c r="M184" s="113">
        <v>258.63786318000001</v>
      </c>
      <c r="N184" s="113">
        <v>1549.3710478499997</v>
      </c>
      <c r="O184" s="113">
        <v>1909.6626259200002</v>
      </c>
      <c r="P184" s="113">
        <v>985.88855312999999</v>
      </c>
      <c r="Q184" s="113">
        <v>125.71473075999999</v>
      </c>
      <c r="R184" s="113">
        <v>1850.2286033099999</v>
      </c>
      <c r="S184" s="113">
        <v>212.9232872</v>
      </c>
      <c r="T184" s="113">
        <v>279.29364419000001</v>
      </c>
      <c r="U184" s="113"/>
      <c r="V184" s="113"/>
    </row>
    <row r="185" spans="1:22">
      <c r="A185" s="8">
        <v>45839</v>
      </c>
      <c r="B185" s="113">
        <v>83702.203891090001</v>
      </c>
      <c r="C185" s="113">
        <v>8694.7464694400005</v>
      </c>
      <c r="D185" s="113">
        <v>806.60317300000008</v>
      </c>
      <c r="E185" s="113">
        <v>18013.517800310001</v>
      </c>
      <c r="F185" s="113">
        <v>1669.51446459</v>
      </c>
      <c r="G185" s="113">
        <v>869.81176603999995</v>
      </c>
      <c r="H185" s="113">
        <v>2681.4681387299997</v>
      </c>
      <c r="I185" s="113">
        <v>38565.136391439999</v>
      </c>
      <c r="J185" s="113">
        <v>2122.5748966800002</v>
      </c>
      <c r="K185" s="113">
        <v>1319.4713157399999</v>
      </c>
      <c r="L185" s="113">
        <v>1998.3725566599999</v>
      </c>
      <c r="M185" s="113">
        <v>348.01712293999998</v>
      </c>
      <c r="N185" s="113">
        <v>1535.9751197399999</v>
      </c>
      <c r="O185" s="113">
        <v>1773.88893336</v>
      </c>
      <c r="P185" s="113">
        <v>923.9689348500001</v>
      </c>
      <c r="Q185" s="113">
        <v>125.96257206</v>
      </c>
      <c r="R185" s="113">
        <v>1775.8857721300001</v>
      </c>
      <c r="S185" s="113">
        <v>208.60820281999997</v>
      </c>
      <c r="T185" s="113">
        <v>268.68026056000002</v>
      </c>
      <c r="U185" s="113"/>
      <c r="V185" s="113"/>
    </row>
    <row r="186" spans="1:22">
      <c r="A186" s="8">
        <v>45870</v>
      </c>
      <c r="B186" s="113">
        <v>83828.749177770005</v>
      </c>
      <c r="C186" s="113">
        <v>8455.2755521600011</v>
      </c>
      <c r="D186" s="113">
        <v>756.24484078</v>
      </c>
      <c r="E186" s="113">
        <v>17923.712950980003</v>
      </c>
      <c r="F186" s="113">
        <v>2020.39808335</v>
      </c>
      <c r="G186" s="113">
        <v>663.31107185999997</v>
      </c>
      <c r="H186" s="113">
        <v>2673.7121908100003</v>
      </c>
      <c r="I186" s="113">
        <v>39259.046010020007</v>
      </c>
      <c r="J186" s="113">
        <v>1516.0194178300003</v>
      </c>
      <c r="K186" s="113">
        <v>1071.2337832800004</v>
      </c>
      <c r="L186" s="113">
        <v>2482.8923387199993</v>
      </c>
      <c r="M186" s="113">
        <v>578.04450154999995</v>
      </c>
      <c r="N186" s="113">
        <v>1285.1045420200001</v>
      </c>
      <c r="O186" s="113">
        <v>1961.13344201</v>
      </c>
      <c r="P186" s="113">
        <v>760.61632656999996</v>
      </c>
      <c r="Q186" s="113">
        <v>166.60073025000003</v>
      </c>
      <c r="R186" s="113">
        <v>1758.02653521</v>
      </c>
      <c r="S186" s="113">
        <v>200.07696990999997</v>
      </c>
      <c r="T186" s="113">
        <v>297.29989045999997</v>
      </c>
      <c r="U186" s="113"/>
      <c r="V186" s="113"/>
    </row>
    <row r="187" spans="1:22">
      <c r="A187" s="8">
        <v>45901</v>
      </c>
      <c r="B187" s="113">
        <v>80014.0477178</v>
      </c>
      <c r="C187" s="113">
        <v>8386.3692805600003</v>
      </c>
      <c r="D187" s="113">
        <v>664.24797760000001</v>
      </c>
      <c r="E187" s="113">
        <v>17042.975811979999</v>
      </c>
      <c r="F187" s="113">
        <v>2099.1502403400004</v>
      </c>
      <c r="G187" s="113">
        <v>630.75755414999992</v>
      </c>
      <c r="H187" s="113">
        <v>2730.0442302100005</v>
      </c>
      <c r="I187" s="113">
        <v>37028.791572549999</v>
      </c>
      <c r="J187" s="113">
        <v>1662.2873425499999</v>
      </c>
      <c r="K187" s="113">
        <v>969.93272826999998</v>
      </c>
      <c r="L187" s="113">
        <v>1964.44574384</v>
      </c>
      <c r="M187" s="113">
        <v>345.51963196000003</v>
      </c>
      <c r="N187" s="113">
        <v>1385.5615085900001</v>
      </c>
      <c r="O187" s="113">
        <v>1916.8081598799999</v>
      </c>
      <c r="P187" s="113">
        <v>790.99060941999994</v>
      </c>
      <c r="Q187" s="113">
        <v>178.54318778999999</v>
      </c>
      <c r="R187" s="113">
        <v>1729.8266768399999</v>
      </c>
      <c r="S187" s="113">
        <v>190.06422282</v>
      </c>
      <c r="T187" s="113">
        <v>297.73123844999998</v>
      </c>
      <c r="U187" s="113"/>
      <c r="V187" s="113"/>
    </row>
    <row r="188" spans="1:22">
      <c r="A188" s="8">
        <v>45931</v>
      </c>
      <c r="B188" s="113">
        <v>83437.203151940004</v>
      </c>
      <c r="C188" s="113">
        <v>9044.9354622100018</v>
      </c>
      <c r="D188" s="113">
        <v>740.93200002999993</v>
      </c>
      <c r="E188" s="113">
        <v>19034.646424340004</v>
      </c>
      <c r="F188" s="113">
        <v>1851.20787423</v>
      </c>
      <c r="G188" s="113">
        <v>755.81578087000003</v>
      </c>
      <c r="H188" s="113">
        <v>2754.9798844899997</v>
      </c>
      <c r="I188" s="113">
        <v>36780.830188200001</v>
      </c>
      <c r="J188" s="113">
        <v>2552.4106496500003</v>
      </c>
      <c r="K188" s="113">
        <v>896.52427470000009</v>
      </c>
      <c r="L188" s="113">
        <v>1751.56000503</v>
      </c>
      <c r="M188" s="113">
        <v>362.19319590999999</v>
      </c>
      <c r="N188" s="113">
        <v>1622.8484090600002</v>
      </c>
      <c r="O188" s="113">
        <v>2023.65149449</v>
      </c>
      <c r="P188" s="113">
        <v>826.41307714999994</v>
      </c>
      <c r="Q188" s="113">
        <v>178.93493691</v>
      </c>
      <c r="R188" s="113">
        <v>1778.2275060700001</v>
      </c>
      <c r="S188" s="113">
        <v>178.28212234000003</v>
      </c>
      <c r="T188" s="113">
        <v>302.80986626000004</v>
      </c>
      <c r="U188" s="113"/>
      <c r="V188" s="113"/>
    </row>
    <row r="189" spans="1:22">
      <c r="A189" s="8">
        <v>45962</v>
      </c>
      <c r="B189" s="113">
        <v>85418.159179120019</v>
      </c>
      <c r="C189" s="113">
        <v>9199.2596062399989</v>
      </c>
      <c r="D189" s="113">
        <v>729.98336182000014</v>
      </c>
      <c r="E189" s="113">
        <v>19737.122410470001</v>
      </c>
      <c r="F189" s="113">
        <v>1947.5538801100001</v>
      </c>
      <c r="G189" s="113">
        <v>613.09833954999999</v>
      </c>
      <c r="H189" s="113">
        <v>3410.4011612600002</v>
      </c>
      <c r="I189" s="113">
        <v>37918.921003210002</v>
      </c>
      <c r="J189" s="113">
        <v>1585.1432051199999</v>
      </c>
      <c r="K189" s="113">
        <v>773.06912202000001</v>
      </c>
      <c r="L189" s="113">
        <v>2501.98868928</v>
      </c>
      <c r="M189" s="113">
        <v>356.46348941999997</v>
      </c>
      <c r="N189" s="113">
        <v>1412.78089854</v>
      </c>
      <c r="O189" s="113">
        <v>1963.1418675599998</v>
      </c>
      <c r="P189" s="113">
        <v>820.42673821999995</v>
      </c>
      <c r="Q189" s="113">
        <v>176.69294959000001</v>
      </c>
      <c r="R189" s="113">
        <v>1754.25107804</v>
      </c>
      <c r="S189" s="113">
        <v>171.66590717000003</v>
      </c>
      <c r="T189" s="113">
        <v>346.1954715</v>
      </c>
      <c r="U189" s="113"/>
      <c r="V189" s="113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hidden="1" outlineLevel="1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 hidden="1" outlineLevel="1" collapsed="1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 hidden="1" outlineLevel="1" collapsed="1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 hidden="1" outlineLevel="1" collapsed="1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 hidden="1" outlineLevel="1" collapsed="1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 hidden="1" outlineLevel="1" collapsed="1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 hidden="1" outlineLevel="1" collapsed="1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 hidden="1" outlineLevel="1" collapsed="1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 hidden="1" outlineLevel="1" collapsed="1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 hidden="1" outlineLevel="1" collapsed="1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 hidden="1" outlineLevel="1" collapsed="1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 hidden="1" outlineLevel="1" collapsed="1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 hidden="1" outlineLevel="1" collapsed="1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  <row r="153" spans="1:31" ht="13.8" hidden="1" outlineLevel="1" collapsed="1">
      <c r="A153" s="8">
        <v>44866</v>
      </c>
      <c r="B153" s="45">
        <v>19.1357</v>
      </c>
      <c r="C153" s="45">
        <v>16.912700000000001</v>
      </c>
      <c r="D153" s="45">
        <v>19.961400000000001</v>
      </c>
      <c r="E153" s="45">
        <v>20.1676</v>
      </c>
      <c r="F153" s="45">
        <v>18.574100000000001</v>
      </c>
      <c r="G153" s="45">
        <v>0</v>
      </c>
      <c r="H153" s="45">
        <v>19.898700000000002</v>
      </c>
      <c r="I153" s="45">
        <v>16.912700000000001</v>
      </c>
      <c r="J153" s="45">
        <v>21.122</v>
      </c>
      <c r="K153" s="45">
        <v>20.8993</v>
      </c>
      <c r="L153" s="45">
        <v>22.932400000000001</v>
      </c>
      <c r="M153" s="45">
        <v>0</v>
      </c>
      <c r="N153" s="45">
        <v>8.6945999999999994</v>
      </c>
      <c r="O153" s="45">
        <v>0</v>
      </c>
      <c r="P153" s="45">
        <v>8.6945999999999994</v>
      </c>
      <c r="Q153" s="45">
        <v>10.828900000000001</v>
      </c>
      <c r="R153" s="45">
        <v>4.2159000000000004</v>
      </c>
      <c r="S153" s="45">
        <v>0</v>
      </c>
      <c r="T153" s="45">
        <v>9.2515000000000001</v>
      </c>
      <c r="U153" s="45">
        <v>0</v>
      </c>
      <c r="V153" s="45">
        <v>9.2515000000000001</v>
      </c>
      <c r="W153" s="45">
        <v>11.4755</v>
      </c>
      <c r="X153" s="45">
        <v>3.3664000000000001</v>
      </c>
      <c r="Y153" s="45">
        <v>0</v>
      </c>
      <c r="Z153" s="45">
        <v>6.0429000000000004</v>
      </c>
      <c r="AA153" s="45">
        <v>0</v>
      </c>
      <c r="AB153" s="45">
        <v>6.0429000000000004</v>
      </c>
      <c r="AC153" s="45">
        <v>5.8234000000000004</v>
      </c>
      <c r="AD153" s="45">
        <v>6.2199</v>
      </c>
      <c r="AE153" s="45">
        <v>0</v>
      </c>
    </row>
    <row r="154" spans="1:31" ht="13.8" hidden="1" outlineLevel="1" collapsed="1">
      <c r="A154" s="8">
        <v>44896</v>
      </c>
      <c r="B154" s="45">
        <v>18.420400000000001</v>
      </c>
      <c r="C154" s="45">
        <v>17.922599999999999</v>
      </c>
      <c r="D154" s="45">
        <v>18.511099999999999</v>
      </c>
      <c r="E154" s="45">
        <v>17.187799999999999</v>
      </c>
      <c r="F154" s="45">
        <v>19.437100000000001</v>
      </c>
      <c r="G154" s="45">
        <v>13.4345</v>
      </c>
      <c r="H154" s="45">
        <v>19.8306</v>
      </c>
      <c r="I154" s="45">
        <v>17.922599999999999</v>
      </c>
      <c r="J154" s="45">
        <v>20.226099999999999</v>
      </c>
      <c r="K154" s="45">
        <v>20.343299999999999</v>
      </c>
      <c r="L154" s="45">
        <v>20.198599999999999</v>
      </c>
      <c r="M154" s="45">
        <v>13.4459</v>
      </c>
      <c r="N154" s="45">
        <v>6.0513000000000003</v>
      </c>
      <c r="O154" s="45">
        <v>0</v>
      </c>
      <c r="P154" s="45">
        <v>6.0513000000000003</v>
      </c>
      <c r="Q154" s="45">
        <v>5.9279999999999999</v>
      </c>
      <c r="R154" s="45">
        <v>6.3840000000000003</v>
      </c>
      <c r="S154" s="45">
        <v>6</v>
      </c>
      <c r="T154" s="45">
        <v>6.0415999999999999</v>
      </c>
      <c r="U154" s="45">
        <v>0</v>
      </c>
      <c r="V154" s="45">
        <v>6.0415999999999999</v>
      </c>
      <c r="W154" s="45">
        <v>5.9303999999999997</v>
      </c>
      <c r="X154" s="45">
        <v>6.9734999999999996</v>
      </c>
      <c r="Y154" s="45">
        <v>0</v>
      </c>
      <c r="Z154" s="45">
        <v>6.0864000000000003</v>
      </c>
      <c r="AA154" s="45">
        <v>0</v>
      </c>
      <c r="AB154" s="45">
        <v>6.0864000000000003</v>
      </c>
      <c r="AC154" s="45">
        <v>5.8715000000000002</v>
      </c>
      <c r="AD154" s="45">
        <v>6.1211000000000002</v>
      </c>
      <c r="AE154" s="45">
        <v>6</v>
      </c>
    </row>
    <row r="155" spans="1:31" ht="13.8" hidden="1" outlineLevel="1" collapsed="1">
      <c r="A155" s="8">
        <v>44927</v>
      </c>
      <c r="B155" s="45">
        <v>17.495100000000001</v>
      </c>
      <c r="C155" s="45">
        <v>18.152200000000001</v>
      </c>
      <c r="D155" s="45">
        <v>17.319600000000001</v>
      </c>
      <c r="E155" s="45">
        <v>18.1205</v>
      </c>
      <c r="F155" s="45">
        <v>15.218</v>
      </c>
      <c r="G155" s="45">
        <v>4.4690000000000003</v>
      </c>
      <c r="H155" s="45">
        <v>18.6721</v>
      </c>
      <c r="I155" s="45">
        <v>18.152200000000001</v>
      </c>
      <c r="J155" s="45">
        <v>18.831</v>
      </c>
      <c r="K155" s="45">
        <v>19.757000000000001</v>
      </c>
      <c r="L155" s="45">
        <v>15.8734</v>
      </c>
      <c r="M155" s="45">
        <v>0</v>
      </c>
      <c r="N155" s="45">
        <v>6.8357999999999999</v>
      </c>
      <c r="O155" s="45">
        <v>0</v>
      </c>
      <c r="P155" s="45">
        <v>6.8357999999999999</v>
      </c>
      <c r="Q155" s="45">
        <v>7.1494999999999997</v>
      </c>
      <c r="R155" s="45">
        <v>6.5125999999999999</v>
      </c>
      <c r="S155" s="45">
        <v>4.4690000000000003</v>
      </c>
      <c r="T155" s="45">
        <v>6.7832999999999997</v>
      </c>
      <c r="U155" s="45">
        <v>0</v>
      </c>
      <c r="V155" s="45">
        <v>6.7832999999999997</v>
      </c>
      <c r="W155" s="45">
        <v>7.4516999999999998</v>
      </c>
      <c r="X155" s="45">
        <v>5.6679000000000004</v>
      </c>
      <c r="Y155" s="45">
        <v>4.33</v>
      </c>
      <c r="Z155" s="45">
        <v>6.8578000000000001</v>
      </c>
      <c r="AA155" s="45">
        <v>0</v>
      </c>
      <c r="AB155" s="45">
        <v>6.8578000000000001</v>
      </c>
      <c r="AC155" s="45">
        <v>7.0258000000000003</v>
      </c>
      <c r="AD155" s="45">
        <v>6.5735999999999999</v>
      </c>
      <c r="AE155" s="45">
        <v>4.75</v>
      </c>
    </row>
    <row r="156" spans="1:31" ht="13.8" hidden="1" outlineLevel="1" collapsed="1">
      <c r="A156" s="8">
        <v>44958</v>
      </c>
      <c r="B156" s="45">
        <v>16.697600000000001</v>
      </c>
      <c r="C156" s="45">
        <v>18.973500000000001</v>
      </c>
      <c r="D156" s="45">
        <v>15.987399999999999</v>
      </c>
      <c r="E156" s="45">
        <v>15.8748</v>
      </c>
      <c r="F156" s="45">
        <v>16.828099999999999</v>
      </c>
      <c r="G156" s="45">
        <v>0</v>
      </c>
      <c r="H156" s="45">
        <v>19.980399999999999</v>
      </c>
      <c r="I156" s="45">
        <v>18.973500000000001</v>
      </c>
      <c r="J156" s="45">
        <v>20.4513</v>
      </c>
      <c r="K156" s="45">
        <v>20.569500000000001</v>
      </c>
      <c r="L156" s="45">
        <v>19.715199999999999</v>
      </c>
      <c r="M156" s="45">
        <v>0</v>
      </c>
      <c r="N156" s="45">
        <v>7.0358000000000001</v>
      </c>
      <c r="O156" s="45">
        <v>0</v>
      </c>
      <c r="P156" s="45">
        <v>7.0358000000000001</v>
      </c>
      <c r="Q156" s="45">
        <v>7.0834000000000001</v>
      </c>
      <c r="R156" s="45">
        <v>6.4672999999999998</v>
      </c>
      <c r="S156" s="45">
        <v>0</v>
      </c>
      <c r="T156" s="45">
        <v>6.8661000000000003</v>
      </c>
      <c r="U156" s="45">
        <v>0</v>
      </c>
      <c r="V156" s="45">
        <v>6.8661000000000003</v>
      </c>
      <c r="W156" s="45">
        <v>6.9705000000000004</v>
      </c>
      <c r="X156" s="45">
        <v>6.3737000000000004</v>
      </c>
      <c r="Y156" s="45">
        <v>0</v>
      </c>
      <c r="Z156" s="45">
        <v>7.1458000000000004</v>
      </c>
      <c r="AA156" s="45">
        <v>0</v>
      </c>
      <c r="AB156" s="45">
        <v>7.1458000000000004</v>
      </c>
      <c r="AC156" s="45">
        <v>7.1447000000000003</v>
      </c>
      <c r="AD156" s="45">
        <v>7.2244000000000002</v>
      </c>
      <c r="AE156" s="45">
        <v>0</v>
      </c>
    </row>
    <row r="157" spans="1:31" ht="13.8" hidden="1" outlineLevel="1" collapsed="1">
      <c r="A157" s="8">
        <v>44986</v>
      </c>
      <c r="B157" s="45">
        <v>17.506699999999999</v>
      </c>
      <c r="C157" s="45">
        <v>18.655000000000001</v>
      </c>
      <c r="D157" s="45">
        <v>17.197900000000001</v>
      </c>
      <c r="E157" s="45">
        <v>17.318100000000001</v>
      </c>
      <c r="F157" s="45">
        <v>15.823600000000001</v>
      </c>
      <c r="G157" s="45">
        <v>12.494</v>
      </c>
      <c r="H157" s="45">
        <v>20.162199999999999</v>
      </c>
      <c r="I157" s="45">
        <v>18.655000000000001</v>
      </c>
      <c r="J157" s="45">
        <v>20.703700000000001</v>
      </c>
      <c r="K157" s="45">
        <v>20.838799999999999</v>
      </c>
      <c r="L157" s="45">
        <v>19.149100000000001</v>
      </c>
      <c r="M157" s="45">
        <v>14.9</v>
      </c>
      <c r="N157" s="45">
        <v>6.7724000000000002</v>
      </c>
      <c r="O157" s="45">
        <v>0</v>
      </c>
      <c r="P157" s="45">
        <v>6.7724000000000002</v>
      </c>
      <c r="Q157" s="45">
        <v>6.8272000000000004</v>
      </c>
      <c r="R157" s="45">
        <v>6.1551999999999998</v>
      </c>
      <c r="S157" s="45">
        <v>6</v>
      </c>
      <c r="T157" s="45">
        <v>6.8379000000000003</v>
      </c>
      <c r="U157" s="45">
        <v>0</v>
      </c>
      <c r="V157" s="45">
        <v>6.8379000000000003</v>
      </c>
      <c r="W157" s="45">
        <v>6.8567999999999998</v>
      </c>
      <c r="X157" s="45">
        <v>6.4791999999999996</v>
      </c>
      <c r="Y157" s="45">
        <v>0</v>
      </c>
      <c r="Z157" s="45">
        <v>6.0834000000000001</v>
      </c>
      <c r="AA157" s="45">
        <v>0</v>
      </c>
      <c r="AB157" s="45">
        <v>6.0834000000000001</v>
      </c>
      <c r="AC157" s="45">
        <v>6.3228999999999997</v>
      </c>
      <c r="AD157" s="45">
        <v>5.7436999999999996</v>
      </c>
      <c r="AE157" s="45">
        <v>6</v>
      </c>
    </row>
    <row r="158" spans="1:31" ht="13.8" hidden="1" outlineLevel="1" collapsed="1">
      <c r="A158" s="8">
        <v>45017</v>
      </c>
      <c r="B158" s="45">
        <v>19.553000000000001</v>
      </c>
      <c r="C158" s="45">
        <v>19.552</v>
      </c>
      <c r="D158" s="45">
        <v>19.5532</v>
      </c>
      <c r="E158" s="45">
        <v>19.943899999999999</v>
      </c>
      <c r="F158" s="45">
        <v>18.637799999999999</v>
      </c>
      <c r="G158" s="45">
        <v>0</v>
      </c>
      <c r="H158" s="45">
        <v>20.404900000000001</v>
      </c>
      <c r="I158" s="45">
        <v>19.552</v>
      </c>
      <c r="J158" s="45">
        <v>20.6233</v>
      </c>
      <c r="K158" s="45">
        <v>21.2577</v>
      </c>
      <c r="L158" s="45">
        <v>19.205200000000001</v>
      </c>
      <c r="M158" s="45">
        <v>0</v>
      </c>
      <c r="N158" s="45">
        <v>6.8512000000000004</v>
      </c>
      <c r="O158" s="45">
        <v>0</v>
      </c>
      <c r="P158" s="45">
        <v>6.8512000000000004</v>
      </c>
      <c r="Q158" s="45">
        <v>6.8011999999999997</v>
      </c>
      <c r="R158" s="45">
        <v>7.0792000000000002</v>
      </c>
      <c r="S158" s="45" t="s">
        <v>126</v>
      </c>
      <c r="T158" s="45">
        <v>7.0768000000000004</v>
      </c>
      <c r="U158" s="45">
        <v>0</v>
      </c>
      <c r="V158" s="45">
        <v>7.0768000000000004</v>
      </c>
      <c r="W158" s="45">
        <v>6.9443000000000001</v>
      </c>
      <c r="X158" s="45">
        <v>7.9103000000000003</v>
      </c>
      <c r="Y158" s="45">
        <v>0</v>
      </c>
      <c r="Z158" s="45">
        <v>6.0960000000000001</v>
      </c>
      <c r="AA158" s="45">
        <v>0</v>
      </c>
      <c r="AB158" s="45">
        <v>6.0960000000000001</v>
      </c>
      <c r="AC158" s="45">
        <v>6.1890000000000001</v>
      </c>
      <c r="AD158" s="45">
        <v>5.9019000000000004</v>
      </c>
      <c r="AE158" s="45">
        <v>0</v>
      </c>
    </row>
    <row r="159" spans="1:31" ht="13.8" hidden="1" outlineLevel="1" collapsed="1">
      <c r="A159" s="8">
        <v>45047</v>
      </c>
      <c r="B159" s="45">
        <v>18.117100000000001</v>
      </c>
      <c r="C159" s="45">
        <v>19.377700000000001</v>
      </c>
      <c r="D159" s="45">
        <v>17.746200000000002</v>
      </c>
      <c r="E159" s="45">
        <v>17.520399999999999</v>
      </c>
      <c r="F159" s="45">
        <v>19.0062</v>
      </c>
      <c r="G159" s="45">
        <v>19.649999999999999</v>
      </c>
      <c r="H159" s="45">
        <v>20.8538</v>
      </c>
      <c r="I159" s="45">
        <v>19.377700000000001</v>
      </c>
      <c r="J159" s="45">
        <v>21.430399999999999</v>
      </c>
      <c r="K159" s="45">
        <v>21.374500000000001</v>
      </c>
      <c r="L159" s="45">
        <v>21.718399999999999</v>
      </c>
      <c r="M159" s="45">
        <v>19.649999999999999</v>
      </c>
      <c r="N159" s="45">
        <v>6.4984999999999999</v>
      </c>
      <c r="O159" s="45">
        <v>0</v>
      </c>
      <c r="P159" s="45">
        <v>6.4984999999999999</v>
      </c>
      <c r="Q159" s="45">
        <v>6.4726999999999997</v>
      </c>
      <c r="R159" s="45">
        <v>6.7054</v>
      </c>
      <c r="S159" s="45" t="s">
        <v>126</v>
      </c>
      <c r="T159" s="45">
        <v>6.63</v>
      </c>
      <c r="U159" s="45">
        <v>0</v>
      </c>
      <c r="V159" s="45">
        <v>6.63</v>
      </c>
      <c r="W159" s="45">
        <v>6.5848000000000004</v>
      </c>
      <c r="X159" s="45">
        <v>7.1123000000000003</v>
      </c>
      <c r="Y159" s="45">
        <v>0</v>
      </c>
      <c r="Z159" s="45">
        <v>6.0118</v>
      </c>
      <c r="AA159" s="45">
        <v>0</v>
      </c>
      <c r="AB159" s="45">
        <v>6.0118</v>
      </c>
      <c r="AC159" s="45">
        <v>5.9964000000000004</v>
      </c>
      <c r="AD159" s="45">
        <v>6.0719000000000003</v>
      </c>
      <c r="AE159" s="45">
        <v>0</v>
      </c>
    </row>
    <row r="160" spans="1:31" ht="13.8" hidden="1" outlineLevel="1" collapsed="1">
      <c r="A160" s="8">
        <v>45078</v>
      </c>
      <c r="B160" s="45">
        <v>19.065100000000001</v>
      </c>
      <c r="C160" s="45">
        <v>19.651499999999999</v>
      </c>
      <c r="D160" s="45">
        <v>18.9133</v>
      </c>
      <c r="E160" s="45">
        <v>18.8447</v>
      </c>
      <c r="F160" s="45">
        <v>19.2989</v>
      </c>
      <c r="G160" s="45">
        <v>20.0685</v>
      </c>
      <c r="H160" s="45">
        <v>21.015599999999999</v>
      </c>
      <c r="I160" s="45">
        <v>19.651499999999999</v>
      </c>
      <c r="J160" s="45">
        <v>21.445</v>
      </c>
      <c r="K160" s="45">
        <v>21.338999999999999</v>
      </c>
      <c r="L160" s="45">
        <v>22.0578</v>
      </c>
      <c r="M160" s="45">
        <v>20.0685</v>
      </c>
      <c r="N160" s="45">
        <v>7.2058999999999997</v>
      </c>
      <c r="O160" s="45">
        <v>0</v>
      </c>
      <c r="P160" s="45">
        <v>7.2058999999999997</v>
      </c>
      <c r="Q160" s="45">
        <v>7.3868</v>
      </c>
      <c r="R160" s="45">
        <v>6.1380999999999997</v>
      </c>
      <c r="S160" s="45">
        <v>0</v>
      </c>
      <c r="T160" s="45">
        <v>7.4683000000000002</v>
      </c>
      <c r="U160" s="45">
        <v>0</v>
      </c>
      <c r="V160" s="45">
        <v>7.4683000000000002</v>
      </c>
      <c r="W160" s="45">
        <v>7.4869000000000003</v>
      </c>
      <c r="X160" s="45">
        <v>7.0833000000000004</v>
      </c>
      <c r="Y160" s="45">
        <v>0</v>
      </c>
      <c r="Z160" s="45">
        <v>6.2656000000000001</v>
      </c>
      <c r="AA160" s="45">
        <v>0</v>
      </c>
      <c r="AB160" s="45">
        <v>6.2656000000000001</v>
      </c>
      <c r="AC160" s="45">
        <v>6.7042000000000002</v>
      </c>
      <c r="AD160" s="45">
        <v>5.8247999999999998</v>
      </c>
      <c r="AE160" s="45">
        <v>0</v>
      </c>
    </row>
    <row r="161" spans="1:31" ht="13.8" hidden="1" outlineLevel="1" collapsed="1">
      <c r="A161" s="8">
        <v>45108</v>
      </c>
      <c r="B161" s="45">
        <v>17.730799999999999</v>
      </c>
      <c r="C161" s="45">
        <v>19.2301</v>
      </c>
      <c r="D161" s="45">
        <v>17.400400000000001</v>
      </c>
      <c r="E161" s="45">
        <v>17.427399999999999</v>
      </c>
      <c r="F161" s="45">
        <v>17.32</v>
      </c>
      <c r="G161" s="45">
        <v>0</v>
      </c>
      <c r="H161" s="45">
        <v>20.672699999999999</v>
      </c>
      <c r="I161" s="45">
        <v>19.2301</v>
      </c>
      <c r="J161" s="45">
        <v>21.101299999999998</v>
      </c>
      <c r="K161" s="45">
        <v>21.4148</v>
      </c>
      <c r="L161" s="45">
        <v>20.2379</v>
      </c>
      <c r="M161" s="45">
        <v>0</v>
      </c>
      <c r="N161" s="45">
        <v>6.7610999999999999</v>
      </c>
      <c r="O161" s="45">
        <v>0</v>
      </c>
      <c r="P161" s="45">
        <v>6.7610999999999999</v>
      </c>
      <c r="Q161" s="45">
        <v>6.8178000000000001</v>
      </c>
      <c r="R161" s="45">
        <v>6.5442999999999998</v>
      </c>
      <c r="S161" s="45" t="s">
        <v>126</v>
      </c>
      <c r="T161" s="45">
        <v>6.8536999999999999</v>
      </c>
      <c r="U161" s="45">
        <v>0</v>
      </c>
      <c r="V161" s="45">
        <v>6.8536999999999999</v>
      </c>
      <c r="W161" s="45">
        <v>6.8526999999999996</v>
      </c>
      <c r="X161" s="45">
        <v>6.8578000000000001</v>
      </c>
      <c r="Y161" s="45">
        <v>0</v>
      </c>
      <c r="Z161" s="45">
        <v>6.2001999999999997</v>
      </c>
      <c r="AA161" s="45">
        <v>0</v>
      </c>
      <c r="AB161" s="45">
        <v>6.2001999999999997</v>
      </c>
      <c r="AC161" s="45">
        <v>6.5605000000000002</v>
      </c>
      <c r="AD161" s="45">
        <v>5.4722999999999997</v>
      </c>
      <c r="AE161" s="45">
        <v>0</v>
      </c>
    </row>
    <row r="162" spans="1:31" ht="13.8" hidden="1" outlineLevel="1" collapsed="1">
      <c r="A162" s="8">
        <v>45139</v>
      </c>
      <c r="B162" s="45">
        <v>18.3901</v>
      </c>
      <c r="C162" s="45">
        <v>20.154499999999999</v>
      </c>
      <c r="D162" s="45">
        <v>17.900700000000001</v>
      </c>
      <c r="E162" s="45">
        <v>17.851299999999998</v>
      </c>
      <c r="F162" s="45">
        <v>18.171500000000002</v>
      </c>
      <c r="G162" s="45">
        <v>0</v>
      </c>
      <c r="H162" s="45">
        <v>20.955500000000001</v>
      </c>
      <c r="I162" s="45">
        <v>20.154499999999999</v>
      </c>
      <c r="J162" s="45">
        <v>21.245200000000001</v>
      </c>
      <c r="K162" s="45">
        <v>21.069199999999999</v>
      </c>
      <c r="L162" s="45">
        <v>22.258299999999998</v>
      </c>
      <c r="M162" s="45">
        <v>0</v>
      </c>
      <c r="N162" s="45">
        <v>6.8947000000000003</v>
      </c>
      <c r="O162" s="45">
        <v>0</v>
      </c>
      <c r="P162" s="45">
        <v>6.8947000000000003</v>
      </c>
      <c r="Q162" s="45">
        <v>6.9211</v>
      </c>
      <c r="R162" s="45">
        <v>6.7698</v>
      </c>
      <c r="S162" s="45" t="s">
        <v>126</v>
      </c>
      <c r="T162" s="45">
        <v>7.1031000000000004</v>
      </c>
      <c r="U162" s="45">
        <v>0</v>
      </c>
      <c r="V162" s="45">
        <v>7.1031000000000004</v>
      </c>
      <c r="W162" s="45">
        <v>7.0983000000000001</v>
      </c>
      <c r="X162" s="45">
        <v>7.1417000000000002</v>
      </c>
      <c r="Y162" s="45">
        <v>0</v>
      </c>
      <c r="Z162" s="45">
        <v>6.0831999999999997</v>
      </c>
      <c r="AA162" s="45">
        <v>0</v>
      </c>
      <c r="AB162" s="45">
        <v>6.0831999999999997</v>
      </c>
      <c r="AC162" s="45">
        <v>5.8437999999999999</v>
      </c>
      <c r="AD162" s="45">
        <v>6.4013</v>
      </c>
      <c r="AE162" s="45">
        <v>0</v>
      </c>
    </row>
    <row r="163" spans="1:31" ht="13.8" hidden="1" outlineLevel="1" collapsed="1">
      <c r="A163" s="8">
        <v>45170</v>
      </c>
      <c r="B163" s="45">
        <v>18.4514</v>
      </c>
      <c r="C163" s="45">
        <v>19.665500000000002</v>
      </c>
      <c r="D163" s="45">
        <v>18.121200000000002</v>
      </c>
      <c r="E163" s="45">
        <v>18.887</v>
      </c>
      <c r="F163" s="45">
        <v>16.329699999999999</v>
      </c>
      <c r="G163" s="45">
        <v>0</v>
      </c>
      <c r="H163" s="45">
        <v>20.545300000000001</v>
      </c>
      <c r="I163" s="45">
        <v>19.665500000000002</v>
      </c>
      <c r="J163" s="45">
        <v>20.8431</v>
      </c>
      <c r="K163" s="45">
        <v>20.758299999999998</v>
      </c>
      <c r="L163" s="45">
        <v>21.102900000000002</v>
      </c>
      <c r="M163" s="45">
        <v>0</v>
      </c>
      <c r="N163" s="45">
        <v>6.9669999999999996</v>
      </c>
      <c r="O163" s="45">
        <v>0</v>
      </c>
      <c r="P163" s="45">
        <v>6.9669999999999996</v>
      </c>
      <c r="Q163" s="45">
        <v>6.8983999999999996</v>
      </c>
      <c r="R163" s="45">
        <v>7.0309999999999997</v>
      </c>
      <c r="S163" s="45" t="s">
        <v>126</v>
      </c>
      <c r="T163" s="45">
        <v>7.2880000000000003</v>
      </c>
      <c r="U163" s="45">
        <v>0</v>
      </c>
      <c r="V163" s="45">
        <v>7.2880000000000003</v>
      </c>
      <c r="W163" s="45">
        <v>7.4273999999999996</v>
      </c>
      <c r="X163" s="45">
        <v>7.1779000000000002</v>
      </c>
      <c r="Y163" s="45">
        <v>0</v>
      </c>
      <c r="Z163" s="45">
        <v>6.0095000000000001</v>
      </c>
      <c r="AA163" s="45">
        <v>0</v>
      </c>
      <c r="AB163" s="45">
        <v>6.0095000000000001</v>
      </c>
      <c r="AC163" s="45">
        <v>5.7435999999999998</v>
      </c>
      <c r="AD163" s="45">
        <v>6.4139999999999997</v>
      </c>
      <c r="AE163" s="45">
        <v>0</v>
      </c>
    </row>
    <row r="164" spans="1:31" ht="13.8" hidden="1" outlineLevel="1" collapsed="1">
      <c r="A164" s="8">
        <v>45200</v>
      </c>
      <c r="B164" s="45">
        <v>18.949000000000002</v>
      </c>
      <c r="C164" s="45">
        <v>19.2362</v>
      </c>
      <c r="D164" s="45">
        <v>18.8931</v>
      </c>
      <c r="E164" s="45">
        <v>18.5853</v>
      </c>
      <c r="F164" s="45">
        <v>19.863900000000001</v>
      </c>
      <c r="G164" s="45">
        <v>0</v>
      </c>
      <c r="H164" s="45">
        <v>20.314599999999999</v>
      </c>
      <c r="I164" s="45">
        <v>19.2362</v>
      </c>
      <c r="J164" s="45">
        <v>20.555</v>
      </c>
      <c r="K164" s="45">
        <v>20.307099999999998</v>
      </c>
      <c r="L164" s="45">
        <v>21.305800000000001</v>
      </c>
      <c r="M164" s="45">
        <v>0</v>
      </c>
      <c r="N164" s="45">
        <v>7.4166999999999996</v>
      </c>
      <c r="O164" s="45">
        <v>0</v>
      </c>
      <c r="P164" s="45">
        <v>7.4166999999999996</v>
      </c>
      <c r="Q164" s="45">
        <v>7.5629</v>
      </c>
      <c r="R164" s="45">
        <v>6.7895000000000003</v>
      </c>
      <c r="S164" s="45" t="s">
        <v>126</v>
      </c>
      <c r="T164" s="45">
        <v>7.5240999999999998</v>
      </c>
      <c r="U164" s="45">
        <v>0</v>
      </c>
      <c r="V164" s="45">
        <v>7.5240999999999998</v>
      </c>
      <c r="W164" s="45">
        <v>7.6951999999999998</v>
      </c>
      <c r="X164" s="45">
        <v>6.6074999999999999</v>
      </c>
      <c r="Y164" s="45">
        <v>0</v>
      </c>
      <c r="Z164" s="45">
        <v>6.4257</v>
      </c>
      <c r="AA164" s="45">
        <v>0</v>
      </c>
      <c r="AB164" s="45">
        <v>6.4257</v>
      </c>
      <c r="AC164" s="45">
        <v>5.5766999999999998</v>
      </c>
      <c r="AD164" s="45">
        <v>7.3369</v>
      </c>
      <c r="AE164" s="45">
        <v>0</v>
      </c>
    </row>
    <row r="165" spans="1:31" ht="13.8" hidden="1" outlineLevel="1" collapsed="1">
      <c r="A165" s="8">
        <v>45231</v>
      </c>
      <c r="B165" s="45">
        <v>18.453399999999998</v>
      </c>
      <c r="C165" s="45">
        <v>19.117799999999999</v>
      </c>
      <c r="D165" s="45">
        <v>18.213100000000001</v>
      </c>
      <c r="E165" s="45">
        <v>17.8858</v>
      </c>
      <c r="F165" s="45">
        <v>19.860199999999999</v>
      </c>
      <c r="G165" s="45">
        <v>18</v>
      </c>
      <c r="H165" s="45">
        <v>20.085799999999999</v>
      </c>
      <c r="I165" s="45">
        <v>19.117799999999999</v>
      </c>
      <c r="J165" s="45">
        <v>20.508700000000001</v>
      </c>
      <c r="K165" s="45">
        <v>20.1629</v>
      </c>
      <c r="L165" s="45">
        <v>22.204499999999999</v>
      </c>
      <c r="M165" s="45">
        <v>18</v>
      </c>
      <c r="N165" s="45">
        <v>7.1609999999999996</v>
      </c>
      <c r="O165" s="45">
        <v>0</v>
      </c>
      <c r="P165" s="45">
        <v>7.1609999999999996</v>
      </c>
      <c r="Q165" s="45">
        <v>7.3643999999999998</v>
      </c>
      <c r="R165" s="45">
        <v>5.8952</v>
      </c>
      <c r="S165" s="45" t="s">
        <v>126</v>
      </c>
      <c r="T165" s="45">
        <v>7.1376999999999997</v>
      </c>
      <c r="U165" s="45">
        <v>0</v>
      </c>
      <c r="V165" s="45">
        <v>7.1376999999999997</v>
      </c>
      <c r="W165" s="45">
        <v>7.3272000000000004</v>
      </c>
      <c r="X165" s="45">
        <v>5.6802000000000001</v>
      </c>
      <c r="Y165" s="45">
        <v>0</v>
      </c>
      <c r="Z165" s="45">
        <v>7.3453999999999997</v>
      </c>
      <c r="AA165" s="45">
        <v>0</v>
      </c>
      <c r="AB165" s="45">
        <v>7.3453999999999997</v>
      </c>
      <c r="AC165" s="45">
        <v>7.7511000000000001</v>
      </c>
      <c r="AD165" s="45">
        <v>6.5002000000000004</v>
      </c>
      <c r="AE165" s="45">
        <v>0</v>
      </c>
    </row>
    <row r="166" spans="1:31" ht="13.8" hidden="1" outlineLevel="1" collapsed="1">
      <c r="A166" s="8">
        <v>45261</v>
      </c>
      <c r="B166" s="45">
        <v>17.691600000000001</v>
      </c>
      <c r="C166" s="45">
        <v>19.258700000000001</v>
      </c>
      <c r="D166" s="45">
        <v>17.246200000000002</v>
      </c>
      <c r="E166" s="45">
        <v>16.7638</v>
      </c>
      <c r="F166" s="45">
        <v>18.6203</v>
      </c>
      <c r="G166" s="45">
        <v>21</v>
      </c>
      <c r="H166" s="45">
        <v>19.8367</v>
      </c>
      <c r="I166" s="45">
        <v>19.258700000000001</v>
      </c>
      <c r="J166" s="45">
        <v>20.043199999999999</v>
      </c>
      <c r="K166" s="45">
        <v>19.683399999999999</v>
      </c>
      <c r="L166" s="45">
        <v>21.0151</v>
      </c>
      <c r="M166" s="45">
        <v>21</v>
      </c>
      <c r="N166" s="45">
        <v>6.3503999999999996</v>
      </c>
      <c r="O166" s="45">
        <v>0</v>
      </c>
      <c r="P166" s="45">
        <v>6.3503999999999996</v>
      </c>
      <c r="Q166" s="45">
        <v>6.2617000000000003</v>
      </c>
      <c r="R166" s="45">
        <v>6.6845999999999997</v>
      </c>
      <c r="S166" s="45" t="s">
        <v>126</v>
      </c>
      <c r="T166" s="45">
        <v>6.3453999999999997</v>
      </c>
      <c r="U166" s="45">
        <v>0</v>
      </c>
      <c r="V166" s="45">
        <v>6.3453999999999997</v>
      </c>
      <c r="W166" s="45">
        <v>6.3127000000000004</v>
      </c>
      <c r="X166" s="45">
        <v>7.1679000000000004</v>
      </c>
      <c r="Y166" s="45">
        <v>0</v>
      </c>
      <c r="Z166" s="45">
        <v>6.3655999999999997</v>
      </c>
      <c r="AA166" s="45">
        <v>0</v>
      </c>
      <c r="AB166" s="45">
        <v>6.3655999999999997</v>
      </c>
      <c r="AC166" s="45">
        <v>5.7088999999999999</v>
      </c>
      <c r="AD166" s="45">
        <v>6.6078999999999999</v>
      </c>
      <c r="AE166" s="45">
        <v>0</v>
      </c>
    </row>
    <row r="167" spans="1:31" ht="13.8" hidden="1" outlineLevel="1" collapsed="1">
      <c r="A167" s="8">
        <v>45292</v>
      </c>
      <c r="B167" s="45">
        <v>19.68</v>
      </c>
      <c r="C167" s="45">
        <v>18.404900000000001</v>
      </c>
      <c r="D167" s="45">
        <v>19.957999999999998</v>
      </c>
      <c r="E167" s="45">
        <v>19.754799999999999</v>
      </c>
      <c r="F167" s="45">
        <v>20.867100000000001</v>
      </c>
      <c r="G167" s="45">
        <v>5.8421000000000003</v>
      </c>
      <c r="H167" s="45">
        <v>20.706800000000001</v>
      </c>
      <c r="I167" s="45">
        <v>18.404900000000001</v>
      </c>
      <c r="J167" s="45">
        <v>21.256699999999999</v>
      </c>
      <c r="K167" s="45">
        <v>21.2227</v>
      </c>
      <c r="L167" s="45">
        <v>21.357500000000002</v>
      </c>
      <c r="M167" s="45">
        <v>18</v>
      </c>
      <c r="N167" s="45">
        <v>6.3884999999999996</v>
      </c>
      <c r="O167" s="45">
        <v>0</v>
      </c>
      <c r="P167" s="45">
        <v>6.3884999999999996</v>
      </c>
      <c r="Q167" s="45">
        <v>6.4852999999999996</v>
      </c>
      <c r="R167" s="45">
        <v>6.6917999999999997</v>
      </c>
      <c r="S167" s="45">
        <v>4.4359999999999999</v>
      </c>
      <c r="T167" s="45">
        <v>6.4523000000000001</v>
      </c>
      <c r="U167" s="45">
        <v>0</v>
      </c>
      <c r="V167" s="45">
        <v>6.4523000000000001</v>
      </c>
      <c r="W167" s="45">
        <v>6.5666000000000002</v>
      </c>
      <c r="X167" s="45">
        <v>7.2866999999999997</v>
      </c>
      <c r="Y167" s="45">
        <v>4.33</v>
      </c>
      <c r="Z167" s="45">
        <v>6.1184000000000003</v>
      </c>
      <c r="AA167" s="45">
        <v>0</v>
      </c>
      <c r="AB167" s="45">
        <v>6.1184000000000003</v>
      </c>
      <c r="AC167" s="45">
        <v>5.9688999999999997</v>
      </c>
      <c r="AD167" s="45">
        <v>6.4555999999999996</v>
      </c>
      <c r="AE167" s="45">
        <v>5.22</v>
      </c>
    </row>
    <row r="168" spans="1:31" ht="13.8" hidden="1" outlineLevel="1" collapsed="1">
      <c r="A168" s="8">
        <v>45323</v>
      </c>
      <c r="B168" s="45">
        <v>17.602399999999999</v>
      </c>
      <c r="C168" s="45">
        <v>18.8413</v>
      </c>
      <c r="D168" s="45">
        <v>17.1342</v>
      </c>
      <c r="E168" s="45">
        <v>16.689800000000002</v>
      </c>
      <c r="F168" s="45">
        <v>19.201599999999999</v>
      </c>
      <c r="G168" s="45">
        <v>18</v>
      </c>
      <c r="H168" s="45">
        <v>19.409099999999999</v>
      </c>
      <c r="I168" s="45">
        <v>18.8413</v>
      </c>
      <c r="J168" s="45">
        <v>19.674099999999999</v>
      </c>
      <c r="K168" s="45">
        <v>19.2774</v>
      </c>
      <c r="L168" s="45">
        <v>21.4237</v>
      </c>
      <c r="M168" s="45">
        <v>18</v>
      </c>
      <c r="N168" s="45">
        <v>6.3329000000000004</v>
      </c>
      <c r="O168" s="45">
        <v>0</v>
      </c>
      <c r="P168" s="45">
        <v>6.3329000000000004</v>
      </c>
      <c r="Q168" s="45">
        <v>6.3255999999999997</v>
      </c>
      <c r="R168" s="45">
        <v>6.3788</v>
      </c>
      <c r="S168" s="45" t="s">
        <v>126</v>
      </c>
      <c r="T168" s="45">
        <v>6.5705999999999998</v>
      </c>
      <c r="U168" s="45">
        <v>0</v>
      </c>
      <c r="V168" s="45">
        <v>6.5705999999999998</v>
      </c>
      <c r="W168" s="45">
        <v>6.649</v>
      </c>
      <c r="X168" s="45">
        <v>5.0885999999999996</v>
      </c>
      <c r="Y168" s="45">
        <v>0</v>
      </c>
      <c r="Z168" s="45">
        <v>5.8653000000000004</v>
      </c>
      <c r="AA168" s="45">
        <v>0</v>
      </c>
      <c r="AB168" s="45">
        <v>5.8653000000000004</v>
      </c>
      <c r="AC168" s="45">
        <v>5.4535999999999998</v>
      </c>
      <c r="AD168" s="45">
        <v>6.7946</v>
      </c>
      <c r="AE168" s="45">
        <v>0</v>
      </c>
    </row>
    <row r="169" spans="1:31" ht="13.8" hidden="1" outlineLevel="1" collapsed="1">
      <c r="A169" s="8">
        <v>45352</v>
      </c>
      <c r="B169" s="45">
        <v>17.8691</v>
      </c>
      <c r="C169" s="45">
        <v>18.6295</v>
      </c>
      <c r="D169" s="45">
        <v>17.617100000000001</v>
      </c>
      <c r="E169" s="45">
        <v>17.0242</v>
      </c>
      <c r="F169" s="45">
        <v>20.219899999999999</v>
      </c>
      <c r="G169" s="45">
        <v>18.5379</v>
      </c>
      <c r="H169" s="45">
        <v>19.166399999999999</v>
      </c>
      <c r="I169" s="45">
        <v>18.6295</v>
      </c>
      <c r="J169" s="45">
        <v>19.372800000000002</v>
      </c>
      <c r="K169" s="45">
        <v>18.930700000000002</v>
      </c>
      <c r="L169" s="45">
        <v>21.15</v>
      </c>
      <c r="M169" s="45">
        <v>18.5379</v>
      </c>
      <c r="N169" s="45">
        <v>6.6656000000000004</v>
      </c>
      <c r="O169" s="45">
        <v>0</v>
      </c>
      <c r="P169" s="45">
        <v>6.6656000000000004</v>
      </c>
      <c r="Q169" s="45">
        <v>6.5876000000000001</v>
      </c>
      <c r="R169" s="45">
        <v>7.4477000000000002</v>
      </c>
      <c r="S169" s="45" t="s">
        <v>126</v>
      </c>
      <c r="T169" s="45">
        <v>6.7377000000000002</v>
      </c>
      <c r="U169" s="45">
        <v>0</v>
      </c>
      <c r="V169" s="45">
        <v>6.7377000000000002</v>
      </c>
      <c r="W169" s="45">
        <v>6.7023999999999999</v>
      </c>
      <c r="X169" s="45">
        <v>7.3071999999999999</v>
      </c>
      <c r="Y169" s="45">
        <v>0</v>
      </c>
      <c r="Z169" s="45">
        <v>6.4298000000000002</v>
      </c>
      <c r="AA169" s="45">
        <v>0</v>
      </c>
      <c r="AB169" s="45">
        <v>6.4298000000000002</v>
      </c>
      <c r="AC169" s="45">
        <v>6.1478999999999999</v>
      </c>
      <c r="AD169" s="45">
        <v>7.5845000000000002</v>
      </c>
      <c r="AE169" s="45">
        <v>0</v>
      </c>
    </row>
    <row r="170" spans="1:31" ht="13.8" hidden="1" outlineLevel="1" collapsed="1">
      <c r="A170" s="8">
        <v>45383</v>
      </c>
      <c r="B170" s="45">
        <v>18.0928</v>
      </c>
      <c r="C170" s="45">
        <v>17.9267</v>
      </c>
      <c r="D170" s="45">
        <v>18.132300000000001</v>
      </c>
      <c r="E170" s="45">
        <v>16.993600000000001</v>
      </c>
      <c r="F170" s="45">
        <v>20.829599999999999</v>
      </c>
      <c r="G170" s="45">
        <v>18.332000000000001</v>
      </c>
      <c r="H170" s="45">
        <v>19.9605</v>
      </c>
      <c r="I170" s="45">
        <v>17.9267</v>
      </c>
      <c r="J170" s="45">
        <v>20.545500000000001</v>
      </c>
      <c r="K170" s="45">
        <v>19.855</v>
      </c>
      <c r="L170" s="45">
        <v>21.953399999999998</v>
      </c>
      <c r="M170" s="45">
        <v>18.332000000000001</v>
      </c>
      <c r="N170" s="45">
        <v>6.6837</v>
      </c>
      <c r="O170" s="45">
        <v>0</v>
      </c>
      <c r="P170" s="45">
        <v>6.6837</v>
      </c>
      <c r="Q170" s="45">
        <v>6.7763999999999998</v>
      </c>
      <c r="R170" s="45">
        <v>6.0006000000000004</v>
      </c>
      <c r="S170" s="45" t="s">
        <v>126</v>
      </c>
      <c r="T170" s="45">
        <v>6.7108999999999996</v>
      </c>
      <c r="U170" s="45">
        <v>0</v>
      </c>
      <c r="V170" s="45">
        <v>6.7108999999999996</v>
      </c>
      <c r="W170" s="45">
        <v>6.8261000000000003</v>
      </c>
      <c r="X170" s="45">
        <v>5.5624000000000002</v>
      </c>
      <c r="Y170" s="45">
        <v>0</v>
      </c>
      <c r="Z170" s="45">
        <v>6.2474999999999996</v>
      </c>
      <c r="AA170" s="45">
        <v>0</v>
      </c>
      <c r="AB170" s="45">
        <v>6.2474999999999996</v>
      </c>
      <c r="AC170" s="45">
        <v>5.0755999999999997</v>
      </c>
      <c r="AD170" s="45">
        <v>7.1153000000000004</v>
      </c>
      <c r="AE170" s="45">
        <v>0</v>
      </c>
    </row>
    <row r="171" spans="1:31" ht="13.8" hidden="1" outlineLevel="1" collapsed="1">
      <c r="A171" s="8">
        <v>45413</v>
      </c>
      <c r="B171" s="45">
        <v>17.135400000000001</v>
      </c>
      <c r="C171" s="45">
        <v>17.7761</v>
      </c>
      <c r="D171" s="45">
        <v>16.950399999999998</v>
      </c>
      <c r="E171" s="45">
        <v>16.3188</v>
      </c>
      <c r="F171" s="45">
        <v>19.1968</v>
      </c>
      <c r="G171" s="45">
        <v>17.1936</v>
      </c>
      <c r="H171" s="45">
        <v>18.407499999999999</v>
      </c>
      <c r="I171" s="45">
        <v>17.7761</v>
      </c>
      <c r="J171" s="45">
        <v>18.619800000000001</v>
      </c>
      <c r="K171" s="45">
        <v>17.973500000000001</v>
      </c>
      <c r="L171" s="45">
        <v>20.862200000000001</v>
      </c>
      <c r="M171" s="45">
        <v>17.1936</v>
      </c>
      <c r="N171" s="45">
        <v>6.8654999999999999</v>
      </c>
      <c r="O171" s="45">
        <v>0</v>
      </c>
      <c r="P171" s="45">
        <v>6.8654999999999999</v>
      </c>
      <c r="Q171" s="45">
        <v>6.7050000000000001</v>
      </c>
      <c r="R171" s="45">
        <v>7.5364000000000004</v>
      </c>
      <c r="S171" s="45">
        <v>0</v>
      </c>
      <c r="T171" s="45">
        <v>6.9935999999999998</v>
      </c>
      <c r="U171" s="45">
        <v>0</v>
      </c>
      <c r="V171" s="45">
        <v>6.9935999999999998</v>
      </c>
      <c r="W171" s="45">
        <v>6.9417</v>
      </c>
      <c r="X171" s="45">
        <v>7.2878999999999996</v>
      </c>
      <c r="Y171" s="45">
        <v>0</v>
      </c>
      <c r="Z171" s="45">
        <v>6.5118</v>
      </c>
      <c r="AA171" s="45">
        <v>0</v>
      </c>
      <c r="AB171" s="45">
        <v>6.5118</v>
      </c>
      <c r="AC171" s="45">
        <v>5.8983999999999996</v>
      </c>
      <c r="AD171" s="45">
        <v>7.867</v>
      </c>
      <c r="AE171" s="45">
        <v>0</v>
      </c>
    </row>
    <row r="172" spans="1:31" ht="13.8" hidden="1" outlineLevel="1" collapsed="1">
      <c r="A172" s="8">
        <v>45444</v>
      </c>
      <c r="B172" s="45">
        <v>16.761600000000001</v>
      </c>
      <c r="C172" s="45">
        <v>18.379200000000001</v>
      </c>
      <c r="D172" s="45">
        <v>16.1922</v>
      </c>
      <c r="E172" s="45">
        <v>15.534700000000001</v>
      </c>
      <c r="F172" s="45">
        <v>19.301400000000001</v>
      </c>
      <c r="G172" s="45">
        <v>9.5734999999999992</v>
      </c>
      <c r="H172" s="45">
        <v>18.668399999999998</v>
      </c>
      <c r="I172" s="45">
        <v>18.379200000000001</v>
      </c>
      <c r="J172" s="45">
        <v>18.796500000000002</v>
      </c>
      <c r="K172" s="45">
        <v>18.338699999999999</v>
      </c>
      <c r="L172" s="45">
        <v>20.592400000000001</v>
      </c>
      <c r="M172" s="45">
        <v>15.443300000000001</v>
      </c>
      <c r="N172" s="45">
        <v>6.0846999999999998</v>
      </c>
      <c r="O172" s="45">
        <v>0</v>
      </c>
      <c r="P172" s="45">
        <v>6.0846999999999998</v>
      </c>
      <c r="Q172" s="45">
        <v>6.0429000000000004</v>
      </c>
      <c r="R172" s="45">
        <v>6.6805000000000003</v>
      </c>
      <c r="S172" s="45">
        <v>5</v>
      </c>
      <c r="T172" s="45">
        <v>6.0414000000000003</v>
      </c>
      <c r="U172" s="45">
        <v>0</v>
      </c>
      <c r="V172" s="45">
        <v>6.0414000000000003</v>
      </c>
      <c r="W172" s="45">
        <v>6.0266000000000002</v>
      </c>
      <c r="X172" s="45">
        <v>6.6485000000000003</v>
      </c>
      <c r="Y172" s="45">
        <v>0</v>
      </c>
      <c r="Z172" s="45">
        <v>6.2065999999999999</v>
      </c>
      <c r="AA172" s="45">
        <v>0</v>
      </c>
      <c r="AB172" s="45">
        <v>6.2065999999999999</v>
      </c>
      <c r="AC172" s="45">
        <v>6.1052999999999997</v>
      </c>
      <c r="AD172" s="45">
        <v>6.6891999999999996</v>
      </c>
      <c r="AE172" s="45">
        <v>5</v>
      </c>
    </row>
    <row r="173" spans="1:31" ht="13.8" hidden="1" outlineLevel="1" collapsed="1">
      <c r="A173" s="8">
        <v>45474</v>
      </c>
      <c r="B173" s="45">
        <v>17.561199999999999</v>
      </c>
      <c r="C173" s="45">
        <v>17.691099999999999</v>
      </c>
      <c r="D173" s="45">
        <v>17.526399999999999</v>
      </c>
      <c r="E173" s="45">
        <v>17.167100000000001</v>
      </c>
      <c r="F173" s="45">
        <v>18.496400000000001</v>
      </c>
      <c r="G173" s="45">
        <v>9.3710000000000004</v>
      </c>
      <c r="H173" s="45">
        <v>18.561499999999999</v>
      </c>
      <c r="I173" s="45">
        <v>17.691099999999999</v>
      </c>
      <c r="J173" s="45">
        <v>18.821999999999999</v>
      </c>
      <c r="K173" s="45">
        <v>17.9742</v>
      </c>
      <c r="L173" s="45">
        <v>20.5519</v>
      </c>
      <c r="M173" s="45">
        <v>16.953600000000002</v>
      </c>
      <c r="N173" s="45">
        <v>6.6986999999999997</v>
      </c>
      <c r="O173" s="45">
        <v>0</v>
      </c>
      <c r="P173" s="45">
        <v>6.6986999999999997</v>
      </c>
      <c r="Q173" s="45">
        <v>6.9774000000000003</v>
      </c>
      <c r="R173" s="45">
        <v>6.8090000000000002</v>
      </c>
      <c r="S173" s="45">
        <v>4.33</v>
      </c>
      <c r="T173" s="45">
        <v>6.8784999999999998</v>
      </c>
      <c r="U173" s="45">
        <v>0</v>
      </c>
      <c r="V173" s="45">
        <v>6.8784999999999998</v>
      </c>
      <c r="W173" s="45">
        <v>7.5998000000000001</v>
      </c>
      <c r="X173" s="45">
        <v>6.7754000000000003</v>
      </c>
      <c r="Y173" s="45">
        <v>4.33</v>
      </c>
      <c r="Z173" s="45">
        <v>5.9141000000000004</v>
      </c>
      <c r="AA173" s="45">
        <v>0</v>
      </c>
      <c r="AB173" s="45">
        <v>5.9141000000000004</v>
      </c>
      <c r="AC173" s="45">
        <v>5.2591999999999999</v>
      </c>
      <c r="AD173" s="45">
        <v>7.0096999999999996</v>
      </c>
      <c r="AE173" s="45">
        <v>0</v>
      </c>
    </row>
    <row r="174" spans="1:31" ht="13.8" hidden="1" outlineLevel="1" collapsed="1">
      <c r="A174" s="8">
        <v>45505</v>
      </c>
      <c r="B174" s="45">
        <v>16.008700000000001</v>
      </c>
      <c r="C174" s="45">
        <v>17.564299999999999</v>
      </c>
      <c r="D174" s="45">
        <v>15.4543</v>
      </c>
      <c r="E174" s="45">
        <v>15.0899</v>
      </c>
      <c r="F174" s="45">
        <v>16.575600000000001</v>
      </c>
      <c r="G174" s="45">
        <v>22.784500000000001</v>
      </c>
      <c r="H174" s="45">
        <v>17.448499999999999</v>
      </c>
      <c r="I174" s="45">
        <v>17.564299999999999</v>
      </c>
      <c r="J174" s="45">
        <v>17.398900000000001</v>
      </c>
      <c r="K174" s="45">
        <v>17.168600000000001</v>
      </c>
      <c r="L174" s="45">
        <v>17.9788</v>
      </c>
      <c r="M174" s="45">
        <v>22.784500000000001</v>
      </c>
      <c r="N174" s="45">
        <v>5.7953999999999999</v>
      </c>
      <c r="O174" s="45">
        <v>0</v>
      </c>
      <c r="P174" s="45">
        <v>5.7953999999999999</v>
      </c>
      <c r="Q174" s="45">
        <v>5.8483999999999998</v>
      </c>
      <c r="R174" s="45">
        <v>5.4585999999999997</v>
      </c>
      <c r="S174" s="45" t="s">
        <v>126</v>
      </c>
      <c r="T174" s="45">
        <v>6.04</v>
      </c>
      <c r="U174" s="45">
        <v>0</v>
      </c>
      <c r="V174" s="45">
        <v>6.04</v>
      </c>
      <c r="W174" s="45">
        <v>6.0148999999999999</v>
      </c>
      <c r="X174" s="45">
        <v>6.7729999999999997</v>
      </c>
      <c r="Y174" s="45">
        <v>0</v>
      </c>
      <c r="Z174" s="45">
        <v>5.4335000000000004</v>
      </c>
      <c r="AA174" s="45">
        <v>0</v>
      </c>
      <c r="AB174" s="45">
        <v>5.4335000000000004</v>
      </c>
      <c r="AC174" s="45">
        <v>5.5137999999999998</v>
      </c>
      <c r="AD174" s="45">
        <v>5.2352999999999996</v>
      </c>
      <c r="AE174" s="45">
        <v>0</v>
      </c>
    </row>
    <row r="175" spans="1:31" ht="13.8" hidden="1" outlineLevel="1" collapsed="1">
      <c r="A175" s="8">
        <v>45536</v>
      </c>
      <c r="B175" s="45">
        <v>15.0562</v>
      </c>
      <c r="C175" s="45">
        <v>17.297999999999998</v>
      </c>
      <c r="D175" s="45">
        <v>14.1004</v>
      </c>
      <c r="E175" s="45">
        <v>13.7837</v>
      </c>
      <c r="F175" s="45">
        <v>16.0411</v>
      </c>
      <c r="G175" s="45">
        <v>8.3549000000000007</v>
      </c>
      <c r="H175" s="45">
        <v>17.536899999999999</v>
      </c>
      <c r="I175" s="45">
        <v>17.297999999999998</v>
      </c>
      <c r="J175" s="45">
        <v>17.685500000000001</v>
      </c>
      <c r="K175" s="45">
        <v>17.380500000000001</v>
      </c>
      <c r="L175" s="45">
        <v>18.939599999999999</v>
      </c>
      <c r="M175" s="45">
        <v>18.409800000000001</v>
      </c>
      <c r="N175" s="45">
        <v>6.2766000000000002</v>
      </c>
      <c r="O175" s="45">
        <v>0</v>
      </c>
      <c r="P175" s="45">
        <v>6.2766000000000002</v>
      </c>
      <c r="Q175" s="45">
        <v>6.3716999999999997</v>
      </c>
      <c r="R175" s="45">
        <v>5.6962000000000002</v>
      </c>
      <c r="S175" s="45">
        <v>5.8827999999999996</v>
      </c>
      <c r="T175" s="45">
        <v>6.4767000000000001</v>
      </c>
      <c r="U175" s="45">
        <v>0</v>
      </c>
      <c r="V175" s="45">
        <v>6.4767000000000001</v>
      </c>
      <c r="W175" s="45">
        <v>6.4859999999999998</v>
      </c>
      <c r="X175" s="45">
        <v>6.8619000000000003</v>
      </c>
      <c r="Y175" s="45">
        <v>5.8827999999999996</v>
      </c>
      <c r="Z175" s="45">
        <v>5.2546999999999997</v>
      </c>
      <c r="AA175" s="45">
        <v>0</v>
      </c>
      <c r="AB175" s="45">
        <v>5.2546999999999997</v>
      </c>
      <c r="AC175" s="45">
        <v>5.1904000000000003</v>
      </c>
      <c r="AD175" s="45">
        <v>5.3091999999999997</v>
      </c>
      <c r="AE175" s="45">
        <v>0</v>
      </c>
    </row>
    <row r="176" spans="1:31" ht="13.8" hidden="1" outlineLevel="1" collapsed="1">
      <c r="A176" s="8">
        <v>45566</v>
      </c>
      <c r="B176" s="45">
        <v>16.641300000000001</v>
      </c>
      <c r="C176" s="45">
        <v>17.0899</v>
      </c>
      <c r="D176" s="45">
        <v>16.515999999999998</v>
      </c>
      <c r="E176" s="45">
        <v>16.055800000000001</v>
      </c>
      <c r="F176" s="45">
        <v>17.5061</v>
      </c>
      <c r="G176" s="45">
        <v>13.337300000000001</v>
      </c>
      <c r="H176" s="45">
        <v>18.189699999999998</v>
      </c>
      <c r="I176" s="45">
        <v>17.0899</v>
      </c>
      <c r="J176" s="45">
        <v>18.5594</v>
      </c>
      <c r="K176" s="45">
        <v>18.026599999999998</v>
      </c>
      <c r="L176" s="45">
        <v>19.657900000000001</v>
      </c>
      <c r="M176" s="45">
        <v>16.129300000000001</v>
      </c>
      <c r="N176" s="45">
        <v>6.4225000000000003</v>
      </c>
      <c r="O176" s="45">
        <v>0</v>
      </c>
      <c r="P176" s="45">
        <v>6.4225000000000003</v>
      </c>
      <c r="Q176" s="45">
        <v>6.5532000000000004</v>
      </c>
      <c r="R176" s="45">
        <v>6.1539000000000001</v>
      </c>
      <c r="S176" s="45">
        <v>6</v>
      </c>
      <c r="T176" s="45">
        <v>6.7850000000000001</v>
      </c>
      <c r="U176" s="45">
        <v>0</v>
      </c>
      <c r="V176" s="45">
        <v>6.7850000000000001</v>
      </c>
      <c r="W176" s="45">
        <v>6.76</v>
      </c>
      <c r="X176" s="45">
        <v>6.8994999999999997</v>
      </c>
      <c r="Y176" s="45">
        <v>6</v>
      </c>
      <c r="Z176" s="45">
        <v>5.1017000000000001</v>
      </c>
      <c r="AA176" s="45">
        <v>0</v>
      </c>
      <c r="AB176" s="45">
        <v>5.1017000000000001</v>
      </c>
      <c r="AC176" s="45">
        <v>5.4038000000000004</v>
      </c>
      <c r="AD176" s="45">
        <v>4.8232999999999997</v>
      </c>
      <c r="AE176" s="45">
        <v>0</v>
      </c>
    </row>
    <row r="177" spans="1:31" ht="13.8" collapsed="1">
      <c r="A177" s="8">
        <v>45597</v>
      </c>
      <c r="B177" s="45">
        <v>15.010899999999999</v>
      </c>
      <c r="C177" s="45">
        <v>16.3142</v>
      </c>
      <c r="D177" s="45">
        <v>14.498100000000001</v>
      </c>
      <c r="E177" s="45">
        <v>14.0726</v>
      </c>
      <c r="F177" s="45">
        <v>15.5143</v>
      </c>
      <c r="G177" s="45">
        <v>12.1929</v>
      </c>
      <c r="H177" s="45">
        <v>16.877300000000002</v>
      </c>
      <c r="I177" s="45">
        <v>16.456600000000002</v>
      </c>
      <c r="J177" s="45">
        <v>17.0929</v>
      </c>
      <c r="K177" s="45">
        <v>17.099499999999999</v>
      </c>
      <c r="L177" s="45">
        <v>17.085100000000001</v>
      </c>
      <c r="M177" s="45">
        <v>16.739699999999999</v>
      </c>
      <c r="N177" s="45">
        <v>6.2634999999999996</v>
      </c>
      <c r="O177" s="45">
        <v>3.3538999999999999</v>
      </c>
      <c r="P177" s="45">
        <v>6.3151999999999999</v>
      </c>
      <c r="Q177" s="45">
        <v>6.3239999999999998</v>
      </c>
      <c r="R177" s="45">
        <v>6.3106</v>
      </c>
      <c r="S177" s="45">
        <v>5.6958000000000002</v>
      </c>
      <c r="T177" s="45">
        <v>6.5179999999999998</v>
      </c>
      <c r="U177" s="45">
        <v>0</v>
      </c>
      <c r="V177" s="45">
        <v>6.5179999999999998</v>
      </c>
      <c r="W177" s="45">
        <v>6.4649999999999999</v>
      </c>
      <c r="X177" s="45">
        <v>6.8388</v>
      </c>
      <c r="Y177" s="45">
        <v>5</v>
      </c>
      <c r="Z177" s="45">
        <v>5.0362999999999998</v>
      </c>
      <c r="AA177" s="45">
        <v>3.3538999999999999</v>
      </c>
      <c r="AB177" s="45">
        <v>5.2266000000000004</v>
      </c>
      <c r="AC177" s="45">
        <v>5.3079999999999998</v>
      </c>
      <c r="AD177" s="45">
        <v>4.9668999999999999</v>
      </c>
      <c r="AE177" s="45">
        <v>6.0031999999999996</v>
      </c>
    </row>
    <row r="178" spans="1:31" ht="13.8">
      <c r="A178" s="8">
        <v>45627</v>
      </c>
      <c r="B178" s="45">
        <v>15.5787</v>
      </c>
      <c r="C178" s="45">
        <v>16.403099999999998</v>
      </c>
      <c r="D178" s="45">
        <v>15.2593</v>
      </c>
      <c r="E178" s="45">
        <v>15.505100000000001</v>
      </c>
      <c r="F178" s="45">
        <v>14.9315</v>
      </c>
      <c r="G178" s="45">
        <v>11.5044</v>
      </c>
      <c r="H178" s="45">
        <v>16.674499999999998</v>
      </c>
      <c r="I178" s="45">
        <v>16.4694</v>
      </c>
      <c r="J178" s="45">
        <v>16.7666</v>
      </c>
      <c r="K178" s="45">
        <v>16.593399999999999</v>
      </c>
      <c r="L178" s="45">
        <v>17.199000000000002</v>
      </c>
      <c r="M178" s="45">
        <v>17.748699999999999</v>
      </c>
      <c r="N178" s="45">
        <v>6.4513999999999996</v>
      </c>
      <c r="O178" s="45">
        <v>9.2860999999999994</v>
      </c>
      <c r="P178" s="45">
        <v>6.3815999999999997</v>
      </c>
      <c r="Q178" s="45">
        <v>6.3068</v>
      </c>
      <c r="R178" s="45">
        <v>6.4718</v>
      </c>
      <c r="S178" s="45">
        <v>6.3792999999999997</v>
      </c>
      <c r="T178" s="45">
        <v>6.8570000000000002</v>
      </c>
      <c r="U178" s="45">
        <v>0</v>
      </c>
      <c r="V178" s="45">
        <v>6.8570000000000002</v>
      </c>
      <c r="W178" s="45">
        <v>6.7159000000000004</v>
      </c>
      <c r="X178" s="45">
        <v>7.0933999999999999</v>
      </c>
      <c r="Y178" s="45">
        <v>6</v>
      </c>
      <c r="Z178" s="45">
        <v>5.5778999999999996</v>
      </c>
      <c r="AA178" s="45">
        <v>9.2860999999999994</v>
      </c>
      <c r="AB178" s="45">
        <v>5.2736000000000001</v>
      </c>
      <c r="AC178" s="45">
        <v>4.7473999999999998</v>
      </c>
      <c r="AD178" s="45">
        <v>5.1273999999999997</v>
      </c>
      <c r="AE178" s="45">
        <v>6.46</v>
      </c>
    </row>
    <row r="179" spans="1:31" ht="13.8">
      <c r="A179" s="8">
        <v>45658</v>
      </c>
      <c r="B179" s="45">
        <v>16.775700000000001</v>
      </c>
      <c r="C179" s="45">
        <v>15.9527</v>
      </c>
      <c r="D179" s="45">
        <v>16.9697</v>
      </c>
      <c r="E179" s="45">
        <v>15.8177</v>
      </c>
      <c r="F179" s="45">
        <v>18.241700000000002</v>
      </c>
      <c r="G179" s="45">
        <v>15.940200000000001</v>
      </c>
      <c r="H179" s="45">
        <v>17.808</v>
      </c>
      <c r="I179" s="45">
        <v>16.014399999999998</v>
      </c>
      <c r="J179" s="45">
        <v>18.2773</v>
      </c>
      <c r="K179" s="45">
        <v>17.4574</v>
      </c>
      <c r="L179" s="45">
        <v>19.082100000000001</v>
      </c>
      <c r="M179" s="45">
        <v>18.6981</v>
      </c>
      <c r="N179" s="45">
        <v>5.6619999999999999</v>
      </c>
      <c r="O179" s="45">
        <v>3.45</v>
      </c>
      <c r="P179" s="45">
        <v>5.6867000000000001</v>
      </c>
      <c r="Q179" s="45">
        <v>5.9558</v>
      </c>
      <c r="R179" s="45">
        <v>5.0444000000000004</v>
      </c>
      <c r="S179" s="45">
        <v>4.9000000000000004</v>
      </c>
      <c r="T179" s="45">
        <v>6.0609999999999999</v>
      </c>
      <c r="U179" s="45">
        <v>0</v>
      </c>
      <c r="V179" s="45">
        <v>6.0609999999999999</v>
      </c>
      <c r="W179" s="45">
        <v>6.6063999999999998</v>
      </c>
      <c r="X179" s="45">
        <v>5.0263</v>
      </c>
      <c r="Y179" s="45">
        <v>0</v>
      </c>
      <c r="Z179" s="45">
        <v>4.6723999999999997</v>
      </c>
      <c r="AA179" s="45">
        <v>3.45</v>
      </c>
      <c r="AB179" s="45">
        <v>4.7210999999999999</v>
      </c>
      <c r="AC179" s="45">
        <v>4.6536999999999997</v>
      </c>
      <c r="AD179" s="45">
        <v>5.2256</v>
      </c>
      <c r="AE179" s="45">
        <v>4.9000000000000004</v>
      </c>
    </row>
    <row r="180" spans="1:31" ht="13.8">
      <c r="A180" s="8">
        <v>45689</v>
      </c>
      <c r="B180" s="45">
        <v>15.375</v>
      </c>
      <c r="C180" s="45">
        <v>16.376000000000001</v>
      </c>
      <c r="D180" s="45">
        <v>15.018599999999999</v>
      </c>
      <c r="E180" s="45">
        <v>14.7774</v>
      </c>
      <c r="F180" s="45">
        <v>15.715199999999999</v>
      </c>
      <c r="G180" s="45">
        <v>12.0327</v>
      </c>
      <c r="H180" s="45">
        <v>17.029</v>
      </c>
      <c r="I180" s="45">
        <v>16.462399999999999</v>
      </c>
      <c r="J180" s="45">
        <v>17.278400000000001</v>
      </c>
      <c r="K180" s="45">
        <v>17.2666</v>
      </c>
      <c r="L180" s="45">
        <v>17.357500000000002</v>
      </c>
      <c r="M180" s="45">
        <v>14.9754</v>
      </c>
      <c r="N180" s="45">
        <v>5.8052999999999999</v>
      </c>
      <c r="O180" s="45">
        <v>5.4816000000000003</v>
      </c>
      <c r="P180" s="45">
        <v>5.8098999999999998</v>
      </c>
      <c r="Q180" s="45">
        <v>5.8754</v>
      </c>
      <c r="R180" s="45">
        <v>5.5361000000000002</v>
      </c>
      <c r="S180" s="45">
        <v>6</v>
      </c>
      <c r="T180" s="45">
        <v>6.0502000000000002</v>
      </c>
      <c r="U180" s="45">
        <v>0</v>
      </c>
      <c r="V180" s="45">
        <v>6.0502000000000002</v>
      </c>
      <c r="W180" s="45">
        <v>6.1580000000000004</v>
      </c>
      <c r="X180" s="45">
        <v>5.2648999999999999</v>
      </c>
      <c r="Y180" s="45">
        <v>6</v>
      </c>
      <c r="Z180" s="45">
        <v>5.2321999999999997</v>
      </c>
      <c r="AA180" s="45">
        <v>5.4816000000000003</v>
      </c>
      <c r="AB180" s="45">
        <v>5.2199</v>
      </c>
      <c r="AC180" s="45">
        <v>4.8829000000000002</v>
      </c>
      <c r="AD180" s="45">
        <v>5.7331000000000003</v>
      </c>
      <c r="AE180" s="45">
        <v>0</v>
      </c>
    </row>
    <row r="181" spans="1:31" ht="13.8">
      <c r="A181" s="8">
        <v>45717</v>
      </c>
      <c r="B181" s="45">
        <v>15.2895</v>
      </c>
      <c r="C181" s="45">
        <v>16.1111</v>
      </c>
      <c r="D181" s="45">
        <v>15.0518</v>
      </c>
      <c r="E181" s="45">
        <v>15.7402</v>
      </c>
      <c r="F181" s="45">
        <v>13.764200000000001</v>
      </c>
      <c r="G181" s="45">
        <v>11.0046</v>
      </c>
      <c r="H181" s="45">
        <v>17.058199999999999</v>
      </c>
      <c r="I181" s="45">
        <v>16.180900000000001</v>
      </c>
      <c r="J181" s="45">
        <v>17.375900000000001</v>
      </c>
      <c r="K181" s="45">
        <v>17.540400000000002</v>
      </c>
      <c r="L181" s="45">
        <v>16.9924</v>
      </c>
      <c r="M181" s="45">
        <v>16.709199999999999</v>
      </c>
      <c r="N181" s="45">
        <v>6.0411000000000001</v>
      </c>
      <c r="O181" s="45">
        <v>3.55</v>
      </c>
      <c r="P181" s="45">
        <v>6.0605000000000002</v>
      </c>
      <c r="Q181" s="45">
        <v>6.1474000000000002</v>
      </c>
      <c r="R181" s="45">
        <v>5.9687999999999999</v>
      </c>
      <c r="S181" s="45">
        <v>6.0007000000000001</v>
      </c>
      <c r="T181" s="45">
        <v>6.6361999999999997</v>
      </c>
      <c r="U181" s="45">
        <v>0</v>
      </c>
      <c r="V181" s="45">
        <v>6.6361999999999997</v>
      </c>
      <c r="W181" s="45">
        <v>6.4840999999999998</v>
      </c>
      <c r="X181" s="45">
        <v>6.9039999999999999</v>
      </c>
      <c r="Y181" s="45">
        <v>6.0007000000000001</v>
      </c>
      <c r="Z181" s="45">
        <v>4.7396000000000003</v>
      </c>
      <c r="AA181" s="45">
        <v>3.55</v>
      </c>
      <c r="AB181" s="45">
        <v>4.7697000000000003</v>
      </c>
      <c r="AC181" s="45">
        <v>4.9691000000000001</v>
      </c>
      <c r="AD181" s="45">
        <v>4.6539000000000001</v>
      </c>
      <c r="AE181" s="45">
        <v>0</v>
      </c>
    </row>
    <row r="182" spans="1:31" ht="13.8">
      <c r="A182" s="8">
        <v>45748</v>
      </c>
      <c r="B182" s="45">
        <v>16.741299999999999</v>
      </c>
      <c r="C182" s="45">
        <v>16.219899999999999</v>
      </c>
      <c r="D182" s="45">
        <v>16.857099999999999</v>
      </c>
      <c r="E182" s="45">
        <v>16.6769</v>
      </c>
      <c r="F182" s="45">
        <v>17.001300000000001</v>
      </c>
      <c r="G182" s="45">
        <v>17.891200000000001</v>
      </c>
      <c r="H182" s="45">
        <v>17.9146</v>
      </c>
      <c r="I182" s="45">
        <v>16.360099999999999</v>
      </c>
      <c r="J182" s="45">
        <v>18.301500000000001</v>
      </c>
      <c r="K182" s="45">
        <v>17.966999999999999</v>
      </c>
      <c r="L182" s="45">
        <v>18.6584</v>
      </c>
      <c r="M182" s="45">
        <v>17.891200000000001</v>
      </c>
      <c r="N182" s="45">
        <v>5.9679000000000002</v>
      </c>
      <c r="O182" s="45">
        <v>3.7538999999999998</v>
      </c>
      <c r="P182" s="45">
        <v>6.0144000000000002</v>
      </c>
      <c r="Q182" s="45">
        <v>5.9675000000000002</v>
      </c>
      <c r="R182" s="45">
        <v>6.0525000000000002</v>
      </c>
      <c r="S182" s="45">
        <v>0</v>
      </c>
      <c r="T182" s="45">
        <v>6.5788000000000002</v>
      </c>
      <c r="U182" s="45">
        <v>0</v>
      </c>
      <c r="V182" s="45">
        <v>6.5788000000000002</v>
      </c>
      <c r="W182" s="45">
        <v>6.2515000000000001</v>
      </c>
      <c r="X182" s="45">
        <v>6.8128000000000002</v>
      </c>
      <c r="Y182" s="45">
        <v>0</v>
      </c>
      <c r="Z182" s="45">
        <v>4.8536999999999999</v>
      </c>
      <c r="AA182" s="45">
        <v>3.7538999999999998</v>
      </c>
      <c r="AB182" s="45">
        <v>4.9215999999999998</v>
      </c>
      <c r="AC182" s="45">
        <v>5.5170000000000003</v>
      </c>
      <c r="AD182" s="45">
        <v>4.3052999999999999</v>
      </c>
      <c r="AE182" s="45">
        <v>0</v>
      </c>
    </row>
    <row r="183" spans="1:31" ht="13.8">
      <c r="A183" s="8">
        <v>45778</v>
      </c>
      <c r="B183" s="45">
        <v>16.172499999999999</v>
      </c>
      <c r="C183" s="45">
        <v>16.312999999999999</v>
      </c>
      <c r="D183" s="45">
        <v>16.1281</v>
      </c>
      <c r="E183" s="45">
        <v>15.9056</v>
      </c>
      <c r="F183" s="45">
        <v>16.6571</v>
      </c>
      <c r="G183" s="45">
        <v>17.874600000000001</v>
      </c>
      <c r="H183" s="45">
        <v>17.384399999999999</v>
      </c>
      <c r="I183" s="45">
        <v>16.349299999999999</v>
      </c>
      <c r="J183" s="45">
        <v>17.761600000000001</v>
      </c>
      <c r="K183" s="45">
        <v>17.9237</v>
      </c>
      <c r="L183" s="45">
        <v>17.3965</v>
      </c>
      <c r="M183" s="45">
        <v>17.874600000000001</v>
      </c>
      <c r="N183" s="45">
        <v>5.7797000000000001</v>
      </c>
      <c r="O183" s="45">
        <v>5.6971999999999996</v>
      </c>
      <c r="P183" s="45">
        <v>5.7803000000000004</v>
      </c>
      <c r="Q183" s="45">
        <v>5.9547999999999996</v>
      </c>
      <c r="R183" s="45">
        <v>4.4760999999999997</v>
      </c>
      <c r="S183" s="45" t="s">
        <v>126</v>
      </c>
      <c r="T183" s="45">
        <v>6.3773</v>
      </c>
      <c r="U183" s="45">
        <v>0</v>
      </c>
      <c r="V183" s="45">
        <v>6.3773</v>
      </c>
      <c r="W183" s="45">
        <v>6.4184999999999999</v>
      </c>
      <c r="X183" s="45">
        <v>5.5233999999999996</v>
      </c>
      <c r="Y183" s="45">
        <v>0</v>
      </c>
      <c r="Z183" s="45">
        <v>5.0050999999999997</v>
      </c>
      <c r="AA183" s="45">
        <v>5.6971999999999996</v>
      </c>
      <c r="AB183" s="45">
        <v>4.9923999999999999</v>
      </c>
      <c r="AC183" s="45">
        <v>5.2130000000000001</v>
      </c>
      <c r="AD183" s="45">
        <v>4.1773999999999996</v>
      </c>
      <c r="AE183" s="45">
        <v>0</v>
      </c>
    </row>
    <row r="184" spans="1:31" ht="13.8">
      <c r="A184" s="8">
        <v>45809</v>
      </c>
      <c r="B184" s="45">
        <v>15.618399999999999</v>
      </c>
      <c r="C184" s="45">
        <v>15.9992</v>
      </c>
      <c r="D184" s="45">
        <v>15.4917</v>
      </c>
      <c r="E184" s="45">
        <v>16.083300000000001</v>
      </c>
      <c r="F184" s="45">
        <v>13.7806</v>
      </c>
      <c r="G184" s="45">
        <v>15.2996</v>
      </c>
      <c r="H184" s="45">
        <v>17.4208</v>
      </c>
      <c r="I184" s="45">
        <v>16.141100000000002</v>
      </c>
      <c r="J184" s="45">
        <v>17.945900000000002</v>
      </c>
      <c r="K184" s="45">
        <v>18.1892</v>
      </c>
      <c r="L184" s="45">
        <v>17.0928</v>
      </c>
      <c r="M184" s="45">
        <v>18.793600000000001</v>
      </c>
      <c r="N184" s="45">
        <v>5.5251999999999999</v>
      </c>
      <c r="O184" s="45">
        <v>3.6</v>
      </c>
      <c r="P184" s="45">
        <v>5.5617999999999999</v>
      </c>
      <c r="Q184" s="45">
        <v>5.9946000000000002</v>
      </c>
      <c r="R184" s="45">
        <v>4.8345000000000002</v>
      </c>
      <c r="S184" s="45">
        <v>3.9796999999999998</v>
      </c>
      <c r="T184" s="45">
        <v>6.2271000000000001</v>
      </c>
      <c r="U184" s="45">
        <v>0</v>
      </c>
      <c r="V184" s="45">
        <v>6.2271000000000001</v>
      </c>
      <c r="W184" s="45">
        <v>6.4019000000000004</v>
      </c>
      <c r="X184" s="45">
        <v>5.8152999999999997</v>
      </c>
      <c r="Y184" s="45">
        <v>4</v>
      </c>
      <c r="Z184" s="45">
        <v>4.9794999999999998</v>
      </c>
      <c r="AA184" s="45">
        <v>3.6</v>
      </c>
      <c r="AB184" s="45">
        <v>5.0267999999999997</v>
      </c>
      <c r="AC184" s="45">
        <v>5.5621999999999998</v>
      </c>
      <c r="AD184" s="45">
        <v>4.3657000000000004</v>
      </c>
      <c r="AE184" s="45">
        <v>3.9704000000000002</v>
      </c>
    </row>
    <row r="185" spans="1:31" ht="13.8">
      <c r="A185" s="8">
        <v>45839</v>
      </c>
      <c r="B185" s="45">
        <v>16.9099</v>
      </c>
      <c r="C185" s="45">
        <v>16.427199999999999</v>
      </c>
      <c r="D185" s="45">
        <v>16.981200000000001</v>
      </c>
      <c r="E185" s="45">
        <v>16.664400000000001</v>
      </c>
      <c r="F185" s="45">
        <v>17.603100000000001</v>
      </c>
      <c r="G185" s="45">
        <v>18.770700000000001</v>
      </c>
      <c r="H185" s="45">
        <v>17.861999999999998</v>
      </c>
      <c r="I185" s="45">
        <v>16.488499999999998</v>
      </c>
      <c r="J185" s="45">
        <v>18.084299999999999</v>
      </c>
      <c r="K185" s="45">
        <v>17.807200000000002</v>
      </c>
      <c r="L185" s="45">
        <v>18.615400000000001</v>
      </c>
      <c r="M185" s="45">
        <v>19.6874</v>
      </c>
      <c r="N185" s="45">
        <v>5.9795999999999996</v>
      </c>
      <c r="O185" s="45">
        <v>4.0640999999999998</v>
      </c>
      <c r="P185" s="45">
        <v>5.9949000000000003</v>
      </c>
      <c r="Q185" s="45">
        <v>5.9988000000000001</v>
      </c>
      <c r="R185" s="45">
        <v>6.0080999999999998</v>
      </c>
      <c r="S185" s="45">
        <v>5.0602999999999998</v>
      </c>
      <c r="T185" s="45">
        <v>6.4328000000000003</v>
      </c>
      <c r="U185" s="45">
        <v>0</v>
      </c>
      <c r="V185" s="45">
        <v>6.4328000000000003</v>
      </c>
      <c r="W185" s="45">
        <v>6.3552</v>
      </c>
      <c r="X185" s="45">
        <v>6.7019000000000002</v>
      </c>
      <c r="Y185" s="45">
        <v>5.0602999999999998</v>
      </c>
      <c r="Z185" s="45">
        <v>5.2073</v>
      </c>
      <c r="AA185" s="45">
        <v>4.0640999999999998</v>
      </c>
      <c r="AB185" s="45">
        <v>5.2323000000000004</v>
      </c>
      <c r="AC185" s="45">
        <v>5.3564999999999996</v>
      </c>
      <c r="AD185" s="45">
        <v>4.9420999999999999</v>
      </c>
      <c r="AE185" s="45">
        <v>0</v>
      </c>
    </row>
    <row r="186" spans="1:31" ht="13.8">
      <c r="A186" s="8">
        <v>45870</v>
      </c>
      <c r="B186" s="45">
        <v>15.5702</v>
      </c>
      <c r="C186" s="45">
        <v>15.347099999999999</v>
      </c>
      <c r="D186" s="45">
        <v>15.657500000000001</v>
      </c>
      <c r="E186" s="45">
        <v>16.082100000000001</v>
      </c>
      <c r="F186" s="45">
        <v>14.5672</v>
      </c>
      <c r="G186" s="45">
        <v>13.3002</v>
      </c>
      <c r="H186" s="45">
        <v>17.015000000000001</v>
      </c>
      <c r="I186" s="45">
        <v>15.4908</v>
      </c>
      <c r="J186" s="45">
        <v>17.724900000000002</v>
      </c>
      <c r="K186" s="45">
        <v>18.049600000000002</v>
      </c>
      <c r="L186" s="45">
        <v>16.807099999999998</v>
      </c>
      <c r="M186" s="45">
        <v>16.4815</v>
      </c>
      <c r="N186" s="45">
        <v>5.5290999999999997</v>
      </c>
      <c r="O186" s="45">
        <v>3.3323</v>
      </c>
      <c r="P186" s="45">
        <v>5.5887000000000002</v>
      </c>
      <c r="Q186" s="45">
        <v>5.9707999999999997</v>
      </c>
      <c r="R186" s="45">
        <v>4.7256</v>
      </c>
      <c r="S186" s="45">
        <v>4.2724000000000002</v>
      </c>
      <c r="T186" s="45">
        <v>6.5388000000000002</v>
      </c>
      <c r="U186" s="45">
        <v>0</v>
      </c>
      <c r="V186" s="45">
        <v>6.5388000000000002</v>
      </c>
      <c r="W186" s="45">
        <v>6.6980000000000004</v>
      </c>
      <c r="X186" s="45">
        <v>5.6769999999999996</v>
      </c>
      <c r="Y186" s="45">
        <v>0</v>
      </c>
      <c r="Z186" s="45">
        <v>4.7351999999999999</v>
      </c>
      <c r="AA186" s="45">
        <v>3.3323</v>
      </c>
      <c r="AB186" s="45">
        <v>4.8045999999999998</v>
      </c>
      <c r="AC186" s="45">
        <v>5.1113</v>
      </c>
      <c r="AD186" s="45">
        <v>4.3792999999999997</v>
      </c>
      <c r="AE186" s="45">
        <v>4.2724000000000002</v>
      </c>
    </row>
    <row r="187" spans="1:31" ht="13.8">
      <c r="A187" s="8">
        <v>45901</v>
      </c>
      <c r="B187" s="45">
        <v>15.4598</v>
      </c>
      <c r="C187" s="45">
        <v>16.490300000000001</v>
      </c>
      <c r="D187" s="45">
        <v>15.1448</v>
      </c>
      <c r="E187" s="45">
        <v>15.4315</v>
      </c>
      <c r="F187" s="45">
        <v>14.1343</v>
      </c>
      <c r="G187" s="45">
        <v>18.0992</v>
      </c>
      <c r="H187" s="45">
        <v>17.4877</v>
      </c>
      <c r="I187" s="45">
        <v>16.580500000000001</v>
      </c>
      <c r="J187" s="45">
        <v>17.8444</v>
      </c>
      <c r="K187" s="45">
        <v>18.061699999999998</v>
      </c>
      <c r="L187" s="45">
        <v>17.0656</v>
      </c>
      <c r="M187" s="45">
        <v>18.0992</v>
      </c>
      <c r="N187" s="45">
        <v>5.9649000000000001</v>
      </c>
      <c r="O187" s="45">
        <v>3.0691999999999999</v>
      </c>
      <c r="P187" s="45">
        <v>5.9908000000000001</v>
      </c>
      <c r="Q187" s="45">
        <v>6.2298</v>
      </c>
      <c r="R187" s="45">
        <v>5.2511999999999999</v>
      </c>
      <c r="S187" s="45">
        <v>0</v>
      </c>
      <c r="T187" s="45">
        <v>6.4501999999999997</v>
      </c>
      <c r="U187" s="45">
        <v>0</v>
      </c>
      <c r="V187" s="45">
        <v>6.4501999999999997</v>
      </c>
      <c r="W187" s="45">
        <v>6.4372999999999996</v>
      </c>
      <c r="X187" s="45">
        <v>6.5770999999999997</v>
      </c>
      <c r="Y187" s="45">
        <v>0</v>
      </c>
      <c r="Z187" s="45">
        <v>5.1848999999999998</v>
      </c>
      <c r="AA187" s="45">
        <v>3.0691999999999999</v>
      </c>
      <c r="AB187" s="45">
        <v>5.2350000000000003</v>
      </c>
      <c r="AC187" s="45">
        <v>5.6154999999999999</v>
      </c>
      <c r="AD187" s="45">
        <v>4.8468</v>
      </c>
      <c r="AE187" s="45">
        <v>0</v>
      </c>
    </row>
    <row r="188" spans="1:31" ht="13.8">
      <c r="A188" s="8">
        <v>45931</v>
      </c>
      <c r="B188" s="45">
        <v>16.436199999999999</v>
      </c>
      <c r="C188" s="45">
        <v>16.490100000000002</v>
      </c>
      <c r="D188" s="45">
        <v>16.4255</v>
      </c>
      <c r="E188" s="45">
        <v>16.081299999999999</v>
      </c>
      <c r="F188" s="45">
        <v>17.123000000000001</v>
      </c>
      <c r="G188" s="45">
        <v>14.991</v>
      </c>
      <c r="H188" s="45">
        <v>17.877099999999999</v>
      </c>
      <c r="I188" s="45">
        <v>16.6004</v>
      </c>
      <c r="J188" s="45">
        <v>18.171600000000002</v>
      </c>
      <c r="K188" s="45">
        <v>18.392099999999999</v>
      </c>
      <c r="L188" s="45">
        <v>17.816600000000001</v>
      </c>
      <c r="M188" s="45">
        <v>18.618600000000001</v>
      </c>
      <c r="N188" s="45">
        <v>5.8113000000000001</v>
      </c>
      <c r="O188" s="45">
        <v>3.6</v>
      </c>
      <c r="P188" s="45">
        <v>5.8377999999999997</v>
      </c>
      <c r="Q188" s="45">
        <v>6.0315000000000003</v>
      </c>
      <c r="R188" s="45">
        <v>5.7426000000000004</v>
      </c>
      <c r="S188" s="45">
        <v>2.2275</v>
      </c>
      <c r="T188" s="45">
        <v>6.1230000000000002</v>
      </c>
      <c r="U188" s="45">
        <v>0</v>
      </c>
      <c r="V188" s="45">
        <v>6.1230000000000002</v>
      </c>
      <c r="W188" s="45">
        <v>6.1074000000000002</v>
      </c>
      <c r="X188" s="45">
        <v>6.7492999999999999</v>
      </c>
      <c r="Y188" s="45">
        <v>4.4400000000000004</v>
      </c>
      <c r="Z188" s="45">
        <v>4.5015000000000001</v>
      </c>
      <c r="AA188" s="45">
        <v>3.6</v>
      </c>
      <c r="AB188" s="45">
        <v>4.5606</v>
      </c>
      <c r="AC188" s="45">
        <v>5.2972000000000001</v>
      </c>
      <c r="AD188" s="45">
        <v>4.9828999999999999</v>
      </c>
      <c r="AE188" s="45">
        <v>0.69359999999999999</v>
      </c>
    </row>
    <row r="189" spans="1:31" ht="13.8">
      <c r="A189" s="8">
        <v>45962</v>
      </c>
      <c r="B189" s="45">
        <v>15.9671</v>
      </c>
      <c r="C189" s="45">
        <v>16.5593</v>
      </c>
      <c r="D189" s="45">
        <v>15.7742</v>
      </c>
      <c r="E189" s="45">
        <v>16.0044</v>
      </c>
      <c r="F189" s="45">
        <v>14.963699999999999</v>
      </c>
      <c r="G189" s="45">
        <v>15.436299999999999</v>
      </c>
      <c r="H189" s="45">
        <v>17.279299999999999</v>
      </c>
      <c r="I189" s="45">
        <v>16.5867</v>
      </c>
      <c r="J189" s="45">
        <v>17.545100000000001</v>
      </c>
      <c r="K189" s="45">
        <v>17.9285</v>
      </c>
      <c r="L189" s="45">
        <v>16.263200000000001</v>
      </c>
      <c r="M189" s="45">
        <v>16.575199999999999</v>
      </c>
      <c r="N189" s="45">
        <v>5.9722999999999997</v>
      </c>
      <c r="O189" s="45">
        <v>3.5</v>
      </c>
      <c r="P189" s="45">
        <v>5.9832999999999998</v>
      </c>
      <c r="Q189" s="45">
        <v>5.8935000000000004</v>
      </c>
      <c r="R189" s="45">
        <v>6.4352</v>
      </c>
      <c r="S189" s="45">
        <v>4.4400000000000004</v>
      </c>
      <c r="T189" s="45">
        <v>6.1833</v>
      </c>
      <c r="U189" s="45">
        <v>0</v>
      </c>
      <c r="V189" s="45">
        <v>6.1833</v>
      </c>
      <c r="W189" s="45">
        <v>5.9791999999999996</v>
      </c>
      <c r="X189" s="45">
        <v>7.6138000000000003</v>
      </c>
      <c r="Y189" s="45">
        <v>4.4400000000000004</v>
      </c>
      <c r="Z189" s="45">
        <v>5.2572999999999999</v>
      </c>
      <c r="AA189" s="45">
        <v>3.5</v>
      </c>
      <c r="AB189" s="45">
        <v>5.2922000000000002</v>
      </c>
      <c r="AC189" s="45">
        <v>5.4946000000000002</v>
      </c>
      <c r="AD189" s="45">
        <v>4.9381000000000004</v>
      </c>
      <c r="AE189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 hidden="1" outlineLevel="1" collapsed="1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 hidden="1" outlineLevel="1" collapsed="1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 hidden="1" outlineLevel="1" collapsed="1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 hidden="1" outlineLevel="1" collapsed="1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 hidden="1" outlineLevel="1" collapsed="1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 hidden="1" outlineLevel="1" collapsed="1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 hidden="1" outlineLevel="1" collapsed="1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 hidden="1" outlineLevel="1" collapsed="1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 hidden="1" outlineLevel="1" collapsed="1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 hidden="1" outlineLevel="1" collapsed="1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  <row r="153" spans="1:19" hidden="1" outlineLevel="1" collapsed="1">
      <c r="A153" s="8">
        <v>44866</v>
      </c>
      <c r="B153" s="45">
        <v>35.4011</v>
      </c>
      <c r="C153" s="45">
        <v>38.104500000000002</v>
      </c>
      <c r="D153" s="45">
        <v>34.798200000000001</v>
      </c>
      <c r="E153" s="45">
        <v>35.408499999999997</v>
      </c>
      <c r="F153" s="45">
        <v>30.0364</v>
      </c>
      <c r="G153" s="45">
        <v>17.783300000000001</v>
      </c>
      <c r="H153" s="45">
        <v>35.402700000000003</v>
      </c>
      <c r="I153" s="45">
        <v>38.101399999999998</v>
      </c>
      <c r="J153" s="45">
        <v>34.801000000000002</v>
      </c>
      <c r="K153" s="45">
        <v>35.408499999999997</v>
      </c>
      <c r="L153" s="45">
        <v>30.0364</v>
      </c>
      <c r="M153" s="45">
        <v>17.982199999999999</v>
      </c>
      <c r="N153" s="45">
        <v>24.372599999999998</v>
      </c>
      <c r="O153" s="45">
        <v>46.2986</v>
      </c>
      <c r="P153" s="45">
        <v>5.4993999999999996</v>
      </c>
      <c r="Q153" s="45">
        <v>0</v>
      </c>
      <c r="R153" s="45">
        <v>0</v>
      </c>
      <c r="S153" s="45">
        <v>5.4993999999999996</v>
      </c>
    </row>
    <row r="154" spans="1:19" hidden="1" outlineLevel="1" collapsed="1">
      <c r="A154" s="8">
        <v>44896</v>
      </c>
      <c r="B154" s="45">
        <v>35.716099999999997</v>
      </c>
      <c r="C154" s="45">
        <v>37.870699999999999</v>
      </c>
      <c r="D154" s="45">
        <v>35.260300000000001</v>
      </c>
      <c r="E154" s="45">
        <v>35.672600000000003</v>
      </c>
      <c r="F154" s="45">
        <v>33.842199999999998</v>
      </c>
      <c r="G154" s="45">
        <v>12.534700000000001</v>
      </c>
      <c r="H154" s="45">
        <v>35.715699999999998</v>
      </c>
      <c r="I154" s="45">
        <v>37.869300000000003</v>
      </c>
      <c r="J154" s="45">
        <v>35.260300000000001</v>
      </c>
      <c r="K154" s="45">
        <v>35.672600000000003</v>
      </c>
      <c r="L154" s="45">
        <v>33.842199999999998</v>
      </c>
      <c r="M154" s="45">
        <v>12.534700000000001</v>
      </c>
      <c r="N154" s="45">
        <v>40.7577</v>
      </c>
      <c r="O154" s="45">
        <v>40.7577</v>
      </c>
      <c r="P154" s="45">
        <v>0</v>
      </c>
      <c r="Q154" s="45">
        <v>0</v>
      </c>
      <c r="R154" s="45">
        <v>0</v>
      </c>
      <c r="S154" s="45">
        <v>0</v>
      </c>
    </row>
    <row r="155" spans="1:19" hidden="1" outlineLevel="1" collapsed="1">
      <c r="A155" s="8">
        <v>44927</v>
      </c>
      <c r="B155" s="45">
        <v>36.424799999999998</v>
      </c>
      <c r="C155" s="45">
        <v>38.364800000000002</v>
      </c>
      <c r="D155" s="45">
        <v>36</v>
      </c>
      <c r="E155" s="45">
        <v>36.523800000000001</v>
      </c>
      <c r="F155" s="45">
        <v>33.974699999999999</v>
      </c>
      <c r="G155" s="45">
        <v>12.9138</v>
      </c>
      <c r="H155" s="45">
        <v>36.424199999999999</v>
      </c>
      <c r="I155" s="45">
        <v>38.360999999999997</v>
      </c>
      <c r="J155" s="45">
        <v>36.000399999999999</v>
      </c>
      <c r="K155" s="45">
        <v>36.5242</v>
      </c>
      <c r="L155" s="45">
        <v>33.974699999999999</v>
      </c>
      <c r="M155" s="45">
        <v>12.9138</v>
      </c>
      <c r="N155" s="45">
        <v>40.985399999999998</v>
      </c>
      <c r="O155" s="45">
        <v>44.066899999999997</v>
      </c>
      <c r="P155" s="45">
        <v>2.5099999999999998</v>
      </c>
      <c r="Q155" s="45">
        <v>2.5099999999999998</v>
      </c>
      <c r="R155" s="45">
        <v>0</v>
      </c>
      <c r="S155" s="45">
        <v>0</v>
      </c>
    </row>
    <row r="156" spans="1:19" hidden="1" outlineLevel="1" collapsed="1">
      <c r="A156" s="8">
        <v>44958</v>
      </c>
      <c r="B156" s="45">
        <v>36.362000000000002</v>
      </c>
      <c r="C156" s="45">
        <v>37.065600000000003</v>
      </c>
      <c r="D156" s="45">
        <v>36.199100000000001</v>
      </c>
      <c r="E156" s="45">
        <v>36.145699999999998</v>
      </c>
      <c r="F156" s="45">
        <v>38.691400000000002</v>
      </c>
      <c r="G156" s="45">
        <v>15.7265</v>
      </c>
      <c r="H156" s="45">
        <v>36.370199999999997</v>
      </c>
      <c r="I156" s="45">
        <v>37.060699999999997</v>
      </c>
      <c r="J156" s="45">
        <v>36.2104</v>
      </c>
      <c r="K156" s="45">
        <v>36.145699999999998</v>
      </c>
      <c r="L156" s="45">
        <v>38.691400000000002</v>
      </c>
      <c r="M156" s="45">
        <v>16.209499999999998</v>
      </c>
      <c r="N156" s="45">
        <v>17.345700000000001</v>
      </c>
      <c r="O156" s="45">
        <v>46.106200000000001</v>
      </c>
      <c r="P156" s="45">
        <v>8.6440000000000001</v>
      </c>
      <c r="Q156" s="45">
        <v>0</v>
      </c>
      <c r="R156" s="45">
        <v>0</v>
      </c>
      <c r="S156" s="45">
        <v>8.6440000000000001</v>
      </c>
    </row>
    <row r="157" spans="1:19" hidden="1" outlineLevel="1" collapsed="1">
      <c r="A157" s="8">
        <v>44986</v>
      </c>
      <c r="B157" s="45">
        <v>37.424199999999999</v>
      </c>
      <c r="C157" s="45">
        <v>38.521900000000002</v>
      </c>
      <c r="D157" s="45">
        <v>37.172899999999998</v>
      </c>
      <c r="E157" s="45">
        <v>36.938299999999998</v>
      </c>
      <c r="F157" s="45">
        <v>40.762700000000002</v>
      </c>
      <c r="G157" s="45">
        <v>25.147200000000002</v>
      </c>
      <c r="H157" s="45">
        <v>37.423299999999998</v>
      </c>
      <c r="I157" s="45">
        <v>38.517600000000002</v>
      </c>
      <c r="J157" s="45">
        <v>37.172899999999998</v>
      </c>
      <c r="K157" s="45">
        <v>36.938299999999998</v>
      </c>
      <c r="L157" s="45">
        <v>40.762700000000002</v>
      </c>
      <c r="M157" s="45">
        <v>25.147200000000002</v>
      </c>
      <c r="N157" s="45">
        <v>47.805799999999998</v>
      </c>
      <c r="O157" s="45">
        <v>47.805799999999998</v>
      </c>
      <c r="P157" s="45">
        <v>0</v>
      </c>
      <c r="Q157" s="45">
        <v>0</v>
      </c>
      <c r="R157" s="45">
        <v>0</v>
      </c>
      <c r="S157" s="45">
        <v>0</v>
      </c>
    </row>
    <row r="158" spans="1:19" hidden="1" outlineLevel="1" collapsed="1">
      <c r="A158" s="8">
        <v>45017</v>
      </c>
      <c r="B158" s="45">
        <v>36.927</v>
      </c>
      <c r="C158" s="45">
        <v>38.688600000000001</v>
      </c>
      <c r="D158" s="45">
        <v>36.526899999999998</v>
      </c>
      <c r="E158" s="45">
        <v>36.404699999999998</v>
      </c>
      <c r="F158" s="45">
        <v>39.015000000000001</v>
      </c>
      <c r="G158" s="45">
        <v>22.960699999999999</v>
      </c>
      <c r="H158" s="45">
        <v>36.926499999999997</v>
      </c>
      <c r="I158" s="45">
        <v>38.686100000000003</v>
      </c>
      <c r="J158" s="45">
        <v>36.526899999999998</v>
      </c>
      <c r="K158" s="45">
        <v>36.404699999999998</v>
      </c>
      <c r="L158" s="45">
        <v>39.015000000000001</v>
      </c>
      <c r="M158" s="45">
        <v>22.960699999999999</v>
      </c>
      <c r="N158" s="45">
        <v>47.831099999999999</v>
      </c>
      <c r="O158" s="45">
        <v>47.831099999999999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36.648600000000002</v>
      </c>
      <c r="C159" s="45">
        <v>37.7117</v>
      </c>
      <c r="D159" s="45">
        <v>36.4452</v>
      </c>
      <c r="E159" s="45">
        <v>36.2973</v>
      </c>
      <c r="F159" s="45">
        <v>40.147399999999998</v>
      </c>
      <c r="G159" s="45">
        <v>16.254200000000001</v>
      </c>
      <c r="H159" s="45">
        <v>36.648000000000003</v>
      </c>
      <c r="I159" s="45">
        <v>37.708599999999997</v>
      </c>
      <c r="J159" s="45">
        <v>36.4452</v>
      </c>
      <c r="K159" s="45">
        <v>36.2973</v>
      </c>
      <c r="L159" s="45">
        <v>40.147399999999998</v>
      </c>
      <c r="M159" s="45">
        <v>16.254200000000001</v>
      </c>
      <c r="N159" s="45">
        <v>42.7973</v>
      </c>
      <c r="O159" s="45">
        <v>42.7973</v>
      </c>
      <c r="P159" s="45">
        <v>0</v>
      </c>
      <c r="Q159" s="45">
        <v>0</v>
      </c>
      <c r="R159" s="45">
        <v>0</v>
      </c>
      <c r="S159" s="45" t="s">
        <v>126</v>
      </c>
    </row>
    <row r="160" spans="1:19" hidden="1" outlineLevel="1" collapsed="1">
      <c r="A160" s="8">
        <v>45078</v>
      </c>
      <c r="B160" s="45">
        <v>35.571899999999999</v>
      </c>
      <c r="C160" s="45">
        <v>37.730699999999999</v>
      </c>
      <c r="D160" s="45">
        <v>35.262900000000002</v>
      </c>
      <c r="E160" s="45">
        <v>35.459600000000002</v>
      </c>
      <c r="F160" s="45">
        <v>35.6965</v>
      </c>
      <c r="G160" s="45">
        <v>15.6206</v>
      </c>
      <c r="H160" s="45">
        <v>35.818899999999999</v>
      </c>
      <c r="I160" s="45">
        <v>37.727600000000002</v>
      </c>
      <c r="J160" s="45">
        <v>35.5428</v>
      </c>
      <c r="K160" s="45">
        <v>35.771000000000001</v>
      </c>
      <c r="L160" s="45">
        <v>35.6965</v>
      </c>
      <c r="M160" s="45">
        <v>15.8284</v>
      </c>
      <c r="N160" s="45">
        <v>9.9909999999999997</v>
      </c>
      <c r="O160" s="45">
        <v>46.5944</v>
      </c>
      <c r="P160" s="45">
        <v>9.8244000000000007</v>
      </c>
      <c r="Q160" s="45">
        <v>9.9210999999999991</v>
      </c>
      <c r="R160" s="45">
        <v>0</v>
      </c>
      <c r="S160" s="45">
        <v>5</v>
      </c>
    </row>
    <row r="161" spans="1:19" hidden="1" outlineLevel="1" collapsed="1">
      <c r="A161" s="8">
        <v>45108</v>
      </c>
      <c r="B161" s="45">
        <v>36.347999999999999</v>
      </c>
      <c r="C161" s="45">
        <v>36.1372</v>
      </c>
      <c r="D161" s="45">
        <v>36.380000000000003</v>
      </c>
      <c r="E161" s="45">
        <v>36.628500000000003</v>
      </c>
      <c r="F161" s="45">
        <v>36.510300000000001</v>
      </c>
      <c r="G161" s="45">
        <v>17.1709</v>
      </c>
      <c r="H161" s="45">
        <v>36.3476</v>
      </c>
      <c r="I161" s="45">
        <v>36.134399999999999</v>
      </c>
      <c r="J161" s="45">
        <v>36.380000000000003</v>
      </c>
      <c r="K161" s="45">
        <v>36.628500000000003</v>
      </c>
      <c r="L161" s="45">
        <v>36.510300000000001</v>
      </c>
      <c r="M161" s="45">
        <v>17.1709</v>
      </c>
      <c r="N161" s="45">
        <v>41.767000000000003</v>
      </c>
      <c r="O161" s="45">
        <v>41.767000000000003</v>
      </c>
      <c r="P161" s="45">
        <v>0</v>
      </c>
      <c r="Q161" s="45">
        <v>0</v>
      </c>
      <c r="R161" s="45">
        <v>0</v>
      </c>
      <c r="S161" s="45" t="s">
        <v>126</v>
      </c>
    </row>
    <row r="162" spans="1:19" hidden="1" outlineLevel="1" collapsed="1">
      <c r="A162" s="8">
        <v>45139</v>
      </c>
      <c r="B162" s="45">
        <v>35.844299999999997</v>
      </c>
      <c r="C162" s="45">
        <v>36.826700000000002</v>
      </c>
      <c r="D162" s="45">
        <v>35.697000000000003</v>
      </c>
      <c r="E162" s="45">
        <v>36.386299999999999</v>
      </c>
      <c r="F162" s="45">
        <v>33.398899999999998</v>
      </c>
      <c r="G162" s="45">
        <v>14.063499999999999</v>
      </c>
      <c r="H162" s="45">
        <v>35.981299999999997</v>
      </c>
      <c r="I162" s="45">
        <v>36.824599999999997</v>
      </c>
      <c r="J162" s="45">
        <v>35.854199999999999</v>
      </c>
      <c r="K162" s="45">
        <v>36.575800000000001</v>
      </c>
      <c r="L162" s="45">
        <v>33.398899999999998</v>
      </c>
      <c r="M162" s="45">
        <v>14.063499999999999</v>
      </c>
      <c r="N162" s="45">
        <v>6.3468</v>
      </c>
      <c r="O162" s="45">
        <v>43.283799999999999</v>
      </c>
      <c r="P162" s="45">
        <v>6</v>
      </c>
      <c r="Q162" s="45">
        <v>6</v>
      </c>
      <c r="R162" s="45">
        <v>0</v>
      </c>
      <c r="S162" s="45" t="s">
        <v>126</v>
      </c>
    </row>
    <row r="163" spans="1:19" hidden="1" outlineLevel="1" collapsed="1">
      <c r="A163" s="8">
        <v>45170</v>
      </c>
      <c r="B163" s="45">
        <v>35.906399999999998</v>
      </c>
      <c r="C163" s="45">
        <v>37.476599999999998</v>
      </c>
      <c r="D163" s="45">
        <v>35.710099999999997</v>
      </c>
      <c r="E163" s="45">
        <v>36.534799999999997</v>
      </c>
      <c r="F163" s="45">
        <v>32.436300000000003</v>
      </c>
      <c r="G163" s="45">
        <v>18.6587</v>
      </c>
      <c r="H163" s="45">
        <v>36.151899999999998</v>
      </c>
      <c r="I163" s="45">
        <v>37.472999999999999</v>
      </c>
      <c r="J163" s="45">
        <v>35.985399999999998</v>
      </c>
      <c r="K163" s="45">
        <v>36.868200000000002</v>
      </c>
      <c r="L163" s="45">
        <v>32.436300000000003</v>
      </c>
      <c r="M163" s="45">
        <v>18.6587</v>
      </c>
      <c r="N163" s="45">
        <v>6.3620999999999999</v>
      </c>
      <c r="O163" s="45">
        <v>42.842500000000001</v>
      </c>
      <c r="P163" s="45">
        <v>6.024</v>
      </c>
      <c r="Q163" s="45">
        <v>6.024</v>
      </c>
      <c r="R163" s="45">
        <v>0</v>
      </c>
      <c r="S163" s="45" t="s">
        <v>126</v>
      </c>
    </row>
    <row r="164" spans="1:19" hidden="1" outlineLevel="1" collapsed="1">
      <c r="A164" s="8">
        <v>45200</v>
      </c>
      <c r="B164" s="45">
        <v>36.418799999999997</v>
      </c>
      <c r="C164" s="45">
        <v>36.441400000000002</v>
      </c>
      <c r="D164" s="45">
        <v>36.415700000000001</v>
      </c>
      <c r="E164" s="45">
        <v>36.723300000000002</v>
      </c>
      <c r="F164" s="45">
        <v>36.573</v>
      </c>
      <c r="G164" s="45">
        <v>26.674199999999999</v>
      </c>
      <c r="H164" s="45">
        <v>36.418100000000003</v>
      </c>
      <c r="I164" s="45">
        <v>36.435499999999998</v>
      </c>
      <c r="J164" s="45">
        <v>36.415700000000001</v>
      </c>
      <c r="K164" s="45">
        <v>36.723300000000002</v>
      </c>
      <c r="L164" s="45">
        <v>36.573</v>
      </c>
      <c r="M164" s="45">
        <v>26.674199999999999</v>
      </c>
      <c r="N164" s="45">
        <v>49.363100000000003</v>
      </c>
      <c r="O164" s="45">
        <v>49.464500000000001</v>
      </c>
      <c r="P164" s="45">
        <v>36.5</v>
      </c>
      <c r="Q164" s="45">
        <v>36.5</v>
      </c>
      <c r="R164" s="45">
        <v>0</v>
      </c>
      <c r="S164" s="45" t="s">
        <v>126</v>
      </c>
    </row>
    <row r="165" spans="1:19" hidden="1" outlineLevel="1" collapsed="1">
      <c r="A165" s="8">
        <v>45231</v>
      </c>
      <c r="B165" s="45">
        <v>34.628300000000003</v>
      </c>
      <c r="C165" s="45">
        <v>37.652000000000001</v>
      </c>
      <c r="D165" s="45">
        <v>34.300400000000003</v>
      </c>
      <c r="E165" s="45">
        <v>34.304900000000004</v>
      </c>
      <c r="F165" s="45">
        <v>35.554299999999998</v>
      </c>
      <c r="G165" s="45">
        <v>27.045000000000002</v>
      </c>
      <c r="H165" s="45">
        <v>34.743000000000002</v>
      </c>
      <c r="I165" s="45">
        <v>37.648600000000002</v>
      </c>
      <c r="J165" s="45">
        <v>34.426600000000001</v>
      </c>
      <c r="K165" s="45">
        <v>34.455500000000001</v>
      </c>
      <c r="L165" s="45">
        <v>35.554299999999998</v>
      </c>
      <c r="M165" s="45">
        <v>27.045000000000002</v>
      </c>
      <c r="N165" s="45">
        <v>6.3357000000000001</v>
      </c>
      <c r="O165" s="45">
        <v>47.929099999999998</v>
      </c>
      <c r="P165" s="45">
        <v>6.0004</v>
      </c>
      <c r="Q165" s="45">
        <v>6.0004</v>
      </c>
      <c r="R165" s="45">
        <v>0</v>
      </c>
      <c r="S165" s="45" t="s">
        <v>126</v>
      </c>
    </row>
    <row r="166" spans="1:19" hidden="1" outlineLevel="1" collapsed="1">
      <c r="A166" s="8">
        <v>45261</v>
      </c>
      <c r="B166" s="45">
        <v>34.980499999999999</v>
      </c>
      <c r="C166" s="45">
        <v>36.234999999999999</v>
      </c>
      <c r="D166" s="45">
        <v>34.832099999999997</v>
      </c>
      <c r="E166" s="45">
        <v>34.845700000000001</v>
      </c>
      <c r="F166" s="45">
        <v>35.892499999999998</v>
      </c>
      <c r="G166" s="45">
        <v>27.3367</v>
      </c>
      <c r="H166" s="45">
        <v>35.049100000000003</v>
      </c>
      <c r="I166" s="45">
        <v>36.229799999999997</v>
      </c>
      <c r="J166" s="45">
        <v>34.908900000000003</v>
      </c>
      <c r="K166" s="45">
        <v>34.939300000000003</v>
      </c>
      <c r="L166" s="45">
        <v>35.892499999999998</v>
      </c>
      <c r="M166" s="45">
        <v>27.3367</v>
      </c>
      <c r="N166" s="45">
        <v>18.528099999999998</v>
      </c>
      <c r="O166" s="45">
        <v>44.9848</v>
      </c>
      <c r="P166" s="45">
        <v>18.121200000000002</v>
      </c>
      <c r="Q166" s="45">
        <v>18.121200000000002</v>
      </c>
      <c r="R166" s="45">
        <v>0</v>
      </c>
      <c r="S166" s="45" t="s">
        <v>126</v>
      </c>
    </row>
    <row r="167" spans="1:19" hidden="1" outlineLevel="1" collapsed="1">
      <c r="A167" s="8">
        <v>45292</v>
      </c>
      <c r="B167" s="45">
        <v>35.760300000000001</v>
      </c>
      <c r="C167" s="45">
        <v>36.493099999999998</v>
      </c>
      <c r="D167" s="45">
        <v>35.665900000000001</v>
      </c>
      <c r="E167" s="45">
        <v>35.620199999999997</v>
      </c>
      <c r="F167" s="45">
        <v>37.695900000000002</v>
      </c>
      <c r="G167" s="45">
        <v>26.650500000000001</v>
      </c>
      <c r="H167" s="45">
        <v>35.832700000000003</v>
      </c>
      <c r="I167" s="45">
        <v>36.4831</v>
      </c>
      <c r="J167" s="45">
        <v>35.748699999999999</v>
      </c>
      <c r="K167" s="45">
        <v>35.7194</v>
      </c>
      <c r="L167" s="45">
        <v>37.695900000000002</v>
      </c>
      <c r="M167" s="45">
        <v>26.650500000000001</v>
      </c>
      <c r="N167" s="45">
        <v>8.1167999999999996</v>
      </c>
      <c r="O167" s="45">
        <v>44.442700000000002</v>
      </c>
      <c r="P167" s="45">
        <v>6</v>
      </c>
      <c r="Q167" s="45">
        <v>6</v>
      </c>
      <c r="R167" s="45">
        <v>0</v>
      </c>
      <c r="S167" s="45">
        <v>0</v>
      </c>
    </row>
    <row r="168" spans="1:19" hidden="1" outlineLevel="1" collapsed="1">
      <c r="A168" s="8">
        <v>45323</v>
      </c>
      <c r="B168" s="45">
        <v>35.641399999999997</v>
      </c>
      <c r="C168" s="45">
        <v>36.329700000000003</v>
      </c>
      <c r="D168" s="45">
        <v>35.557499999999997</v>
      </c>
      <c r="E168" s="45">
        <v>35.633699999999997</v>
      </c>
      <c r="F168" s="45">
        <v>36.210700000000003</v>
      </c>
      <c r="G168" s="45">
        <v>28.458100000000002</v>
      </c>
      <c r="H168" s="45">
        <v>35.839700000000001</v>
      </c>
      <c r="I168" s="45">
        <v>36.322600000000001</v>
      </c>
      <c r="J168" s="45">
        <v>35.7804</v>
      </c>
      <c r="K168" s="45">
        <v>35.904600000000002</v>
      </c>
      <c r="L168" s="45">
        <v>36.210700000000003</v>
      </c>
      <c r="M168" s="45">
        <v>28.458100000000002</v>
      </c>
      <c r="N168" s="45">
        <v>6.3480999999999996</v>
      </c>
      <c r="O168" s="45">
        <v>51.4208</v>
      </c>
      <c r="P168" s="45">
        <v>6</v>
      </c>
      <c r="Q168" s="45">
        <v>6</v>
      </c>
      <c r="R168" s="45">
        <v>0</v>
      </c>
      <c r="S168" s="45" t="s">
        <v>126</v>
      </c>
    </row>
    <row r="169" spans="1:19" hidden="1" outlineLevel="1" collapsed="1">
      <c r="A169" s="8">
        <v>45352</v>
      </c>
      <c r="B169" s="45">
        <v>35.834699999999998</v>
      </c>
      <c r="C169" s="45">
        <v>35.788600000000002</v>
      </c>
      <c r="D169" s="45">
        <v>35.839500000000001</v>
      </c>
      <c r="E169" s="45">
        <v>36.217700000000001</v>
      </c>
      <c r="F169" s="45">
        <v>35.333500000000001</v>
      </c>
      <c r="G169" s="45">
        <v>26.616199999999999</v>
      </c>
      <c r="H169" s="45">
        <v>35.833300000000001</v>
      </c>
      <c r="I169" s="45">
        <v>35.773400000000002</v>
      </c>
      <c r="J169" s="45">
        <v>35.839500000000001</v>
      </c>
      <c r="K169" s="45">
        <v>36.217700000000001</v>
      </c>
      <c r="L169" s="45">
        <v>35.333500000000001</v>
      </c>
      <c r="M169" s="45">
        <v>26.616199999999999</v>
      </c>
      <c r="N169" s="45">
        <v>46.999000000000002</v>
      </c>
      <c r="O169" s="45">
        <v>46.999000000000002</v>
      </c>
      <c r="P169" s="45">
        <v>0</v>
      </c>
      <c r="Q169" s="45">
        <v>0</v>
      </c>
      <c r="R169" s="45">
        <v>0</v>
      </c>
      <c r="S169" s="45" t="s">
        <v>126</v>
      </c>
    </row>
    <row r="170" spans="1:19" hidden="1" outlineLevel="1" collapsed="1">
      <c r="A170" s="8">
        <v>45383</v>
      </c>
      <c r="B170" s="45">
        <v>35.310899999999997</v>
      </c>
      <c r="C170" s="45">
        <v>35.193399999999997</v>
      </c>
      <c r="D170" s="45">
        <v>35.3247</v>
      </c>
      <c r="E170" s="45">
        <v>35.644599999999997</v>
      </c>
      <c r="F170" s="45">
        <v>34.861899999999999</v>
      </c>
      <c r="G170" s="45">
        <v>27.530100000000001</v>
      </c>
      <c r="H170" s="45">
        <v>35.456299999999999</v>
      </c>
      <c r="I170" s="45">
        <v>35.186399999999999</v>
      </c>
      <c r="J170" s="45">
        <v>35.488300000000002</v>
      </c>
      <c r="K170" s="45">
        <v>35.846800000000002</v>
      </c>
      <c r="L170" s="45">
        <v>34.861899999999999</v>
      </c>
      <c r="M170" s="45">
        <v>27.530100000000001</v>
      </c>
      <c r="N170" s="45">
        <v>6.6776999999999997</v>
      </c>
      <c r="O170" s="45">
        <v>43.131799999999998</v>
      </c>
      <c r="P170" s="45">
        <v>6</v>
      </c>
      <c r="Q170" s="45">
        <v>6</v>
      </c>
      <c r="R170" s="45">
        <v>0</v>
      </c>
      <c r="S170" s="45" t="s">
        <v>126</v>
      </c>
    </row>
    <row r="171" spans="1:19" hidden="1" outlineLevel="1" collapsed="1">
      <c r="A171" s="8">
        <v>45413</v>
      </c>
      <c r="B171" s="45">
        <v>35.672199999999997</v>
      </c>
      <c r="C171" s="45">
        <v>35.2057</v>
      </c>
      <c r="D171" s="45">
        <v>35.7254</v>
      </c>
      <c r="E171" s="45">
        <v>35.659199999999998</v>
      </c>
      <c r="F171" s="45">
        <v>37.080399999999997</v>
      </c>
      <c r="G171" s="45">
        <v>28.428999999999998</v>
      </c>
      <c r="H171" s="45">
        <v>35.675899999999999</v>
      </c>
      <c r="I171" s="45">
        <v>35.198399999999999</v>
      </c>
      <c r="J171" s="45">
        <v>35.7303</v>
      </c>
      <c r="K171" s="45">
        <v>35.659199999999998</v>
      </c>
      <c r="L171" s="45">
        <v>37.080399999999997</v>
      </c>
      <c r="M171" s="45">
        <v>28.590199999999999</v>
      </c>
      <c r="N171" s="45">
        <v>19.541</v>
      </c>
      <c r="O171" s="45">
        <v>44.295099999999998</v>
      </c>
      <c r="P171" s="45">
        <v>5.5011999999999999</v>
      </c>
      <c r="Q171" s="45">
        <v>52</v>
      </c>
      <c r="R171" s="45">
        <v>0</v>
      </c>
      <c r="S171" s="45">
        <v>5.5</v>
      </c>
    </row>
    <row r="172" spans="1:19" hidden="1" outlineLevel="1" collapsed="1">
      <c r="A172" s="8">
        <v>45444</v>
      </c>
      <c r="B172" s="45">
        <v>34.263300000000001</v>
      </c>
      <c r="C172" s="45">
        <v>35.300800000000002</v>
      </c>
      <c r="D172" s="45">
        <v>34.151699999999998</v>
      </c>
      <c r="E172" s="45">
        <v>34.088799999999999</v>
      </c>
      <c r="F172" s="45">
        <v>35.307600000000001</v>
      </c>
      <c r="G172" s="45">
        <v>28.197800000000001</v>
      </c>
      <c r="H172" s="45">
        <v>34.2883</v>
      </c>
      <c r="I172" s="45">
        <v>35.279200000000003</v>
      </c>
      <c r="J172" s="45">
        <v>34.181800000000003</v>
      </c>
      <c r="K172" s="45">
        <v>34.125300000000003</v>
      </c>
      <c r="L172" s="45">
        <v>35.307600000000001</v>
      </c>
      <c r="M172" s="45">
        <v>28.197800000000001</v>
      </c>
      <c r="N172" s="45">
        <v>12.289099999999999</v>
      </c>
      <c r="O172" s="45">
        <v>47.382100000000001</v>
      </c>
      <c r="P172" s="45">
        <v>6</v>
      </c>
      <c r="Q172" s="45">
        <v>6</v>
      </c>
      <c r="R172" s="45">
        <v>0</v>
      </c>
      <c r="S172" s="45">
        <v>0</v>
      </c>
    </row>
    <row r="173" spans="1:19" hidden="1" outlineLevel="1" collapsed="1">
      <c r="A173" s="8">
        <v>45474</v>
      </c>
      <c r="B173" s="45">
        <v>34.116</v>
      </c>
      <c r="C173" s="45">
        <v>35.063200000000002</v>
      </c>
      <c r="D173" s="45">
        <v>34.006500000000003</v>
      </c>
      <c r="E173" s="45">
        <v>33.747599999999998</v>
      </c>
      <c r="F173" s="45">
        <v>35.889499999999998</v>
      </c>
      <c r="G173" s="45">
        <v>30.5352</v>
      </c>
      <c r="H173" s="45">
        <v>34.283000000000001</v>
      </c>
      <c r="I173" s="45">
        <v>35.049799999999998</v>
      </c>
      <c r="J173" s="45">
        <v>34.193899999999999</v>
      </c>
      <c r="K173" s="45">
        <v>33.971800000000002</v>
      </c>
      <c r="L173" s="45">
        <v>35.889499999999998</v>
      </c>
      <c r="M173" s="45">
        <v>30.5352</v>
      </c>
      <c r="N173" s="45">
        <v>6.9531000000000001</v>
      </c>
      <c r="O173" s="45">
        <v>44.027700000000003</v>
      </c>
      <c r="P173" s="45">
        <v>5.9859999999999998</v>
      </c>
      <c r="Q173" s="45">
        <v>5.9859999999999998</v>
      </c>
      <c r="R173" s="45">
        <v>0</v>
      </c>
      <c r="S173" s="45">
        <v>0</v>
      </c>
    </row>
    <row r="174" spans="1:19" hidden="1" outlineLevel="1" collapsed="1">
      <c r="A174" s="8">
        <v>45505</v>
      </c>
      <c r="B174" s="45">
        <v>34.414700000000003</v>
      </c>
      <c r="C174" s="45">
        <v>35.077300000000001</v>
      </c>
      <c r="D174" s="45">
        <v>34.340000000000003</v>
      </c>
      <c r="E174" s="45">
        <v>34.782699999999998</v>
      </c>
      <c r="F174" s="45">
        <v>33.074100000000001</v>
      </c>
      <c r="G174" s="45">
        <v>27.0398</v>
      </c>
      <c r="H174" s="45">
        <v>34.432600000000001</v>
      </c>
      <c r="I174" s="45">
        <v>35.073999999999998</v>
      </c>
      <c r="J174" s="45">
        <v>34.360300000000002</v>
      </c>
      <c r="K174" s="45">
        <v>34.807699999999997</v>
      </c>
      <c r="L174" s="45">
        <v>33.074100000000001</v>
      </c>
      <c r="M174" s="45">
        <v>27.0398</v>
      </c>
      <c r="N174" s="45">
        <v>9.1044</v>
      </c>
      <c r="O174" s="45">
        <v>40.3566</v>
      </c>
      <c r="P174" s="45">
        <v>6</v>
      </c>
      <c r="Q174" s="45">
        <v>6</v>
      </c>
      <c r="R174" s="45">
        <v>0</v>
      </c>
      <c r="S174" s="45" t="s">
        <v>126</v>
      </c>
    </row>
    <row r="175" spans="1:19" hidden="1" outlineLevel="1" collapsed="1">
      <c r="A175" s="8">
        <v>45536</v>
      </c>
      <c r="B175" s="45">
        <v>34.334000000000003</v>
      </c>
      <c r="C175" s="45">
        <v>36.200299999999999</v>
      </c>
      <c r="D175" s="45">
        <v>34.136699999999998</v>
      </c>
      <c r="E175" s="45">
        <v>34.268599999999999</v>
      </c>
      <c r="F175" s="45">
        <v>33.923699999999997</v>
      </c>
      <c r="G175" s="45">
        <v>30.167999999999999</v>
      </c>
      <c r="H175" s="45">
        <v>34.427500000000002</v>
      </c>
      <c r="I175" s="45">
        <v>36.194899999999997</v>
      </c>
      <c r="J175" s="45">
        <v>34.240099999999998</v>
      </c>
      <c r="K175" s="45">
        <v>34.3932</v>
      </c>
      <c r="L175" s="45">
        <v>33.923699999999997</v>
      </c>
      <c r="M175" s="45">
        <v>30.167999999999999</v>
      </c>
      <c r="N175" s="45">
        <v>6.6668000000000003</v>
      </c>
      <c r="O175" s="45">
        <v>45.319800000000001</v>
      </c>
      <c r="P175" s="45">
        <v>6</v>
      </c>
      <c r="Q175" s="45">
        <v>6</v>
      </c>
      <c r="R175" s="45">
        <v>0</v>
      </c>
      <c r="S175" s="45">
        <v>0</v>
      </c>
    </row>
    <row r="176" spans="1:19" hidden="1" outlineLevel="1" collapsed="1">
      <c r="A176" s="8">
        <v>45566</v>
      </c>
      <c r="B176" s="45">
        <v>34.304600000000001</v>
      </c>
      <c r="C176" s="45">
        <v>35.491199999999999</v>
      </c>
      <c r="D176" s="45">
        <v>34.172199999999997</v>
      </c>
      <c r="E176" s="45">
        <v>34.65</v>
      </c>
      <c r="F176" s="45">
        <v>32.058300000000003</v>
      </c>
      <c r="G176" s="45">
        <v>29.528300000000002</v>
      </c>
      <c r="H176" s="45">
        <v>34.371899999999997</v>
      </c>
      <c r="I176" s="45">
        <v>35.504399999999997</v>
      </c>
      <c r="J176" s="45">
        <v>34.2453</v>
      </c>
      <c r="K176" s="45">
        <v>34.738900000000001</v>
      </c>
      <c r="L176" s="45">
        <v>32.058300000000003</v>
      </c>
      <c r="M176" s="45">
        <v>29.528300000000002</v>
      </c>
      <c r="N176" s="45">
        <v>6.2526999999999999</v>
      </c>
      <c r="O176" s="45">
        <v>20.543700000000001</v>
      </c>
      <c r="P176" s="45">
        <v>5.7027999999999999</v>
      </c>
      <c r="Q176" s="45">
        <v>5.7027999999999999</v>
      </c>
      <c r="R176" s="45">
        <v>0</v>
      </c>
      <c r="S176" s="45">
        <v>0</v>
      </c>
    </row>
    <row r="177" spans="1:19" collapsed="1">
      <c r="A177" s="8">
        <v>45597</v>
      </c>
      <c r="B177" s="45">
        <v>33.837499999999999</v>
      </c>
      <c r="C177" s="45">
        <v>36.680100000000003</v>
      </c>
      <c r="D177" s="45">
        <v>33.558999999999997</v>
      </c>
      <c r="E177" s="45">
        <v>33.984400000000001</v>
      </c>
      <c r="F177" s="45">
        <v>31.7941</v>
      </c>
      <c r="G177" s="45">
        <v>28.795400000000001</v>
      </c>
      <c r="H177" s="45">
        <v>33.881900000000002</v>
      </c>
      <c r="I177" s="45">
        <v>36.671300000000002</v>
      </c>
      <c r="J177" s="45">
        <v>33.608600000000003</v>
      </c>
      <c r="K177" s="45">
        <v>34.044600000000003</v>
      </c>
      <c r="L177" s="45">
        <v>31.7941</v>
      </c>
      <c r="M177" s="45">
        <v>28.795400000000001</v>
      </c>
      <c r="N177" s="45">
        <v>8.5954999999999995</v>
      </c>
      <c r="O177" s="45">
        <v>43.029400000000003</v>
      </c>
      <c r="P177" s="45">
        <v>5.9997999999999996</v>
      </c>
      <c r="Q177" s="45">
        <v>5.9997999999999996</v>
      </c>
      <c r="R177" s="45">
        <v>0</v>
      </c>
      <c r="S177" s="45">
        <v>0</v>
      </c>
    </row>
    <row r="178" spans="1:19">
      <c r="A178" s="8">
        <v>45627</v>
      </c>
      <c r="B178" s="45">
        <v>34.072200000000002</v>
      </c>
      <c r="C178" s="45">
        <v>36.649000000000001</v>
      </c>
      <c r="D178" s="45">
        <v>33.817799999999998</v>
      </c>
      <c r="E178" s="45">
        <v>33.690600000000003</v>
      </c>
      <c r="F178" s="45">
        <v>34.341200000000001</v>
      </c>
      <c r="G178" s="45">
        <v>35.915599999999998</v>
      </c>
      <c r="H178" s="45">
        <v>34.160299999999999</v>
      </c>
      <c r="I178" s="45">
        <v>36.640500000000003</v>
      </c>
      <c r="J178" s="45">
        <v>33.914700000000003</v>
      </c>
      <c r="K178" s="45">
        <v>33.805500000000002</v>
      </c>
      <c r="L178" s="45">
        <v>34.341200000000001</v>
      </c>
      <c r="M178" s="45">
        <v>35.915599999999998</v>
      </c>
      <c r="N178" s="45">
        <v>10.2796</v>
      </c>
      <c r="O178" s="45">
        <v>45.422699999999999</v>
      </c>
      <c r="P178" s="45">
        <v>9.4350000000000005</v>
      </c>
      <c r="Q178" s="45">
        <v>9.4350000000000005</v>
      </c>
      <c r="R178" s="45">
        <v>0</v>
      </c>
      <c r="S178" s="45">
        <v>0</v>
      </c>
    </row>
    <row r="179" spans="1:19">
      <c r="A179" s="8">
        <v>45658</v>
      </c>
      <c r="B179" s="45">
        <v>34.886499999999998</v>
      </c>
      <c r="C179" s="45">
        <v>35.152700000000003</v>
      </c>
      <c r="D179" s="45">
        <v>34.856900000000003</v>
      </c>
      <c r="E179" s="45">
        <v>35.088900000000002</v>
      </c>
      <c r="F179" s="45">
        <v>34.575200000000002</v>
      </c>
      <c r="G179" s="45">
        <v>28.1143</v>
      </c>
      <c r="H179" s="45">
        <v>34.998699999999999</v>
      </c>
      <c r="I179" s="45">
        <v>35.1389</v>
      </c>
      <c r="J179" s="45">
        <v>34.9831</v>
      </c>
      <c r="K179" s="45">
        <v>35.241500000000002</v>
      </c>
      <c r="L179" s="45">
        <v>34.575200000000002</v>
      </c>
      <c r="M179" s="45">
        <v>28.1143</v>
      </c>
      <c r="N179" s="45">
        <v>7.3390000000000004</v>
      </c>
      <c r="O179" s="45">
        <v>45.095500000000001</v>
      </c>
      <c r="P179" s="45">
        <v>6</v>
      </c>
      <c r="Q179" s="45">
        <v>6</v>
      </c>
      <c r="R179" s="45">
        <v>0</v>
      </c>
      <c r="S179" s="45">
        <v>0</v>
      </c>
    </row>
    <row r="180" spans="1:19">
      <c r="A180" s="8">
        <v>45689</v>
      </c>
      <c r="B180" s="45">
        <v>34.723999999999997</v>
      </c>
      <c r="C180" s="45">
        <v>34.972900000000003</v>
      </c>
      <c r="D180" s="45">
        <v>34.6967</v>
      </c>
      <c r="E180" s="45">
        <v>34.584699999999998</v>
      </c>
      <c r="F180" s="45">
        <v>36.2136</v>
      </c>
      <c r="G180" s="45">
        <v>28.255500000000001</v>
      </c>
      <c r="H180" s="45">
        <v>35.074399999999997</v>
      </c>
      <c r="I180" s="45">
        <v>34.991500000000002</v>
      </c>
      <c r="J180" s="45">
        <v>35.083599999999997</v>
      </c>
      <c r="K180" s="45">
        <v>35.047499999999999</v>
      </c>
      <c r="L180" s="45">
        <v>36.2136</v>
      </c>
      <c r="M180" s="45">
        <v>28.255500000000001</v>
      </c>
      <c r="N180" s="45">
        <v>6.1723999999999997</v>
      </c>
      <c r="O180" s="45">
        <v>21.425599999999999</v>
      </c>
      <c r="P180" s="45">
        <v>6</v>
      </c>
      <c r="Q180" s="45">
        <v>6</v>
      </c>
      <c r="R180" s="45">
        <v>0</v>
      </c>
      <c r="S180" s="45">
        <v>0</v>
      </c>
    </row>
    <row r="181" spans="1:19">
      <c r="A181" s="8">
        <v>45717</v>
      </c>
      <c r="B181" s="45">
        <v>35.129300000000001</v>
      </c>
      <c r="C181" s="45">
        <v>35.481000000000002</v>
      </c>
      <c r="D181" s="45">
        <v>35.091799999999999</v>
      </c>
      <c r="E181" s="45">
        <v>35.3446</v>
      </c>
      <c r="F181" s="45">
        <v>33.9176</v>
      </c>
      <c r="G181" s="45">
        <v>32.596200000000003</v>
      </c>
      <c r="H181" s="45">
        <v>35.296399999999998</v>
      </c>
      <c r="I181" s="45">
        <v>35.478299999999997</v>
      </c>
      <c r="J181" s="45">
        <v>35.276899999999998</v>
      </c>
      <c r="K181" s="45">
        <v>35.567500000000003</v>
      </c>
      <c r="L181" s="45">
        <v>33.9176</v>
      </c>
      <c r="M181" s="45">
        <v>32.596200000000003</v>
      </c>
      <c r="N181" s="45">
        <v>6.6077000000000004</v>
      </c>
      <c r="O181" s="45">
        <v>37.813000000000002</v>
      </c>
      <c r="P181" s="45">
        <v>6</v>
      </c>
      <c r="Q181" s="45">
        <v>6</v>
      </c>
      <c r="R181" s="45">
        <v>0</v>
      </c>
      <c r="S181" s="45">
        <v>0</v>
      </c>
    </row>
    <row r="182" spans="1:19">
      <c r="A182" s="8">
        <v>45748</v>
      </c>
      <c r="B182" s="45">
        <v>34.646900000000002</v>
      </c>
      <c r="C182" s="45">
        <v>34.546799999999998</v>
      </c>
      <c r="D182" s="45">
        <v>34.658299999999997</v>
      </c>
      <c r="E182" s="45">
        <v>35.186100000000003</v>
      </c>
      <c r="F182" s="45">
        <v>32.617199999999997</v>
      </c>
      <c r="G182" s="45">
        <v>29.065799999999999</v>
      </c>
      <c r="H182" s="45">
        <v>34.752400000000002</v>
      </c>
      <c r="I182" s="45">
        <v>34.560299999999998</v>
      </c>
      <c r="J182" s="45">
        <v>34.774299999999997</v>
      </c>
      <c r="K182" s="45">
        <v>35.325600000000001</v>
      </c>
      <c r="L182" s="45">
        <v>32.617199999999997</v>
      </c>
      <c r="M182" s="45">
        <v>29.158899999999999</v>
      </c>
      <c r="N182" s="45">
        <v>7.1380999999999997</v>
      </c>
      <c r="O182" s="45">
        <v>26.3429</v>
      </c>
      <c r="P182" s="45">
        <v>6.2573999999999996</v>
      </c>
      <c r="Q182" s="45">
        <v>6</v>
      </c>
      <c r="R182" s="45">
        <v>0</v>
      </c>
      <c r="S182" s="45">
        <v>13.58</v>
      </c>
    </row>
    <row r="183" spans="1:19">
      <c r="A183" s="8">
        <v>45778</v>
      </c>
      <c r="B183" s="45">
        <v>35.029400000000003</v>
      </c>
      <c r="C183" s="45">
        <v>35.192100000000003</v>
      </c>
      <c r="D183" s="45">
        <v>35.012300000000003</v>
      </c>
      <c r="E183" s="45">
        <v>35.316899999999997</v>
      </c>
      <c r="F183" s="45">
        <v>34.286799999999999</v>
      </c>
      <c r="G183" s="45">
        <v>28.2515</v>
      </c>
      <c r="H183" s="45">
        <v>35.201000000000001</v>
      </c>
      <c r="I183" s="45">
        <v>35.201900000000002</v>
      </c>
      <c r="J183" s="45">
        <v>35.200899999999997</v>
      </c>
      <c r="K183" s="45">
        <v>35.546599999999998</v>
      </c>
      <c r="L183" s="45">
        <v>34.286799999999999</v>
      </c>
      <c r="M183" s="45">
        <v>28.2515</v>
      </c>
      <c r="N183" s="45">
        <v>8.0837000000000003</v>
      </c>
      <c r="O183" s="45">
        <v>28.246500000000001</v>
      </c>
      <c r="P183" s="45">
        <v>7.6466000000000003</v>
      </c>
      <c r="Q183" s="45">
        <v>7.6466000000000003</v>
      </c>
      <c r="R183" s="45">
        <v>0</v>
      </c>
      <c r="S183" s="45" t="s">
        <v>126</v>
      </c>
    </row>
    <row r="184" spans="1:19">
      <c r="A184" s="8">
        <v>45809</v>
      </c>
      <c r="B184" s="45">
        <v>35.093200000000003</v>
      </c>
      <c r="C184" s="45">
        <v>37.1843</v>
      </c>
      <c r="D184" s="45">
        <v>34.896999999999998</v>
      </c>
      <c r="E184" s="45">
        <v>35.1556</v>
      </c>
      <c r="F184" s="45">
        <v>34.134999999999998</v>
      </c>
      <c r="G184" s="45">
        <v>30.329000000000001</v>
      </c>
      <c r="H184" s="45">
        <v>35.273499999999999</v>
      </c>
      <c r="I184" s="45">
        <v>37.232999999999997</v>
      </c>
      <c r="J184" s="45">
        <v>35.088799999999999</v>
      </c>
      <c r="K184" s="45">
        <v>35.389200000000002</v>
      </c>
      <c r="L184" s="45">
        <v>34.134999999999998</v>
      </c>
      <c r="M184" s="45">
        <v>30.329000000000001</v>
      </c>
      <c r="N184" s="45">
        <v>6.3265000000000002</v>
      </c>
      <c r="O184" s="45">
        <v>16.2332</v>
      </c>
      <c r="P184" s="45">
        <v>6</v>
      </c>
      <c r="Q184" s="45">
        <v>6</v>
      </c>
      <c r="R184" s="45">
        <v>0</v>
      </c>
      <c r="S184" s="45">
        <v>0</v>
      </c>
    </row>
    <row r="185" spans="1:19">
      <c r="A185" s="8">
        <v>45839</v>
      </c>
      <c r="B185" s="45">
        <v>34.639499999999998</v>
      </c>
      <c r="C185" s="45">
        <v>35.490200000000002</v>
      </c>
      <c r="D185" s="45">
        <v>34.551900000000003</v>
      </c>
      <c r="E185" s="45">
        <v>35.1678</v>
      </c>
      <c r="F185" s="45">
        <v>31.916699999999999</v>
      </c>
      <c r="G185" s="45">
        <v>29.178599999999999</v>
      </c>
      <c r="H185" s="45">
        <v>34.834099999999999</v>
      </c>
      <c r="I185" s="45">
        <v>35.498100000000001</v>
      </c>
      <c r="J185" s="45">
        <v>34.7654</v>
      </c>
      <c r="K185" s="45">
        <v>35.4253</v>
      </c>
      <c r="L185" s="45">
        <v>31.916699999999999</v>
      </c>
      <c r="M185" s="45">
        <v>29.296399999999998</v>
      </c>
      <c r="N185" s="45">
        <v>6.8910999999999998</v>
      </c>
      <c r="O185" s="45">
        <v>32.385100000000001</v>
      </c>
      <c r="P185" s="45">
        <v>5.9912000000000001</v>
      </c>
      <c r="Q185" s="45">
        <v>6</v>
      </c>
      <c r="R185" s="45">
        <v>0</v>
      </c>
      <c r="S185" s="45">
        <v>5.5</v>
      </c>
    </row>
    <row r="186" spans="1:19">
      <c r="A186" s="8">
        <v>45870</v>
      </c>
      <c r="B186" s="45">
        <v>34.540999999999997</v>
      </c>
      <c r="C186" s="45">
        <v>33.8414</v>
      </c>
      <c r="D186" s="45">
        <v>34.616</v>
      </c>
      <c r="E186" s="45">
        <v>35.175400000000003</v>
      </c>
      <c r="F186" s="45">
        <v>31.099499999999999</v>
      </c>
      <c r="G186" s="45">
        <v>35.1004</v>
      </c>
      <c r="H186" s="45">
        <v>34.79</v>
      </c>
      <c r="I186" s="45">
        <v>33.856699999999996</v>
      </c>
      <c r="J186" s="45">
        <v>34.890799999999999</v>
      </c>
      <c r="K186" s="45">
        <v>35.508499999999998</v>
      </c>
      <c r="L186" s="45">
        <v>31.099499999999999</v>
      </c>
      <c r="M186" s="45">
        <v>35.1004</v>
      </c>
      <c r="N186" s="45">
        <v>6.4576000000000002</v>
      </c>
      <c r="O186" s="45">
        <v>26.367899999999999</v>
      </c>
      <c r="P186" s="45">
        <v>6</v>
      </c>
      <c r="Q186" s="45">
        <v>6</v>
      </c>
      <c r="R186" s="45">
        <v>0</v>
      </c>
      <c r="S186" s="45">
        <v>0</v>
      </c>
    </row>
    <row r="187" spans="1:19">
      <c r="A187" s="8">
        <v>45901</v>
      </c>
      <c r="B187" s="45">
        <v>34.874899999999997</v>
      </c>
      <c r="C187" s="45">
        <v>34.047800000000002</v>
      </c>
      <c r="D187" s="45">
        <v>34.966299999999997</v>
      </c>
      <c r="E187" s="45">
        <v>35.851700000000001</v>
      </c>
      <c r="F187" s="45">
        <v>30.073899999999998</v>
      </c>
      <c r="G187" s="45">
        <v>32.919899999999998</v>
      </c>
      <c r="H187" s="45">
        <v>34.924599999999998</v>
      </c>
      <c r="I187" s="45">
        <v>34.250300000000003</v>
      </c>
      <c r="J187" s="45">
        <v>34.998600000000003</v>
      </c>
      <c r="K187" s="45">
        <v>35.881999999999998</v>
      </c>
      <c r="L187" s="45">
        <v>30.073899999999998</v>
      </c>
      <c r="M187" s="45">
        <v>33.2117</v>
      </c>
      <c r="N187" s="45">
        <v>4.9767000000000001</v>
      </c>
      <c r="O187" s="45">
        <v>4.9854000000000003</v>
      </c>
      <c r="P187" s="45">
        <v>4.9705000000000004</v>
      </c>
      <c r="Q187" s="45">
        <v>6</v>
      </c>
      <c r="R187" s="45">
        <v>0</v>
      </c>
      <c r="S187" s="45">
        <v>1.1499999999999999</v>
      </c>
    </row>
    <row r="188" spans="1:19">
      <c r="A188" s="8">
        <v>45931</v>
      </c>
      <c r="B188" s="45">
        <v>34.353999999999999</v>
      </c>
      <c r="C188" s="45">
        <v>34.637099999999997</v>
      </c>
      <c r="D188" s="45">
        <v>34.3262</v>
      </c>
      <c r="E188" s="45">
        <v>35.332000000000001</v>
      </c>
      <c r="F188" s="45">
        <v>29.117699999999999</v>
      </c>
      <c r="G188" s="45">
        <v>34.0167</v>
      </c>
      <c r="H188" s="45">
        <v>34.6248</v>
      </c>
      <c r="I188" s="45">
        <v>34.626199999999997</v>
      </c>
      <c r="J188" s="45">
        <v>34.624699999999997</v>
      </c>
      <c r="K188" s="45">
        <v>35.707900000000002</v>
      </c>
      <c r="L188" s="45">
        <v>29.130400000000002</v>
      </c>
      <c r="M188" s="45">
        <v>34.0167</v>
      </c>
      <c r="N188" s="45">
        <v>6.6505999999999998</v>
      </c>
      <c r="O188" s="45">
        <v>40.302500000000002</v>
      </c>
      <c r="P188" s="45">
        <v>6.0397999999999996</v>
      </c>
      <c r="Q188" s="45">
        <v>6</v>
      </c>
      <c r="R188" s="45">
        <v>10</v>
      </c>
      <c r="S188" s="45">
        <v>0</v>
      </c>
    </row>
    <row r="189" spans="1:19">
      <c r="A189" s="8">
        <v>45962</v>
      </c>
      <c r="B189" s="45">
        <v>33.399700000000003</v>
      </c>
      <c r="C189" s="45">
        <v>32.543700000000001</v>
      </c>
      <c r="D189" s="45">
        <v>33.485199999999999</v>
      </c>
      <c r="E189" s="45">
        <v>34.545400000000001</v>
      </c>
      <c r="F189" s="45">
        <v>27.847200000000001</v>
      </c>
      <c r="G189" s="45">
        <v>35.041699999999999</v>
      </c>
      <c r="H189" s="45">
        <v>33.453400000000002</v>
      </c>
      <c r="I189" s="45">
        <v>32.548699999999997</v>
      </c>
      <c r="J189" s="45">
        <v>33.543900000000001</v>
      </c>
      <c r="K189" s="45">
        <v>34.620100000000001</v>
      </c>
      <c r="L189" s="45">
        <v>27.847200000000001</v>
      </c>
      <c r="M189" s="45">
        <v>35.041699999999999</v>
      </c>
      <c r="N189" s="45">
        <v>7.0774999999999997</v>
      </c>
      <c r="O189" s="45">
        <v>28.021599999999999</v>
      </c>
      <c r="P189" s="45">
        <v>5.9996</v>
      </c>
      <c r="Q189" s="45">
        <v>5.9996</v>
      </c>
      <c r="R189" s="45">
        <v>0</v>
      </c>
      <c r="S189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12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3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 hidden="1" outlineLevel="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 hidden="1" outlineLevel="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 hidden="1" outlineLevel="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 hidden="1" outlineLevel="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 hidden="1" outlineLevel="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 hidden="1" outlineLevel="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 hidden="1" outlineLevel="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 hidden="1" outlineLevel="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 hidden="1" outlineLevel="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 hidden="1" outlineLevel="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 hidden="1" outlineLevel="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 hidden="1" outlineLevel="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 hidden="1" outlineLevel="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  <row r="153" spans="1:21" hidden="1" outlineLevel="1">
      <c r="A153" s="8">
        <v>44866</v>
      </c>
      <c r="B153" s="45">
        <v>19.1357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19.1357</v>
      </c>
    </row>
    <row r="154" spans="1:21" hidden="1" outlineLevel="1">
      <c r="A154" s="8">
        <v>44896</v>
      </c>
      <c r="B154" s="45">
        <v>18.420400000000001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18.420455187884894</v>
      </c>
    </row>
    <row r="155" spans="1:21" hidden="1" outlineLevel="1">
      <c r="A155" s="8">
        <v>44927</v>
      </c>
      <c r="B155" s="45">
        <v>17.495100000000001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17.495082983198081</v>
      </c>
    </row>
    <row r="156" spans="1:21" hidden="1" outlineLevel="1">
      <c r="A156" s="8">
        <v>44958</v>
      </c>
      <c r="B156" s="45">
        <v>16.697600000000001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16.697518303452494</v>
      </c>
    </row>
    <row r="157" spans="1:21" hidden="1" outlineLevel="1">
      <c r="A157" s="8">
        <v>44986</v>
      </c>
      <c r="B157" s="45">
        <v>17.506699999999999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17.506671273388605</v>
      </c>
    </row>
    <row r="158" spans="1:21" hidden="1" outlineLevel="1">
      <c r="A158" s="8">
        <v>45017</v>
      </c>
      <c r="B158" s="45">
        <v>19.553000000000001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19.55295739672745</v>
      </c>
    </row>
    <row r="159" spans="1:21" hidden="1" outlineLevel="1">
      <c r="A159" s="8">
        <v>45047</v>
      </c>
      <c r="B159" s="45">
        <v>18.117100000000001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18.117060429703187</v>
      </c>
    </row>
    <row r="160" spans="1:21" hidden="1" outlineLevel="1">
      <c r="A160" s="8">
        <v>45078</v>
      </c>
      <c r="B160" s="45">
        <v>19.065100000000001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19.065048241925357</v>
      </c>
    </row>
    <row r="161" spans="1:21" hidden="1" outlineLevel="1">
      <c r="A161" s="8">
        <v>45108</v>
      </c>
      <c r="B161" s="45">
        <v>17.730799999999999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17.790118923502842</v>
      </c>
    </row>
    <row r="162" spans="1:21" hidden="1" outlineLevel="1">
      <c r="A162" s="8">
        <v>45139</v>
      </c>
      <c r="B162" s="45">
        <v>18.3901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18.390051046029754</v>
      </c>
    </row>
    <row r="163" spans="1:21" hidden="1" outlineLevel="1">
      <c r="A163" s="8">
        <v>45170</v>
      </c>
      <c r="B163" s="45">
        <v>18.4514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18.451404529034988</v>
      </c>
    </row>
    <row r="164" spans="1:21" hidden="1" outlineLevel="1">
      <c r="A164" s="8">
        <v>45200</v>
      </c>
      <c r="B164" s="45">
        <v>18.949000000000002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18.948970607227803</v>
      </c>
    </row>
    <row r="165" spans="1:21" hidden="1" outlineLevel="1">
      <c r="A165" s="8">
        <v>45231</v>
      </c>
      <c r="B165" s="45">
        <v>18.453399999999998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18.453400031662927</v>
      </c>
    </row>
    <row r="166" spans="1:21" hidden="1" outlineLevel="1">
      <c r="A166" s="8">
        <v>45261</v>
      </c>
      <c r="B166" s="45">
        <v>17.691600000000001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17.691558075405705</v>
      </c>
    </row>
    <row r="167" spans="1:21" hidden="1" outlineLevel="1">
      <c r="A167" s="8">
        <v>45292</v>
      </c>
      <c r="B167" s="45">
        <v>19.68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19.680044695494985</v>
      </c>
    </row>
    <row r="168" spans="1:21" hidden="1" outlineLevel="1">
      <c r="A168" s="8">
        <v>45323</v>
      </c>
      <c r="B168" s="45">
        <v>17.602399999999999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17.602352539458334</v>
      </c>
    </row>
    <row r="169" spans="1:21" hidden="1" outlineLevel="1">
      <c r="A169" s="8">
        <v>45352</v>
      </c>
      <c r="B169" s="45">
        <v>17.8691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17.869084976950525</v>
      </c>
    </row>
    <row r="170" spans="1:21" hidden="1" outlineLevel="1">
      <c r="A170" s="8">
        <v>45383</v>
      </c>
      <c r="B170" s="45">
        <v>18.0928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18.092834654597784</v>
      </c>
    </row>
    <row r="171" spans="1:21" hidden="1" outlineLevel="1">
      <c r="A171" s="8">
        <v>45413</v>
      </c>
      <c r="B171" s="45">
        <v>17.135400000000001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17.135375780847344</v>
      </c>
    </row>
    <row r="172" spans="1:21" hidden="1" outlineLevel="1">
      <c r="A172" s="8">
        <v>45444</v>
      </c>
      <c r="B172" s="45">
        <v>16.761600000000001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16.761565989425915</v>
      </c>
    </row>
    <row r="173" spans="1:21" hidden="1" outlineLevel="1">
      <c r="A173" s="8">
        <v>45474</v>
      </c>
      <c r="B173" s="45">
        <v>17.561199999999999</v>
      </c>
      <c r="C173" s="45">
        <v>7.2510000000000003</v>
      </c>
      <c r="D173" s="45">
        <v>0</v>
      </c>
      <c r="E173" s="45">
        <v>7.2510000000000003</v>
      </c>
      <c r="F173" s="45">
        <v>0</v>
      </c>
      <c r="G173" s="45">
        <v>7.2510000000000003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7.2510000000000003</v>
      </c>
      <c r="P173" s="45">
        <v>0</v>
      </c>
      <c r="Q173" s="45">
        <v>7.2510000000000003</v>
      </c>
      <c r="R173" s="45">
        <v>0</v>
      </c>
      <c r="S173" s="45">
        <v>7.2510000000000003</v>
      </c>
      <c r="T173" s="45">
        <v>0</v>
      </c>
      <c r="U173" s="45">
        <v>17.571296734569437</v>
      </c>
    </row>
    <row r="174" spans="1:21" hidden="1" outlineLevel="1">
      <c r="A174" s="8">
        <v>45505</v>
      </c>
      <c r="B174" s="45">
        <v>16.008700000000001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16.008631424777381</v>
      </c>
    </row>
    <row r="175" spans="1:21" hidden="1" outlineLevel="1">
      <c r="A175" s="8">
        <v>45536</v>
      </c>
      <c r="B175" s="45">
        <v>15.0562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15.056154293460866</v>
      </c>
    </row>
    <row r="176" spans="1:21" hidden="1" outlineLevel="1">
      <c r="A176" s="8">
        <v>45566</v>
      </c>
      <c r="B176" s="45">
        <v>16.441400000000002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16.441384389785654</v>
      </c>
    </row>
    <row r="177" spans="1:21">
      <c r="A177" s="8">
        <v>45597</v>
      </c>
      <c r="B177" s="45">
        <v>14.6998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14.699720071715097</v>
      </c>
    </row>
    <row r="178" spans="1:21">
      <c r="A178" s="8">
        <v>45627</v>
      </c>
      <c r="B178" s="45">
        <v>15.5542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15.554246448072963</v>
      </c>
    </row>
    <row r="179" spans="1:21">
      <c r="A179" s="8">
        <v>45658</v>
      </c>
      <c r="B179" s="45">
        <v>16.4937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16.493695900930362</v>
      </c>
    </row>
    <row r="180" spans="1:21">
      <c r="A180" s="8">
        <v>45689</v>
      </c>
      <c r="B180" s="45">
        <v>15.169499999999999</v>
      </c>
      <c r="C180" s="45">
        <v>12</v>
      </c>
      <c r="D180" s="45">
        <v>0</v>
      </c>
      <c r="E180" s="45">
        <v>12</v>
      </c>
      <c r="F180" s="45">
        <v>0</v>
      </c>
      <c r="G180" s="45">
        <v>12</v>
      </c>
      <c r="H180" s="45">
        <v>0</v>
      </c>
      <c r="I180" s="45">
        <v>12</v>
      </c>
      <c r="J180" s="45">
        <v>0</v>
      </c>
      <c r="K180" s="45">
        <v>12</v>
      </c>
      <c r="L180" s="45">
        <v>0</v>
      </c>
      <c r="M180" s="45">
        <v>12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15.17541002241121</v>
      </c>
    </row>
    <row r="181" spans="1:21">
      <c r="A181" s="8">
        <v>45717</v>
      </c>
      <c r="B181" s="45">
        <v>15.442500000000001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15.442494076581989</v>
      </c>
    </row>
    <row r="182" spans="1:21">
      <c r="A182" s="8">
        <v>45748</v>
      </c>
      <c r="B182" s="45">
        <v>16.722799999999999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16.722819804173479</v>
      </c>
    </row>
    <row r="183" spans="1:21">
      <c r="A183" s="8">
        <v>45778</v>
      </c>
      <c r="B183" s="45">
        <v>16.078700000000001</v>
      </c>
      <c r="C183" s="45">
        <v>21.161799999999999</v>
      </c>
      <c r="D183" s="45">
        <v>0</v>
      </c>
      <c r="E183" s="45">
        <v>21.161799999999999</v>
      </c>
      <c r="F183" s="45">
        <v>0</v>
      </c>
      <c r="G183" s="45">
        <v>21.161799999999999</v>
      </c>
      <c r="H183" s="45">
        <v>0</v>
      </c>
      <c r="I183" s="45">
        <v>21.161799999999999</v>
      </c>
      <c r="J183" s="45">
        <v>0</v>
      </c>
      <c r="K183" s="45">
        <v>21.161799999999999</v>
      </c>
      <c r="L183" s="45">
        <v>0</v>
      </c>
      <c r="M183" s="45">
        <v>21.161799999999999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16.074467691227074</v>
      </c>
    </row>
    <row r="184" spans="1:21">
      <c r="A184" s="8">
        <v>45809</v>
      </c>
      <c r="B184" s="45">
        <v>15.7834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15.783388520548931</v>
      </c>
    </row>
    <row r="185" spans="1:21">
      <c r="A185" s="8">
        <v>45839</v>
      </c>
      <c r="B185" s="45">
        <v>16.818999999999999</v>
      </c>
      <c r="C185" s="45">
        <v>20.721800000000002</v>
      </c>
      <c r="D185" s="45">
        <v>0</v>
      </c>
      <c r="E185" s="45">
        <v>20.721800000000002</v>
      </c>
      <c r="F185" s="45">
        <v>0</v>
      </c>
      <c r="G185" s="45">
        <v>20.721800000000002</v>
      </c>
      <c r="H185" s="45">
        <v>0</v>
      </c>
      <c r="I185" s="45">
        <v>20.721800000000002</v>
      </c>
      <c r="J185" s="45">
        <v>0</v>
      </c>
      <c r="K185" s="45">
        <v>20.721800000000002</v>
      </c>
      <c r="L185" s="45">
        <v>0</v>
      </c>
      <c r="M185" s="45">
        <v>20.721800000000002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16.817486538804484</v>
      </c>
    </row>
    <row r="186" spans="1:21">
      <c r="A186" s="8">
        <v>45870</v>
      </c>
      <c r="B186" s="45">
        <v>15.744300000000001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15.744374735539953</v>
      </c>
    </row>
    <row r="187" spans="1:21">
      <c r="A187" s="8">
        <v>45901</v>
      </c>
      <c r="B187" s="45">
        <v>15.449299999999999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15.449273661996374</v>
      </c>
    </row>
    <row r="188" spans="1:21">
      <c r="A188" s="8">
        <v>45931</v>
      </c>
      <c r="B188" s="45">
        <v>16.3157</v>
      </c>
      <c r="C188" s="45">
        <v>20.771799999999999</v>
      </c>
      <c r="D188" s="45">
        <v>0</v>
      </c>
      <c r="E188" s="45">
        <v>20.771799999999999</v>
      </c>
      <c r="F188" s="45">
        <v>0</v>
      </c>
      <c r="G188" s="45">
        <v>20.771799999999999</v>
      </c>
      <c r="H188" s="45">
        <v>0</v>
      </c>
      <c r="I188" s="45">
        <v>20.771799999999999</v>
      </c>
      <c r="J188" s="45">
        <v>0</v>
      </c>
      <c r="K188" s="45">
        <v>20.771799999999999</v>
      </c>
      <c r="L188" s="45">
        <v>0</v>
      </c>
      <c r="M188" s="45">
        <v>20.771799999999999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16.313769784960201</v>
      </c>
    </row>
    <row r="189" spans="1:21">
      <c r="A189" s="8">
        <v>45962</v>
      </c>
      <c r="B189" s="45">
        <v>15.9808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15.9808479110379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12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3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4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 hidden="1" outlineLevel="1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 hidden="1" outlineLevel="1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 hidden="1" outlineLevel="1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 hidden="1" outlineLevel="1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 hidden="1" outlineLevel="1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 hidden="1" outlineLevel="1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 hidden="1" outlineLevel="1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 hidden="1" outlineLevel="1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 hidden="1" outlineLevel="1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 hidden="1" outlineLevel="1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 hidden="1" outlineLevel="1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 hidden="1" outlineLevel="1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 hidden="1" outlineLevel="1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  <row r="153" spans="1:39" hidden="1" outlineLevel="1">
      <c r="A153" s="8">
        <v>44866</v>
      </c>
      <c r="B153" s="45">
        <v>35.4011</v>
      </c>
      <c r="C153" s="45">
        <v>37.178400000000003</v>
      </c>
      <c r="D153" s="45">
        <v>42.210799999999999</v>
      </c>
      <c r="E153" s="45">
        <v>36.183599999999998</v>
      </c>
      <c r="F153" s="45">
        <v>36.268999999999998</v>
      </c>
      <c r="G153" s="45">
        <v>35.877499999999998</v>
      </c>
      <c r="H153" s="45">
        <v>22.187200000000001</v>
      </c>
      <c r="I153" s="45">
        <v>37.177799999999998</v>
      </c>
      <c r="J153" s="45">
        <v>42.2089</v>
      </c>
      <c r="K153" s="45">
        <v>36.183599999999998</v>
      </c>
      <c r="L153" s="45">
        <v>36.268999999999998</v>
      </c>
      <c r="M153" s="45">
        <v>35.877499999999998</v>
      </c>
      <c r="N153" s="45">
        <v>22.187200000000001</v>
      </c>
      <c r="O153" s="45">
        <v>46.2986</v>
      </c>
      <c r="P153" s="45">
        <v>46.2986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10.6578</v>
      </c>
      <c r="V153" s="45">
        <v>0</v>
      </c>
      <c r="W153" s="45">
        <v>10.6578</v>
      </c>
      <c r="X153" s="45">
        <v>0</v>
      </c>
      <c r="Y153" s="45">
        <v>16.093900000000001</v>
      </c>
      <c r="Z153" s="45">
        <v>9.8240999999999996</v>
      </c>
      <c r="AA153" s="45">
        <v>10.8659</v>
      </c>
      <c r="AB153" s="45">
        <v>0</v>
      </c>
      <c r="AC153" s="45">
        <v>10.8659</v>
      </c>
      <c r="AD153" s="45">
        <v>0</v>
      </c>
      <c r="AE153" s="45">
        <v>16.093900000000001</v>
      </c>
      <c r="AF153" s="45">
        <v>10.0266</v>
      </c>
      <c r="AG153" s="45">
        <v>5.4993999999999996</v>
      </c>
      <c r="AH153" s="45">
        <v>0</v>
      </c>
      <c r="AI153" s="45">
        <v>5.4993999999999996</v>
      </c>
      <c r="AJ153" s="45" t="s">
        <v>126</v>
      </c>
      <c r="AK153" s="45" t="s">
        <v>126</v>
      </c>
      <c r="AL153" s="45">
        <v>5.4993999999999996</v>
      </c>
      <c r="AM153" s="45">
        <v>19.9511</v>
      </c>
    </row>
    <row r="154" spans="1:39" hidden="1" outlineLevel="1">
      <c r="A154" s="8">
        <v>44896</v>
      </c>
      <c r="B154" s="45">
        <v>35.716099999999997</v>
      </c>
      <c r="C154" s="45">
        <v>37.209299999999999</v>
      </c>
      <c r="D154" s="45">
        <v>42.025500000000001</v>
      </c>
      <c r="E154" s="45">
        <v>36.334099999999999</v>
      </c>
      <c r="F154" s="45">
        <v>36.213900000000002</v>
      </c>
      <c r="G154" s="45">
        <v>39.657400000000003</v>
      </c>
      <c r="H154" s="45">
        <v>17.517099999999999</v>
      </c>
      <c r="I154" s="45">
        <v>37.209000000000003</v>
      </c>
      <c r="J154" s="45">
        <v>42.026299999999999</v>
      </c>
      <c r="K154" s="45">
        <v>36.334099999999999</v>
      </c>
      <c r="L154" s="45">
        <v>36.213900000000002</v>
      </c>
      <c r="M154" s="45">
        <v>39.657400000000003</v>
      </c>
      <c r="N154" s="45">
        <v>17.517099999999999</v>
      </c>
      <c r="O154" s="45">
        <v>40.7577</v>
      </c>
      <c r="P154" s="45">
        <v>40.7577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8.9396000000000004</v>
      </c>
      <c r="V154" s="45">
        <v>0</v>
      </c>
      <c r="W154" s="45">
        <v>8.9396000000000004</v>
      </c>
      <c r="X154" s="45">
        <v>0</v>
      </c>
      <c r="Y154" s="45">
        <v>8.3992000000000004</v>
      </c>
      <c r="Z154" s="45">
        <v>8.9398</v>
      </c>
      <c r="AA154" s="45">
        <v>8.9396000000000004</v>
      </c>
      <c r="AB154" s="45">
        <v>0</v>
      </c>
      <c r="AC154" s="45">
        <v>8.9396000000000004</v>
      </c>
      <c r="AD154" s="45">
        <v>0</v>
      </c>
      <c r="AE154" s="45">
        <v>8.3992000000000004</v>
      </c>
      <c r="AF154" s="45">
        <v>8.9398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22.240400000000001</v>
      </c>
    </row>
    <row r="155" spans="1:39" hidden="1" outlineLevel="1">
      <c r="A155" s="8">
        <v>44927</v>
      </c>
      <c r="B155" s="45">
        <v>36.424799999999998</v>
      </c>
      <c r="C155" s="45">
        <v>37.9208</v>
      </c>
      <c r="D155" s="45">
        <v>41.964100000000002</v>
      </c>
      <c r="E155" s="45">
        <v>37.153399999999998</v>
      </c>
      <c r="F155" s="45">
        <v>36.9816</v>
      </c>
      <c r="G155" s="45">
        <v>40.677599999999998</v>
      </c>
      <c r="H155" s="45">
        <v>19.5702</v>
      </c>
      <c r="I155" s="45">
        <v>37.92</v>
      </c>
      <c r="J155" s="45">
        <v>41.962400000000002</v>
      </c>
      <c r="K155" s="45">
        <v>37.153399999999998</v>
      </c>
      <c r="L155" s="45">
        <v>36.9816</v>
      </c>
      <c r="M155" s="45">
        <v>40.677599999999998</v>
      </c>
      <c r="N155" s="45">
        <v>19.5702</v>
      </c>
      <c r="O155" s="45">
        <v>44.066899999999997</v>
      </c>
      <c r="P155" s="45">
        <v>44.066899999999997</v>
      </c>
      <c r="Q155" s="45">
        <v>0</v>
      </c>
      <c r="R155" s="45">
        <v>0</v>
      </c>
      <c r="S155" s="45" t="s">
        <v>126</v>
      </c>
      <c r="T155" s="45" t="s">
        <v>126</v>
      </c>
      <c r="U155" s="45">
        <v>10.0053</v>
      </c>
      <c r="V155" s="45">
        <v>0</v>
      </c>
      <c r="W155" s="45">
        <v>10.0053</v>
      </c>
      <c r="X155" s="45">
        <v>0</v>
      </c>
      <c r="Y155" s="45">
        <v>14.716699999999999</v>
      </c>
      <c r="Z155" s="45">
        <v>9.7445000000000004</v>
      </c>
      <c r="AA155" s="45">
        <v>10.0053</v>
      </c>
      <c r="AB155" s="45">
        <v>0</v>
      </c>
      <c r="AC155" s="45">
        <v>10.0053</v>
      </c>
      <c r="AD155" s="45">
        <v>0</v>
      </c>
      <c r="AE155" s="45">
        <v>14.716699999999999</v>
      </c>
      <c r="AF155" s="45">
        <v>9.7445000000000004</v>
      </c>
      <c r="AG155" s="45">
        <v>0</v>
      </c>
      <c r="AH155" s="45">
        <v>0</v>
      </c>
      <c r="AI155" s="45">
        <v>0</v>
      </c>
      <c r="AJ155" s="45">
        <v>0</v>
      </c>
      <c r="AK155" s="45" t="s">
        <v>126</v>
      </c>
      <c r="AL155" s="45" t="s">
        <v>126</v>
      </c>
      <c r="AM155" s="45">
        <v>19.861899999999999</v>
      </c>
    </row>
    <row r="156" spans="1:39" hidden="1" outlineLevel="1">
      <c r="A156" s="8">
        <v>44958</v>
      </c>
      <c r="B156" s="45">
        <v>36.362000000000002</v>
      </c>
      <c r="C156" s="45">
        <v>37.945099999999996</v>
      </c>
      <c r="D156" s="45">
        <v>41.872</v>
      </c>
      <c r="E156" s="45">
        <v>37.206699999999998</v>
      </c>
      <c r="F156" s="45">
        <v>36.988100000000003</v>
      </c>
      <c r="G156" s="45">
        <v>41.047400000000003</v>
      </c>
      <c r="H156" s="45">
        <v>20.849399999999999</v>
      </c>
      <c r="I156" s="45">
        <v>37.944200000000002</v>
      </c>
      <c r="J156" s="45">
        <v>41.869</v>
      </c>
      <c r="K156" s="45">
        <v>37.206699999999998</v>
      </c>
      <c r="L156" s="45">
        <v>36.988100000000003</v>
      </c>
      <c r="M156" s="45">
        <v>41.047400000000003</v>
      </c>
      <c r="N156" s="45">
        <v>20.849399999999999</v>
      </c>
      <c r="O156" s="45">
        <v>46.106200000000001</v>
      </c>
      <c r="P156" s="45">
        <v>46.106200000000001</v>
      </c>
      <c r="Q156" s="45">
        <v>0</v>
      </c>
      <c r="R156" s="45" t="s">
        <v>126</v>
      </c>
      <c r="S156" s="45" t="s">
        <v>126</v>
      </c>
      <c r="T156" s="45">
        <v>0</v>
      </c>
      <c r="U156" s="45">
        <v>10.513199999999999</v>
      </c>
      <c r="V156" s="45">
        <v>0</v>
      </c>
      <c r="W156" s="45">
        <v>10.513199999999999</v>
      </c>
      <c r="X156" s="45">
        <v>0</v>
      </c>
      <c r="Y156" s="45">
        <v>17.7971</v>
      </c>
      <c r="Z156" s="45">
        <v>9.9179999999999993</v>
      </c>
      <c r="AA156" s="45">
        <v>10.782400000000001</v>
      </c>
      <c r="AB156" s="45">
        <v>0</v>
      </c>
      <c r="AC156" s="45">
        <v>10.782400000000001</v>
      </c>
      <c r="AD156" s="45">
        <v>0</v>
      </c>
      <c r="AE156" s="45">
        <v>17.7971</v>
      </c>
      <c r="AF156" s="45">
        <v>10.1189</v>
      </c>
      <c r="AG156" s="45">
        <v>8.6440000000000001</v>
      </c>
      <c r="AH156" s="45">
        <v>0</v>
      </c>
      <c r="AI156" s="45">
        <v>8.6440000000000001</v>
      </c>
      <c r="AJ156" s="45" t="s">
        <v>126</v>
      </c>
      <c r="AK156" s="45" t="s">
        <v>126</v>
      </c>
      <c r="AL156" s="45">
        <v>8.6440000000000001</v>
      </c>
      <c r="AM156" s="45">
        <v>21.2395</v>
      </c>
    </row>
    <row r="157" spans="1:39" hidden="1" outlineLevel="1">
      <c r="A157" s="8">
        <v>44986</v>
      </c>
      <c r="B157" s="45">
        <v>37.424199999999999</v>
      </c>
      <c r="C157" s="45">
        <v>38.226799999999997</v>
      </c>
      <c r="D157" s="45">
        <v>41.775300000000001</v>
      </c>
      <c r="E157" s="45">
        <v>37.534700000000001</v>
      </c>
      <c r="F157" s="45">
        <v>37.218499999999999</v>
      </c>
      <c r="G157" s="45">
        <v>42.276899999999998</v>
      </c>
      <c r="H157" s="45">
        <v>26.533799999999999</v>
      </c>
      <c r="I157" s="45">
        <v>38.225900000000003</v>
      </c>
      <c r="J157" s="45">
        <v>41.771900000000002</v>
      </c>
      <c r="K157" s="45">
        <v>37.534700000000001</v>
      </c>
      <c r="L157" s="45">
        <v>37.218499999999999</v>
      </c>
      <c r="M157" s="45">
        <v>42.276899999999998</v>
      </c>
      <c r="N157" s="45">
        <v>26.533799999999999</v>
      </c>
      <c r="O157" s="45">
        <v>47.805799999999998</v>
      </c>
      <c r="P157" s="45">
        <v>47.805799999999998</v>
      </c>
      <c r="Q157" s="45" t="s">
        <v>126</v>
      </c>
      <c r="R157" s="45" t="s">
        <v>126</v>
      </c>
      <c r="S157" s="45" t="s">
        <v>126</v>
      </c>
      <c r="T157" s="45" t="s">
        <v>126</v>
      </c>
      <c r="U157" s="45">
        <v>11.641299999999999</v>
      </c>
      <c r="V157" s="45">
        <v>0</v>
      </c>
      <c r="W157" s="45">
        <v>11.641299999999999</v>
      </c>
      <c r="X157" s="45">
        <v>0</v>
      </c>
      <c r="Y157" s="45">
        <v>0</v>
      </c>
      <c r="Z157" s="45">
        <v>11.641299999999999</v>
      </c>
      <c r="AA157" s="45">
        <v>11.641299999999999</v>
      </c>
      <c r="AB157" s="45">
        <v>0</v>
      </c>
      <c r="AC157" s="45">
        <v>11.641299999999999</v>
      </c>
      <c r="AD157" s="45">
        <v>0</v>
      </c>
      <c r="AE157" s="45">
        <v>0</v>
      </c>
      <c r="AF157" s="45">
        <v>11.641299999999999</v>
      </c>
      <c r="AG157" s="45">
        <v>0</v>
      </c>
      <c r="AH157" s="45">
        <v>0</v>
      </c>
      <c r="AI157" s="45" t="s">
        <v>126</v>
      </c>
      <c r="AJ157" s="45" t="s">
        <v>126</v>
      </c>
      <c r="AK157" s="45" t="s">
        <v>126</v>
      </c>
      <c r="AL157" s="45" t="s">
        <v>126</v>
      </c>
      <c r="AM157" s="45">
        <v>22.0914</v>
      </c>
    </row>
    <row r="158" spans="1:39" hidden="1" outlineLevel="1">
      <c r="A158" s="8">
        <v>45017</v>
      </c>
      <c r="B158" s="45">
        <v>36.927</v>
      </c>
      <c r="C158" s="45">
        <v>37.936999999999998</v>
      </c>
      <c r="D158" s="45">
        <v>41.8416</v>
      </c>
      <c r="E158" s="45">
        <v>37.164700000000003</v>
      </c>
      <c r="F158" s="45">
        <v>36.902500000000003</v>
      </c>
      <c r="G158" s="45">
        <v>40.585000000000001</v>
      </c>
      <c r="H158" s="45">
        <v>27.856000000000002</v>
      </c>
      <c r="I158" s="45">
        <v>37.936500000000002</v>
      </c>
      <c r="J158" s="45">
        <v>41.839599999999997</v>
      </c>
      <c r="K158" s="45">
        <v>37.164700000000003</v>
      </c>
      <c r="L158" s="45">
        <v>36.902500000000003</v>
      </c>
      <c r="M158" s="45">
        <v>40.585000000000001</v>
      </c>
      <c r="N158" s="45">
        <v>27.856000000000002</v>
      </c>
      <c r="O158" s="45">
        <v>47.831099999999999</v>
      </c>
      <c r="P158" s="45">
        <v>47.831099999999999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17.083500000000001</v>
      </c>
      <c r="V158" s="45">
        <v>0</v>
      </c>
      <c r="W158" s="45">
        <v>17.083500000000001</v>
      </c>
      <c r="X158" s="45">
        <v>0</v>
      </c>
      <c r="Y158" s="45">
        <v>19.39</v>
      </c>
      <c r="Z158" s="45">
        <v>16.906199999999998</v>
      </c>
      <c r="AA158" s="45">
        <v>17.083500000000001</v>
      </c>
      <c r="AB158" s="45">
        <v>0</v>
      </c>
      <c r="AC158" s="45">
        <v>17.083500000000001</v>
      </c>
      <c r="AD158" s="45">
        <v>0</v>
      </c>
      <c r="AE158" s="45">
        <v>19.39</v>
      </c>
      <c r="AF158" s="45">
        <v>16.906199999999998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22.035599999999999</v>
      </c>
    </row>
    <row r="159" spans="1:39" hidden="1" outlineLevel="1">
      <c r="A159" s="8">
        <v>45047</v>
      </c>
      <c r="B159" s="45">
        <v>36.648600000000002</v>
      </c>
      <c r="C159" s="45">
        <v>38.039400000000001</v>
      </c>
      <c r="D159" s="45">
        <v>42.501300000000001</v>
      </c>
      <c r="E159" s="45">
        <v>37.351799999999997</v>
      </c>
      <c r="F159" s="45">
        <v>37.097999999999999</v>
      </c>
      <c r="G159" s="45">
        <v>41.584800000000001</v>
      </c>
      <c r="H159" s="45">
        <v>18.629000000000001</v>
      </c>
      <c r="I159" s="45">
        <v>38.038899999999998</v>
      </c>
      <c r="J159" s="45">
        <v>42.501100000000001</v>
      </c>
      <c r="K159" s="45">
        <v>37.351799999999997</v>
      </c>
      <c r="L159" s="45">
        <v>37.097999999999999</v>
      </c>
      <c r="M159" s="45">
        <v>41.584800000000001</v>
      </c>
      <c r="N159" s="45">
        <v>18.629000000000001</v>
      </c>
      <c r="O159" s="45">
        <v>42.7973</v>
      </c>
      <c r="P159" s="45">
        <v>42.7973</v>
      </c>
      <c r="Q159" s="45" t="s">
        <v>126</v>
      </c>
      <c r="R159" s="45" t="s">
        <v>126</v>
      </c>
      <c r="S159" s="45" t="s">
        <v>126</v>
      </c>
      <c r="T159" s="45" t="s">
        <v>126</v>
      </c>
      <c r="U159" s="45">
        <v>11.822699999999999</v>
      </c>
      <c r="V159" s="45">
        <v>0</v>
      </c>
      <c r="W159" s="45">
        <v>11.822699999999999</v>
      </c>
      <c r="X159" s="45">
        <v>0</v>
      </c>
      <c r="Y159" s="45">
        <v>16.719899999999999</v>
      </c>
      <c r="Z159" s="45">
        <v>11.8216</v>
      </c>
      <c r="AA159" s="45">
        <v>11.822699999999999</v>
      </c>
      <c r="AB159" s="45">
        <v>0</v>
      </c>
      <c r="AC159" s="45">
        <v>11.822699999999999</v>
      </c>
      <c r="AD159" s="45">
        <v>0</v>
      </c>
      <c r="AE159" s="45">
        <v>16.719899999999999</v>
      </c>
      <c r="AF159" s="45">
        <v>11.8216</v>
      </c>
      <c r="AG159" s="45">
        <v>0</v>
      </c>
      <c r="AH159" s="45">
        <v>0</v>
      </c>
      <c r="AI159" s="45" t="s">
        <v>126</v>
      </c>
      <c r="AJ159" s="45" t="s">
        <v>126</v>
      </c>
      <c r="AK159" s="45" t="s">
        <v>126</v>
      </c>
      <c r="AL159" s="45" t="s">
        <v>126</v>
      </c>
      <c r="AM159" s="45">
        <v>22.840499999999999</v>
      </c>
    </row>
    <row r="160" spans="1:39" hidden="1" outlineLevel="1">
      <c r="A160" s="8">
        <v>45078</v>
      </c>
      <c r="B160" s="45">
        <v>35.571899999999999</v>
      </c>
      <c r="C160" s="45">
        <v>37.231400000000001</v>
      </c>
      <c r="D160" s="45">
        <v>42.935099999999998</v>
      </c>
      <c r="E160" s="45">
        <v>36.606400000000001</v>
      </c>
      <c r="F160" s="45">
        <v>36.341999999999999</v>
      </c>
      <c r="G160" s="45">
        <v>39.979500000000002</v>
      </c>
      <c r="H160" s="45">
        <v>27.750399999999999</v>
      </c>
      <c r="I160" s="45">
        <v>37.231000000000002</v>
      </c>
      <c r="J160" s="45">
        <v>42.933300000000003</v>
      </c>
      <c r="K160" s="45">
        <v>36.606400000000001</v>
      </c>
      <c r="L160" s="45">
        <v>36.341999999999999</v>
      </c>
      <c r="M160" s="45">
        <v>39.979500000000002</v>
      </c>
      <c r="N160" s="45">
        <v>27.750399999999999</v>
      </c>
      <c r="O160" s="45">
        <v>46.591700000000003</v>
      </c>
      <c r="P160" s="45">
        <v>46.5944</v>
      </c>
      <c r="Q160" s="45">
        <v>30</v>
      </c>
      <c r="R160" s="45">
        <v>30</v>
      </c>
      <c r="S160" s="45" t="s">
        <v>126</v>
      </c>
      <c r="T160" s="45">
        <v>0</v>
      </c>
      <c r="U160" s="45">
        <v>8.6069999999999993</v>
      </c>
      <c r="V160" s="45">
        <v>0</v>
      </c>
      <c r="W160" s="45">
        <v>8.6069999999999993</v>
      </c>
      <c r="X160" s="45">
        <v>0</v>
      </c>
      <c r="Y160" s="45">
        <v>16.357900000000001</v>
      </c>
      <c r="Z160" s="45">
        <v>8.6045999999999996</v>
      </c>
      <c r="AA160" s="45">
        <v>8.7195999999999998</v>
      </c>
      <c r="AB160" s="45">
        <v>0</v>
      </c>
      <c r="AC160" s="45">
        <v>8.7195999999999998</v>
      </c>
      <c r="AD160" s="45">
        <v>0</v>
      </c>
      <c r="AE160" s="45">
        <v>16.357900000000001</v>
      </c>
      <c r="AF160" s="45">
        <v>8.7172000000000001</v>
      </c>
      <c r="AG160" s="45">
        <v>5</v>
      </c>
      <c r="AH160" s="45">
        <v>0</v>
      </c>
      <c r="AI160" s="45">
        <v>5</v>
      </c>
      <c r="AJ160" s="45">
        <v>0</v>
      </c>
      <c r="AK160" s="45" t="s">
        <v>126</v>
      </c>
      <c r="AL160" s="45">
        <v>5</v>
      </c>
      <c r="AM160" s="45">
        <v>21.817900000000002</v>
      </c>
    </row>
    <row r="161" spans="1:39" hidden="1" outlineLevel="1">
      <c r="A161" s="8">
        <v>45108</v>
      </c>
      <c r="B161" s="45">
        <v>36.347999999999999</v>
      </c>
      <c r="C161" s="45">
        <v>37.975999999999999</v>
      </c>
      <c r="D161" s="45">
        <v>43.165100000000002</v>
      </c>
      <c r="E161" s="45">
        <v>37.453800000000001</v>
      </c>
      <c r="F161" s="45">
        <v>37.241599999999998</v>
      </c>
      <c r="G161" s="45">
        <v>39.150399999999998</v>
      </c>
      <c r="H161" s="45">
        <v>31.264700000000001</v>
      </c>
      <c r="I161" s="45">
        <v>37.975700000000003</v>
      </c>
      <c r="J161" s="45">
        <v>43.166200000000003</v>
      </c>
      <c r="K161" s="45">
        <v>37.453800000000001</v>
      </c>
      <c r="L161" s="45">
        <v>37.241599999999998</v>
      </c>
      <c r="M161" s="45">
        <v>39.150399999999998</v>
      </c>
      <c r="N161" s="45">
        <v>31.264700000000001</v>
      </c>
      <c r="O161" s="45">
        <v>41.767000000000003</v>
      </c>
      <c r="P161" s="45">
        <v>41.767000000000003</v>
      </c>
      <c r="Q161" s="45" t="s">
        <v>126</v>
      </c>
      <c r="R161" s="45" t="s">
        <v>126</v>
      </c>
      <c r="S161" s="45" t="s">
        <v>126</v>
      </c>
      <c r="T161" s="45" t="s">
        <v>126</v>
      </c>
      <c r="U161" s="45">
        <v>10.463200000000001</v>
      </c>
      <c r="V161" s="45">
        <v>0</v>
      </c>
      <c r="W161" s="45">
        <v>10.463200000000001</v>
      </c>
      <c r="X161" s="45">
        <v>0</v>
      </c>
      <c r="Y161" s="45">
        <v>20.961300000000001</v>
      </c>
      <c r="Z161" s="45">
        <v>10.184200000000001</v>
      </c>
      <c r="AA161" s="45">
        <v>10.463200000000001</v>
      </c>
      <c r="AB161" s="45">
        <v>0</v>
      </c>
      <c r="AC161" s="45">
        <v>10.463200000000001</v>
      </c>
      <c r="AD161" s="45">
        <v>0</v>
      </c>
      <c r="AE161" s="45">
        <v>20.961300000000001</v>
      </c>
      <c r="AF161" s="45">
        <v>10.184200000000001</v>
      </c>
      <c r="AG161" s="45">
        <v>0</v>
      </c>
      <c r="AH161" s="45">
        <v>0</v>
      </c>
      <c r="AI161" s="45" t="s">
        <v>126</v>
      </c>
      <c r="AJ161" s="45" t="s">
        <v>126</v>
      </c>
      <c r="AK161" s="45" t="s">
        <v>126</v>
      </c>
      <c r="AL161" s="45" t="s">
        <v>126</v>
      </c>
      <c r="AM161" s="45">
        <v>23.503599999999999</v>
      </c>
    </row>
    <row r="162" spans="1:39" hidden="1" outlineLevel="1">
      <c r="A162" s="8">
        <v>45139</v>
      </c>
      <c r="B162" s="45">
        <v>35.844299999999997</v>
      </c>
      <c r="C162" s="45">
        <v>37.445799999999998</v>
      </c>
      <c r="D162" s="45">
        <v>42.697099999999999</v>
      </c>
      <c r="E162" s="45">
        <v>36.877299999999998</v>
      </c>
      <c r="F162" s="45">
        <v>37.238599999999998</v>
      </c>
      <c r="G162" s="45">
        <v>34.717399999999998</v>
      </c>
      <c r="H162" s="45">
        <v>27.337</v>
      </c>
      <c r="I162" s="45">
        <v>37.445500000000003</v>
      </c>
      <c r="J162" s="45">
        <v>42.696800000000003</v>
      </c>
      <c r="K162" s="45">
        <v>36.877299999999998</v>
      </c>
      <c r="L162" s="45">
        <v>37.238599999999998</v>
      </c>
      <c r="M162" s="45">
        <v>34.717399999999998</v>
      </c>
      <c r="N162" s="45">
        <v>27.337</v>
      </c>
      <c r="O162" s="45">
        <v>43.283799999999999</v>
      </c>
      <c r="P162" s="45">
        <v>43.283799999999999</v>
      </c>
      <c r="Q162" s="45">
        <v>0</v>
      </c>
      <c r="R162" s="45">
        <v>0</v>
      </c>
      <c r="S162" s="45" t="s">
        <v>126</v>
      </c>
      <c r="T162" s="45" t="s">
        <v>126</v>
      </c>
      <c r="U162" s="45">
        <v>8.0164000000000009</v>
      </c>
      <c r="V162" s="45">
        <v>0</v>
      </c>
      <c r="W162" s="45">
        <v>8.0164000000000009</v>
      </c>
      <c r="X162" s="45">
        <v>0</v>
      </c>
      <c r="Y162" s="45">
        <v>11.8224</v>
      </c>
      <c r="Z162" s="45">
        <v>7.9828000000000001</v>
      </c>
      <c r="AA162" s="45">
        <v>8.0164000000000009</v>
      </c>
      <c r="AB162" s="45">
        <v>0</v>
      </c>
      <c r="AC162" s="45">
        <v>8.0164000000000009</v>
      </c>
      <c r="AD162" s="45">
        <v>0</v>
      </c>
      <c r="AE162" s="45">
        <v>11.8224</v>
      </c>
      <c r="AF162" s="45">
        <v>7.9828000000000001</v>
      </c>
      <c r="AG162" s="45">
        <v>0</v>
      </c>
      <c r="AH162" s="45">
        <v>0</v>
      </c>
      <c r="AI162" s="45">
        <v>0</v>
      </c>
      <c r="AJ162" s="45">
        <v>0</v>
      </c>
      <c r="AK162" s="45" t="s">
        <v>126</v>
      </c>
      <c r="AL162" s="45" t="s">
        <v>126</v>
      </c>
      <c r="AM162" s="45">
        <v>22.622599999999998</v>
      </c>
    </row>
    <row r="163" spans="1:39" hidden="1" outlineLevel="1">
      <c r="A163" s="8">
        <v>45170</v>
      </c>
      <c r="B163" s="45">
        <v>35.906399999999998</v>
      </c>
      <c r="C163" s="45">
        <v>37.347700000000003</v>
      </c>
      <c r="D163" s="45">
        <v>41.848500000000001</v>
      </c>
      <c r="E163" s="45">
        <v>36.896500000000003</v>
      </c>
      <c r="F163" s="45">
        <v>37.370100000000001</v>
      </c>
      <c r="G163" s="45">
        <v>33.579000000000001</v>
      </c>
      <c r="H163" s="45">
        <v>38.636400000000002</v>
      </c>
      <c r="I163" s="45">
        <v>37.347299999999997</v>
      </c>
      <c r="J163" s="45">
        <v>41.8476</v>
      </c>
      <c r="K163" s="45">
        <v>36.896500000000003</v>
      </c>
      <c r="L163" s="45">
        <v>37.370100000000001</v>
      </c>
      <c r="M163" s="45">
        <v>33.579000000000001</v>
      </c>
      <c r="N163" s="45">
        <v>38.636400000000002</v>
      </c>
      <c r="O163" s="45">
        <v>42.842500000000001</v>
      </c>
      <c r="P163" s="45">
        <v>42.842500000000001</v>
      </c>
      <c r="Q163" s="45">
        <v>0</v>
      </c>
      <c r="R163" s="45">
        <v>0</v>
      </c>
      <c r="S163" s="45" t="s">
        <v>126</v>
      </c>
      <c r="T163" s="45" t="s">
        <v>126</v>
      </c>
      <c r="U163" s="45">
        <v>8.2291000000000007</v>
      </c>
      <c r="V163" s="45">
        <v>0</v>
      </c>
      <c r="W163" s="45">
        <v>8.2291000000000007</v>
      </c>
      <c r="X163" s="45">
        <v>0</v>
      </c>
      <c r="Y163" s="45">
        <v>14.77</v>
      </c>
      <c r="Z163" s="45">
        <v>8.2286999999999999</v>
      </c>
      <c r="AA163" s="45">
        <v>8.2291000000000007</v>
      </c>
      <c r="AB163" s="45">
        <v>0</v>
      </c>
      <c r="AC163" s="45">
        <v>8.2291000000000007</v>
      </c>
      <c r="AD163" s="45">
        <v>0</v>
      </c>
      <c r="AE163" s="45">
        <v>14.77</v>
      </c>
      <c r="AF163" s="45">
        <v>8.2286999999999999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126</v>
      </c>
      <c r="AL163" s="45" t="s">
        <v>126</v>
      </c>
      <c r="AM163" s="45">
        <v>21.060300000000002</v>
      </c>
    </row>
    <row r="164" spans="1:39" hidden="1" outlineLevel="1">
      <c r="A164" s="8">
        <v>45200</v>
      </c>
      <c r="B164" s="45">
        <v>36.418799999999997</v>
      </c>
      <c r="C164" s="45">
        <v>37.907400000000003</v>
      </c>
      <c r="D164" s="45">
        <v>42.639200000000002</v>
      </c>
      <c r="E164" s="45">
        <v>37.441499999999998</v>
      </c>
      <c r="F164" s="45">
        <v>37.276400000000002</v>
      </c>
      <c r="G164" s="45">
        <v>38.411499999999997</v>
      </c>
      <c r="H164" s="45">
        <v>38.745199999999997</v>
      </c>
      <c r="I164" s="45">
        <v>37.906700000000001</v>
      </c>
      <c r="J164" s="45">
        <v>42.634599999999999</v>
      </c>
      <c r="K164" s="45">
        <v>37.441499999999998</v>
      </c>
      <c r="L164" s="45">
        <v>37.276400000000002</v>
      </c>
      <c r="M164" s="45">
        <v>38.411499999999997</v>
      </c>
      <c r="N164" s="45">
        <v>38.745199999999997</v>
      </c>
      <c r="O164" s="45">
        <v>49.363100000000003</v>
      </c>
      <c r="P164" s="45">
        <v>49.464500000000001</v>
      </c>
      <c r="Q164" s="45">
        <v>36.5</v>
      </c>
      <c r="R164" s="45">
        <v>36.5</v>
      </c>
      <c r="S164" s="45" t="s">
        <v>126</v>
      </c>
      <c r="T164" s="45" t="s">
        <v>126</v>
      </c>
      <c r="U164" s="45">
        <v>9.0488999999999997</v>
      </c>
      <c r="V164" s="45">
        <v>0</v>
      </c>
      <c r="W164" s="45">
        <v>9.0488999999999997</v>
      </c>
      <c r="X164" s="45">
        <v>0</v>
      </c>
      <c r="Y164" s="45">
        <v>21.25</v>
      </c>
      <c r="Z164" s="45">
        <v>8.8646999999999991</v>
      </c>
      <c r="AA164" s="45">
        <v>9.0488999999999997</v>
      </c>
      <c r="AB164" s="45">
        <v>0</v>
      </c>
      <c r="AC164" s="45">
        <v>9.0488999999999997</v>
      </c>
      <c r="AD164" s="45">
        <v>0</v>
      </c>
      <c r="AE164" s="45">
        <v>21.25</v>
      </c>
      <c r="AF164" s="45">
        <v>8.8646999999999991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126</v>
      </c>
      <c r="AL164" s="45" t="s">
        <v>126</v>
      </c>
      <c r="AM164" s="45">
        <v>22.4619</v>
      </c>
    </row>
    <row r="165" spans="1:39" hidden="1" outlineLevel="1">
      <c r="A165" s="8">
        <v>45231</v>
      </c>
      <c r="B165" s="45">
        <v>34.628300000000003</v>
      </c>
      <c r="C165" s="45">
        <v>35.671500000000002</v>
      </c>
      <c r="D165" s="45">
        <v>42.302999999999997</v>
      </c>
      <c r="E165" s="45">
        <v>35.092100000000002</v>
      </c>
      <c r="F165" s="45">
        <v>34.840800000000002</v>
      </c>
      <c r="G165" s="45">
        <v>36.198900000000002</v>
      </c>
      <c r="H165" s="45">
        <v>39.182699999999997</v>
      </c>
      <c r="I165" s="45">
        <v>35.671100000000003</v>
      </c>
      <c r="J165" s="45">
        <v>42.300600000000003</v>
      </c>
      <c r="K165" s="45">
        <v>35.092100000000002</v>
      </c>
      <c r="L165" s="45">
        <v>34.840800000000002</v>
      </c>
      <c r="M165" s="45">
        <v>36.198900000000002</v>
      </c>
      <c r="N165" s="45">
        <v>39.182699999999997</v>
      </c>
      <c r="O165" s="45">
        <v>47.908799999999999</v>
      </c>
      <c r="P165" s="45">
        <v>47.929099999999998</v>
      </c>
      <c r="Q165" s="45">
        <v>36.5</v>
      </c>
      <c r="R165" s="45">
        <v>36.5</v>
      </c>
      <c r="S165" s="45" t="s">
        <v>126</v>
      </c>
      <c r="T165" s="45" t="s">
        <v>126</v>
      </c>
      <c r="U165" s="45">
        <v>8.0068000000000001</v>
      </c>
      <c r="V165" s="45">
        <v>0</v>
      </c>
      <c r="W165" s="45">
        <v>8.0068000000000001</v>
      </c>
      <c r="X165" s="45">
        <v>0</v>
      </c>
      <c r="Y165" s="45">
        <v>19.48</v>
      </c>
      <c r="Z165" s="45">
        <v>8.0066000000000006</v>
      </c>
      <c r="AA165" s="45">
        <v>8.0068000000000001</v>
      </c>
      <c r="AB165" s="45">
        <v>0</v>
      </c>
      <c r="AC165" s="45">
        <v>8.0068000000000001</v>
      </c>
      <c r="AD165" s="45">
        <v>0</v>
      </c>
      <c r="AE165" s="45">
        <v>19.48</v>
      </c>
      <c r="AF165" s="45">
        <v>8.0066000000000006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126</v>
      </c>
      <c r="AL165" s="45" t="s">
        <v>126</v>
      </c>
      <c r="AM165" s="45">
        <v>20.2684</v>
      </c>
    </row>
    <row r="166" spans="1:39" hidden="1" outlineLevel="1">
      <c r="A166" s="8">
        <v>45261</v>
      </c>
      <c r="B166" s="45">
        <v>34.980499999999999</v>
      </c>
      <c r="C166" s="45">
        <v>36.134500000000003</v>
      </c>
      <c r="D166" s="45">
        <v>42.061900000000001</v>
      </c>
      <c r="E166" s="45">
        <v>35.611199999999997</v>
      </c>
      <c r="F166" s="45">
        <v>35.401699999999998</v>
      </c>
      <c r="G166" s="45">
        <v>36.428899999999999</v>
      </c>
      <c r="H166" s="45">
        <v>38.695500000000003</v>
      </c>
      <c r="I166" s="45">
        <v>36.133899999999997</v>
      </c>
      <c r="J166" s="45">
        <v>42.0595</v>
      </c>
      <c r="K166" s="45">
        <v>35.611199999999997</v>
      </c>
      <c r="L166" s="45">
        <v>35.401699999999998</v>
      </c>
      <c r="M166" s="45">
        <v>36.428899999999999</v>
      </c>
      <c r="N166" s="45">
        <v>38.695500000000003</v>
      </c>
      <c r="O166" s="45">
        <v>44.9848</v>
      </c>
      <c r="P166" s="45">
        <v>44.9848</v>
      </c>
      <c r="Q166" s="45">
        <v>0</v>
      </c>
      <c r="R166" s="45">
        <v>0</v>
      </c>
      <c r="S166" s="45" t="s">
        <v>126</v>
      </c>
      <c r="T166" s="45" t="s">
        <v>126</v>
      </c>
      <c r="U166" s="45">
        <v>7.9927999999999999</v>
      </c>
      <c r="V166" s="45">
        <v>0</v>
      </c>
      <c r="W166" s="45">
        <v>7.9927999999999999</v>
      </c>
      <c r="X166" s="45">
        <v>0</v>
      </c>
      <c r="Y166" s="45">
        <v>21.48</v>
      </c>
      <c r="Z166" s="45">
        <v>7.9923999999999999</v>
      </c>
      <c r="AA166" s="45">
        <v>7.9927999999999999</v>
      </c>
      <c r="AB166" s="45">
        <v>0</v>
      </c>
      <c r="AC166" s="45">
        <v>7.9927999999999999</v>
      </c>
      <c r="AD166" s="45">
        <v>0</v>
      </c>
      <c r="AE166" s="45">
        <v>21.48</v>
      </c>
      <c r="AF166" s="45">
        <v>7.9923999999999999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126</v>
      </c>
      <c r="AL166" s="45" t="s">
        <v>126</v>
      </c>
      <c r="AM166" s="45">
        <v>21.235700000000001</v>
      </c>
    </row>
    <row r="167" spans="1:39" hidden="1" outlineLevel="1">
      <c r="A167" s="8">
        <v>45292</v>
      </c>
      <c r="B167" s="45">
        <v>35.760300000000001</v>
      </c>
      <c r="C167" s="45">
        <v>36.993099999999998</v>
      </c>
      <c r="D167" s="45">
        <v>42.141800000000003</v>
      </c>
      <c r="E167" s="45">
        <v>36.489899999999999</v>
      </c>
      <c r="F167" s="45">
        <v>36.043199999999999</v>
      </c>
      <c r="G167" s="45">
        <v>39.000399999999999</v>
      </c>
      <c r="H167" s="45">
        <v>39.286700000000003</v>
      </c>
      <c r="I167" s="45">
        <v>36.991900000000001</v>
      </c>
      <c r="J167" s="45">
        <v>42.137799999999999</v>
      </c>
      <c r="K167" s="45">
        <v>36.489899999999999</v>
      </c>
      <c r="L167" s="45">
        <v>36.043199999999999</v>
      </c>
      <c r="M167" s="45">
        <v>39.000399999999999</v>
      </c>
      <c r="N167" s="45">
        <v>39.286700000000003</v>
      </c>
      <c r="O167" s="45">
        <v>44.442700000000002</v>
      </c>
      <c r="P167" s="45">
        <v>44.442700000000002</v>
      </c>
      <c r="Q167" s="45">
        <v>0</v>
      </c>
      <c r="R167" s="45">
        <v>0</v>
      </c>
      <c r="S167" s="45" t="s">
        <v>126</v>
      </c>
      <c r="T167" s="45" t="s">
        <v>126</v>
      </c>
      <c r="U167" s="45">
        <v>10.8757</v>
      </c>
      <c r="V167" s="45">
        <v>0</v>
      </c>
      <c r="W167" s="45">
        <v>10.8757</v>
      </c>
      <c r="X167" s="45">
        <v>0</v>
      </c>
      <c r="Y167" s="45">
        <v>19.944600000000001</v>
      </c>
      <c r="Z167" s="45">
        <v>10.629200000000001</v>
      </c>
      <c r="AA167" s="45">
        <v>10.8757</v>
      </c>
      <c r="AB167" s="45">
        <v>0</v>
      </c>
      <c r="AC167" s="45">
        <v>10.8757</v>
      </c>
      <c r="AD167" s="45">
        <v>0</v>
      </c>
      <c r="AE167" s="45">
        <v>19.944600000000001</v>
      </c>
      <c r="AF167" s="45">
        <v>10.629200000000001</v>
      </c>
      <c r="AG167" s="45">
        <v>0</v>
      </c>
      <c r="AH167" s="45">
        <v>0</v>
      </c>
      <c r="AI167" s="45">
        <v>0</v>
      </c>
      <c r="AJ167" s="45">
        <v>0</v>
      </c>
      <c r="AK167" s="45" t="s">
        <v>126</v>
      </c>
      <c r="AL167" s="45" t="s">
        <v>126</v>
      </c>
      <c r="AM167" s="45">
        <v>21.077300000000001</v>
      </c>
    </row>
    <row r="168" spans="1:39" hidden="1" outlineLevel="1">
      <c r="A168" s="8">
        <v>45323</v>
      </c>
      <c r="B168" s="45">
        <v>35.641399999999997</v>
      </c>
      <c r="C168" s="45">
        <v>36.915799999999997</v>
      </c>
      <c r="D168" s="45">
        <v>41.708599999999997</v>
      </c>
      <c r="E168" s="45">
        <v>36.465000000000003</v>
      </c>
      <c r="F168" s="45">
        <v>36.263599999999997</v>
      </c>
      <c r="G168" s="45">
        <v>37.387599999999999</v>
      </c>
      <c r="H168" s="45">
        <v>38.701999999999998</v>
      </c>
      <c r="I168" s="45">
        <v>36.914999999999999</v>
      </c>
      <c r="J168" s="45">
        <v>41.702300000000001</v>
      </c>
      <c r="K168" s="45">
        <v>36.465000000000003</v>
      </c>
      <c r="L168" s="45">
        <v>36.263599999999997</v>
      </c>
      <c r="M168" s="45">
        <v>37.387599999999999</v>
      </c>
      <c r="N168" s="45">
        <v>38.701999999999998</v>
      </c>
      <c r="O168" s="45">
        <v>51.4208</v>
      </c>
      <c r="P168" s="45">
        <v>51.4208</v>
      </c>
      <c r="Q168" s="45">
        <v>0</v>
      </c>
      <c r="R168" s="45">
        <v>0</v>
      </c>
      <c r="S168" s="45" t="s">
        <v>126</v>
      </c>
      <c r="T168" s="45" t="s">
        <v>126</v>
      </c>
      <c r="U168" s="45">
        <v>8.0477000000000007</v>
      </c>
      <c r="V168" s="45">
        <v>0</v>
      </c>
      <c r="W168" s="45">
        <v>8.0477000000000007</v>
      </c>
      <c r="X168" s="45">
        <v>0</v>
      </c>
      <c r="Y168" s="45">
        <v>18.850200000000001</v>
      </c>
      <c r="Z168" s="45">
        <v>8.0466999999999995</v>
      </c>
      <c r="AA168" s="45">
        <v>8.0477000000000007</v>
      </c>
      <c r="AB168" s="45">
        <v>0</v>
      </c>
      <c r="AC168" s="45">
        <v>8.0477000000000007</v>
      </c>
      <c r="AD168" s="45">
        <v>0</v>
      </c>
      <c r="AE168" s="45">
        <v>18.850200000000001</v>
      </c>
      <c r="AF168" s="45">
        <v>8.0466999999999995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126</v>
      </c>
      <c r="AL168" s="45" t="s">
        <v>126</v>
      </c>
      <c r="AM168" s="45">
        <v>19.987400000000001</v>
      </c>
    </row>
    <row r="169" spans="1:39" hidden="1" outlineLevel="1">
      <c r="A169" s="8">
        <v>45352</v>
      </c>
      <c r="B169" s="45">
        <v>35.834699999999998</v>
      </c>
      <c r="C169" s="45">
        <v>36.510100000000001</v>
      </c>
      <c r="D169" s="45">
        <v>38.466900000000003</v>
      </c>
      <c r="E169" s="45">
        <v>36.334600000000002</v>
      </c>
      <c r="F169" s="45">
        <v>36.341799999999999</v>
      </c>
      <c r="G169" s="45">
        <v>36.342199999999998</v>
      </c>
      <c r="H169" s="45">
        <v>35.905999999999999</v>
      </c>
      <c r="I169" s="45">
        <v>36.508699999999997</v>
      </c>
      <c r="J169" s="45">
        <v>38.453099999999999</v>
      </c>
      <c r="K169" s="45">
        <v>36.334600000000002</v>
      </c>
      <c r="L169" s="45">
        <v>36.341799999999999</v>
      </c>
      <c r="M169" s="45">
        <v>36.342199999999998</v>
      </c>
      <c r="N169" s="45">
        <v>35.905999999999999</v>
      </c>
      <c r="O169" s="45">
        <v>46.999000000000002</v>
      </c>
      <c r="P169" s="45">
        <v>46.999000000000002</v>
      </c>
      <c r="Q169" s="45" t="s">
        <v>126</v>
      </c>
      <c r="R169" s="45" t="s">
        <v>126</v>
      </c>
      <c r="S169" s="45" t="s">
        <v>126</v>
      </c>
      <c r="T169" s="45" t="s">
        <v>126</v>
      </c>
      <c r="U169" s="45">
        <v>9.1709999999999994</v>
      </c>
      <c r="V169" s="45">
        <v>0</v>
      </c>
      <c r="W169" s="45">
        <v>9.1709999999999994</v>
      </c>
      <c r="X169" s="45">
        <v>0</v>
      </c>
      <c r="Y169" s="45">
        <v>0</v>
      </c>
      <c r="Z169" s="45">
        <v>9.1709999999999994</v>
      </c>
      <c r="AA169" s="45">
        <v>9.1709999999999994</v>
      </c>
      <c r="AB169" s="45">
        <v>0</v>
      </c>
      <c r="AC169" s="45">
        <v>9.1709999999999994</v>
      </c>
      <c r="AD169" s="45">
        <v>0</v>
      </c>
      <c r="AE169" s="45">
        <v>0</v>
      </c>
      <c r="AF169" s="45">
        <v>9.1709999999999994</v>
      </c>
      <c r="AG169" s="45">
        <v>0</v>
      </c>
      <c r="AH169" s="45">
        <v>0</v>
      </c>
      <c r="AI169" s="45" t="s">
        <v>126</v>
      </c>
      <c r="AJ169" s="45" t="s">
        <v>126</v>
      </c>
      <c r="AK169" s="45" t="s">
        <v>126</v>
      </c>
      <c r="AL169" s="45" t="s">
        <v>126</v>
      </c>
      <c r="AM169" s="45">
        <v>22.581800000000001</v>
      </c>
    </row>
    <row r="170" spans="1:39" hidden="1" outlineLevel="1">
      <c r="A170" s="8">
        <v>45383</v>
      </c>
      <c r="B170" s="45">
        <v>35.310899999999997</v>
      </c>
      <c r="C170" s="45">
        <v>36.521099999999997</v>
      </c>
      <c r="D170" s="45">
        <v>39.2958</v>
      </c>
      <c r="E170" s="45">
        <v>36.254600000000003</v>
      </c>
      <c r="F170" s="45">
        <v>36.187100000000001</v>
      </c>
      <c r="G170" s="45">
        <v>36.425699999999999</v>
      </c>
      <c r="H170" s="45">
        <v>38.282299999999999</v>
      </c>
      <c r="I170" s="45">
        <v>36.520400000000002</v>
      </c>
      <c r="J170" s="45">
        <v>39.291400000000003</v>
      </c>
      <c r="K170" s="45">
        <v>36.254600000000003</v>
      </c>
      <c r="L170" s="45">
        <v>36.187100000000001</v>
      </c>
      <c r="M170" s="45">
        <v>36.425699999999999</v>
      </c>
      <c r="N170" s="45">
        <v>38.282299999999999</v>
      </c>
      <c r="O170" s="45">
        <v>43.131799999999998</v>
      </c>
      <c r="P170" s="45">
        <v>43.131799999999998</v>
      </c>
      <c r="Q170" s="45">
        <v>0</v>
      </c>
      <c r="R170" s="45">
        <v>0</v>
      </c>
      <c r="S170" s="45" t="s">
        <v>126</v>
      </c>
      <c r="T170" s="45" t="s">
        <v>126</v>
      </c>
      <c r="U170" s="45">
        <v>10.349399999999999</v>
      </c>
      <c r="V170" s="45">
        <v>0</v>
      </c>
      <c r="W170" s="45">
        <v>10.349399999999999</v>
      </c>
      <c r="X170" s="45">
        <v>0</v>
      </c>
      <c r="Y170" s="45">
        <v>20.95</v>
      </c>
      <c r="Z170" s="45">
        <v>10.1937</v>
      </c>
      <c r="AA170" s="45">
        <v>10.349399999999999</v>
      </c>
      <c r="AB170" s="45">
        <v>0</v>
      </c>
      <c r="AC170" s="45">
        <v>10.349399999999999</v>
      </c>
      <c r="AD170" s="45">
        <v>0</v>
      </c>
      <c r="AE170" s="45">
        <v>20.95</v>
      </c>
      <c r="AF170" s="45">
        <v>10.1937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126</v>
      </c>
      <c r="AL170" s="45" t="s">
        <v>126</v>
      </c>
      <c r="AM170" s="45">
        <v>21.271999999999998</v>
      </c>
    </row>
    <row r="171" spans="1:39" hidden="1" outlineLevel="1">
      <c r="A171" s="8">
        <v>45413</v>
      </c>
      <c r="B171" s="45">
        <v>35.672199999999997</v>
      </c>
      <c r="C171" s="45">
        <v>36.553600000000003</v>
      </c>
      <c r="D171" s="45">
        <v>39.482500000000002</v>
      </c>
      <c r="E171" s="45">
        <v>36.287999999999997</v>
      </c>
      <c r="F171" s="45">
        <v>35.849699999999999</v>
      </c>
      <c r="G171" s="45">
        <v>38.454500000000003</v>
      </c>
      <c r="H171" s="45">
        <v>38.015099999999997</v>
      </c>
      <c r="I171" s="45">
        <v>36.552900000000001</v>
      </c>
      <c r="J171" s="45">
        <v>39.477499999999999</v>
      </c>
      <c r="K171" s="45">
        <v>36.287999999999997</v>
      </c>
      <c r="L171" s="45">
        <v>35.849699999999999</v>
      </c>
      <c r="M171" s="45">
        <v>38.454500000000003</v>
      </c>
      <c r="N171" s="45">
        <v>38.015099999999997</v>
      </c>
      <c r="O171" s="45">
        <v>44.295400000000001</v>
      </c>
      <c r="P171" s="45">
        <v>44.295099999999998</v>
      </c>
      <c r="Q171" s="45">
        <v>52</v>
      </c>
      <c r="R171" s="45">
        <v>52</v>
      </c>
      <c r="S171" s="45" t="s">
        <v>126</v>
      </c>
      <c r="T171" s="45">
        <v>0</v>
      </c>
      <c r="U171" s="45">
        <v>8.4255999999999993</v>
      </c>
      <c r="V171" s="45">
        <v>0</v>
      </c>
      <c r="W171" s="45">
        <v>8.4255999999999993</v>
      </c>
      <c r="X171" s="45">
        <v>0</v>
      </c>
      <c r="Y171" s="45">
        <v>0</v>
      </c>
      <c r="Z171" s="45">
        <v>8.4255999999999993</v>
      </c>
      <c r="AA171" s="45">
        <v>8.49</v>
      </c>
      <c r="AB171" s="45">
        <v>0</v>
      </c>
      <c r="AC171" s="45">
        <v>8.49</v>
      </c>
      <c r="AD171" s="45">
        <v>0</v>
      </c>
      <c r="AE171" s="45">
        <v>0</v>
      </c>
      <c r="AF171" s="45">
        <v>8.49</v>
      </c>
      <c r="AG171" s="45">
        <v>5.5</v>
      </c>
      <c r="AH171" s="45">
        <v>0</v>
      </c>
      <c r="AI171" s="45">
        <v>5.5</v>
      </c>
      <c r="AJ171" s="45">
        <v>0</v>
      </c>
      <c r="AK171" s="45" t="s">
        <v>126</v>
      </c>
      <c r="AL171" s="45">
        <v>5.5</v>
      </c>
      <c r="AM171" s="45">
        <v>20.827000000000002</v>
      </c>
    </row>
    <row r="172" spans="1:39" hidden="1" outlineLevel="1">
      <c r="A172" s="8">
        <v>45444</v>
      </c>
      <c r="B172" s="45">
        <v>34.263300000000001</v>
      </c>
      <c r="C172" s="45">
        <v>35.106999999999999</v>
      </c>
      <c r="D172" s="45">
        <v>39.541699999999999</v>
      </c>
      <c r="E172" s="45">
        <v>34.738300000000002</v>
      </c>
      <c r="F172" s="45">
        <v>34.426200000000001</v>
      </c>
      <c r="G172" s="45">
        <v>36.1706</v>
      </c>
      <c r="H172" s="45">
        <v>37.801499999999997</v>
      </c>
      <c r="I172" s="45">
        <v>35.104799999999997</v>
      </c>
      <c r="J172" s="45">
        <v>39.523000000000003</v>
      </c>
      <c r="K172" s="45">
        <v>34.738300000000002</v>
      </c>
      <c r="L172" s="45">
        <v>34.426200000000001</v>
      </c>
      <c r="M172" s="45">
        <v>36.1706</v>
      </c>
      <c r="N172" s="45">
        <v>37.801499999999997</v>
      </c>
      <c r="O172" s="45">
        <v>47.382100000000001</v>
      </c>
      <c r="P172" s="45">
        <v>47.382100000000001</v>
      </c>
      <c r="Q172" s="45">
        <v>0</v>
      </c>
      <c r="R172" s="45">
        <v>0</v>
      </c>
      <c r="S172" s="45" t="s">
        <v>126</v>
      </c>
      <c r="T172" s="45" t="s">
        <v>126</v>
      </c>
      <c r="U172" s="45">
        <v>8.4651999999999994</v>
      </c>
      <c r="V172" s="45">
        <v>0</v>
      </c>
      <c r="W172" s="45">
        <v>8.4651999999999994</v>
      </c>
      <c r="X172" s="45">
        <v>0</v>
      </c>
      <c r="Y172" s="45">
        <v>0</v>
      </c>
      <c r="Z172" s="45">
        <v>8.4651999999999994</v>
      </c>
      <c r="AA172" s="45">
        <v>8.4651999999999994</v>
      </c>
      <c r="AB172" s="45">
        <v>0</v>
      </c>
      <c r="AC172" s="45">
        <v>8.4651999999999994</v>
      </c>
      <c r="AD172" s="45">
        <v>0</v>
      </c>
      <c r="AE172" s="45">
        <v>0</v>
      </c>
      <c r="AF172" s="45">
        <v>8.4651999999999994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126</v>
      </c>
      <c r="AL172" s="45" t="s">
        <v>126</v>
      </c>
      <c r="AM172" s="45">
        <v>21.098700000000001</v>
      </c>
    </row>
    <row r="173" spans="1:39" hidden="1" outlineLevel="1">
      <c r="A173" s="8">
        <v>45474</v>
      </c>
      <c r="B173" s="45">
        <v>34.116</v>
      </c>
      <c r="C173" s="45">
        <v>35.275100000000002</v>
      </c>
      <c r="D173" s="45">
        <v>40.077300000000001</v>
      </c>
      <c r="E173" s="45">
        <v>34.855600000000003</v>
      </c>
      <c r="F173" s="45">
        <v>34.325699999999998</v>
      </c>
      <c r="G173" s="45">
        <v>37.630800000000001</v>
      </c>
      <c r="H173" s="45">
        <v>38.506399999999999</v>
      </c>
      <c r="I173" s="45">
        <v>35.2742</v>
      </c>
      <c r="J173" s="45">
        <v>40.069099999999999</v>
      </c>
      <c r="K173" s="45">
        <v>34.856200000000001</v>
      </c>
      <c r="L173" s="45">
        <v>34.3264</v>
      </c>
      <c r="M173" s="45">
        <v>37.630800000000001</v>
      </c>
      <c r="N173" s="45">
        <v>38.506399999999999</v>
      </c>
      <c r="O173" s="45">
        <v>40.402500000000003</v>
      </c>
      <c r="P173" s="45">
        <v>44.027700000000003</v>
      </c>
      <c r="Q173" s="45">
        <v>0</v>
      </c>
      <c r="R173" s="45">
        <v>0</v>
      </c>
      <c r="S173" s="45" t="s">
        <v>126</v>
      </c>
      <c r="T173" s="45" t="s">
        <v>126</v>
      </c>
      <c r="U173" s="45">
        <v>9.7329000000000008</v>
      </c>
      <c r="V173" s="45">
        <v>0</v>
      </c>
      <c r="W173" s="45">
        <v>9.7329000000000008</v>
      </c>
      <c r="X173" s="45">
        <v>0</v>
      </c>
      <c r="Y173" s="45">
        <v>20.37</v>
      </c>
      <c r="Z173" s="45">
        <v>9.4977</v>
      </c>
      <c r="AA173" s="45">
        <v>9.7329000000000008</v>
      </c>
      <c r="AB173" s="45">
        <v>0</v>
      </c>
      <c r="AC173" s="45">
        <v>9.7329000000000008</v>
      </c>
      <c r="AD173" s="45">
        <v>0</v>
      </c>
      <c r="AE173" s="45">
        <v>20.37</v>
      </c>
      <c r="AF173" s="45">
        <v>9.4977</v>
      </c>
      <c r="AG173" s="45">
        <v>0</v>
      </c>
      <c r="AH173" s="45">
        <v>0</v>
      </c>
      <c r="AI173" s="45">
        <v>0</v>
      </c>
      <c r="AJ173" s="45">
        <v>0</v>
      </c>
      <c r="AK173" s="45" t="s">
        <v>126</v>
      </c>
      <c r="AL173" s="45" t="s">
        <v>126</v>
      </c>
      <c r="AM173" s="45">
        <v>20.2776</v>
      </c>
    </row>
    <row r="174" spans="1:39" hidden="1" outlineLevel="1">
      <c r="A174" s="8">
        <v>45505</v>
      </c>
      <c r="B174" s="45">
        <v>34.414700000000003</v>
      </c>
      <c r="C174" s="45">
        <v>35.2149</v>
      </c>
      <c r="D174" s="45">
        <v>40.712699999999998</v>
      </c>
      <c r="E174" s="45">
        <v>34.777200000000001</v>
      </c>
      <c r="F174" s="45">
        <v>34.878999999999998</v>
      </c>
      <c r="G174" s="45">
        <v>34.008699999999997</v>
      </c>
      <c r="H174" s="45">
        <v>36.283000000000001</v>
      </c>
      <c r="I174" s="45">
        <v>35.214500000000001</v>
      </c>
      <c r="J174" s="45">
        <v>40.713000000000001</v>
      </c>
      <c r="K174" s="45">
        <v>34.777200000000001</v>
      </c>
      <c r="L174" s="45">
        <v>34.878999999999998</v>
      </c>
      <c r="M174" s="45">
        <v>34.008699999999997</v>
      </c>
      <c r="N174" s="45">
        <v>36.283000000000001</v>
      </c>
      <c r="O174" s="45">
        <v>40.3566</v>
      </c>
      <c r="P174" s="45">
        <v>40.3566</v>
      </c>
      <c r="Q174" s="45">
        <v>0</v>
      </c>
      <c r="R174" s="45">
        <v>0</v>
      </c>
      <c r="S174" s="45" t="s">
        <v>126</v>
      </c>
      <c r="T174" s="45" t="s">
        <v>126</v>
      </c>
      <c r="U174" s="45">
        <v>9.8785000000000007</v>
      </c>
      <c r="V174" s="45">
        <v>0</v>
      </c>
      <c r="W174" s="45">
        <v>9.8785000000000007</v>
      </c>
      <c r="X174" s="45">
        <v>0</v>
      </c>
      <c r="Y174" s="45">
        <v>17.2698</v>
      </c>
      <c r="Z174" s="45">
        <v>9.8766999999999996</v>
      </c>
      <c r="AA174" s="45">
        <v>9.8785000000000007</v>
      </c>
      <c r="AB174" s="45">
        <v>0</v>
      </c>
      <c r="AC174" s="45">
        <v>9.8785000000000007</v>
      </c>
      <c r="AD174" s="45">
        <v>0</v>
      </c>
      <c r="AE174" s="45">
        <v>17.2698</v>
      </c>
      <c r="AF174" s="45">
        <v>9.8766999999999996</v>
      </c>
      <c r="AG174" s="45">
        <v>0</v>
      </c>
      <c r="AH174" s="45">
        <v>0</v>
      </c>
      <c r="AI174" s="45">
        <v>0</v>
      </c>
      <c r="AJ174" s="45">
        <v>0</v>
      </c>
      <c r="AK174" s="45" t="s">
        <v>126</v>
      </c>
      <c r="AL174" s="45" t="s">
        <v>126</v>
      </c>
      <c r="AM174" s="45">
        <v>21.949400000000001</v>
      </c>
    </row>
    <row r="175" spans="1:39" hidden="1" outlineLevel="1">
      <c r="A175" s="8">
        <v>45536</v>
      </c>
      <c r="B175" s="45">
        <v>34.334000000000003</v>
      </c>
      <c r="C175" s="45">
        <v>35.245600000000003</v>
      </c>
      <c r="D175" s="45">
        <v>40.822699999999998</v>
      </c>
      <c r="E175" s="45">
        <v>34.793700000000001</v>
      </c>
      <c r="F175" s="45">
        <v>34.678400000000003</v>
      </c>
      <c r="G175" s="45">
        <v>35.055</v>
      </c>
      <c r="H175" s="45">
        <v>38.995600000000003</v>
      </c>
      <c r="I175" s="45">
        <v>35.244999999999997</v>
      </c>
      <c r="J175" s="45">
        <v>40.819099999999999</v>
      </c>
      <c r="K175" s="45">
        <v>34.793700000000001</v>
      </c>
      <c r="L175" s="45">
        <v>34.678400000000003</v>
      </c>
      <c r="M175" s="45">
        <v>35.055</v>
      </c>
      <c r="N175" s="45">
        <v>38.995600000000003</v>
      </c>
      <c r="O175" s="45">
        <v>45.319800000000001</v>
      </c>
      <c r="P175" s="45">
        <v>45.319800000000001</v>
      </c>
      <c r="Q175" s="45">
        <v>0</v>
      </c>
      <c r="R175" s="45">
        <v>0</v>
      </c>
      <c r="S175" s="45" t="s">
        <v>126</v>
      </c>
      <c r="T175" s="45" t="s">
        <v>126</v>
      </c>
      <c r="U175" s="45">
        <v>9.1531000000000002</v>
      </c>
      <c r="V175" s="45">
        <v>0</v>
      </c>
      <c r="W175" s="45">
        <v>9.1531000000000002</v>
      </c>
      <c r="X175" s="45">
        <v>0</v>
      </c>
      <c r="Y175" s="45">
        <v>16.902100000000001</v>
      </c>
      <c r="Z175" s="45">
        <v>8.3863000000000003</v>
      </c>
      <c r="AA175" s="45">
        <v>9.1531000000000002</v>
      </c>
      <c r="AB175" s="45">
        <v>0</v>
      </c>
      <c r="AC175" s="45">
        <v>9.1531000000000002</v>
      </c>
      <c r="AD175" s="45">
        <v>0</v>
      </c>
      <c r="AE175" s="45">
        <v>16.902100000000001</v>
      </c>
      <c r="AF175" s="45">
        <v>8.3863000000000003</v>
      </c>
      <c r="AG175" s="45">
        <v>0</v>
      </c>
      <c r="AH175" s="45">
        <v>0</v>
      </c>
      <c r="AI175" s="45">
        <v>0</v>
      </c>
      <c r="AJ175" s="45">
        <v>0</v>
      </c>
      <c r="AK175" s="45" t="s">
        <v>126</v>
      </c>
      <c r="AL175" s="45" t="s">
        <v>126</v>
      </c>
      <c r="AM175" s="45">
        <v>20.804200000000002</v>
      </c>
    </row>
    <row r="176" spans="1:39" hidden="1" outlineLevel="1">
      <c r="A176" s="8">
        <v>45566</v>
      </c>
      <c r="B176" s="45">
        <v>34.453000000000003</v>
      </c>
      <c r="C176" s="45">
        <v>35.1965</v>
      </c>
      <c r="D176" s="45">
        <v>40.664900000000003</v>
      </c>
      <c r="E176" s="45">
        <v>34.952599999999997</v>
      </c>
      <c r="F176" s="45">
        <v>35.024099999999997</v>
      </c>
      <c r="G176" s="45">
        <v>33.542700000000004</v>
      </c>
      <c r="H176" s="45">
        <v>38.710599999999999</v>
      </c>
      <c r="I176" s="45">
        <v>35.202100000000002</v>
      </c>
      <c r="J176" s="45">
        <v>40.69</v>
      </c>
      <c r="K176" s="45">
        <v>34.957599999999999</v>
      </c>
      <c r="L176" s="45">
        <v>35.029600000000002</v>
      </c>
      <c r="M176" s="45">
        <v>33.542700000000004</v>
      </c>
      <c r="N176" s="45">
        <v>38.710599999999999</v>
      </c>
      <c r="O176" s="45">
        <v>5.7473999999999998</v>
      </c>
      <c r="P176" s="45">
        <v>20.543700000000001</v>
      </c>
      <c r="Q176" s="45">
        <v>0</v>
      </c>
      <c r="R176" s="45">
        <v>0</v>
      </c>
      <c r="S176" s="45" t="s">
        <v>126</v>
      </c>
      <c r="T176" s="45" t="s">
        <v>126</v>
      </c>
      <c r="U176" s="45">
        <v>10.5359</v>
      </c>
      <c r="V176" s="45">
        <v>0</v>
      </c>
      <c r="W176" s="45">
        <v>10.5359</v>
      </c>
      <c r="X176" s="45">
        <v>0</v>
      </c>
      <c r="Y176" s="45">
        <v>19.989999999999998</v>
      </c>
      <c r="Z176" s="45">
        <v>10.388</v>
      </c>
      <c r="AA176" s="45">
        <v>10.5359</v>
      </c>
      <c r="AB176" s="45">
        <v>0</v>
      </c>
      <c r="AC176" s="45">
        <v>10.5359</v>
      </c>
      <c r="AD176" s="45">
        <v>0</v>
      </c>
      <c r="AE176" s="45">
        <v>19.989999999999998</v>
      </c>
      <c r="AF176" s="45">
        <v>10.388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126</v>
      </c>
      <c r="AL176" s="45" t="s">
        <v>126</v>
      </c>
      <c r="AM176" s="45">
        <v>20.397500000000001</v>
      </c>
    </row>
    <row r="177" spans="1:39">
      <c r="A177" s="8">
        <v>45597</v>
      </c>
      <c r="B177" s="45">
        <v>33.901000000000003</v>
      </c>
      <c r="C177" s="45">
        <v>34.342700000000001</v>
      </c>
      <c r="D177" s="45">
        <v>40.459200000000003</v>
      </c>
      <c r="E177" s="45">
        <v>34.085999999999999</v>
      </c>
      <c r="F177" s="45">
        <v>34.179099999999998</v>
      </c>
      <c r="G177" s="45">
        <v>32.690399999999997</v>
      </c>
      <c r="H177" s="45">
        <v>36.043100000000003</v>
      </c>
      <c r="I177" s="45">
        <v>34.342100000000002</v>
      </c>
      <c r="J177" s="45">
        <v>40.454599999999999</v>
      </c>
      <c r="K177" s="45">
        <v>34.085999999999999</v>
      </c>
      <c r="L177" s="45">
        <v>34.179099999999998</v>
      </c>
      <c r="M177" s="45">
        <v>32.690399999999997</v>
      </c>
      <c r="N177" s="45">
        <v>36.043100000000003</v>
      </c>
      <c r="O177" s="45">
        <v>43.029400000000003</v>
      </c>
      <c r="P177" s="45">
        <v>43.029400000000003</v>
      </c>
      <c r="Q177" s="45">
        <v>0</v>
      </c>
      <c r="R177" s="45">
        <v>0</v>
      </c>
      <c r="S177" s="45" t="s">
        <v>126</v>
      </c>
      <c r="T177" s="45" t="s">
        <v>126</v>
      </c>
      <c r="U177" s="45">
        <v>9.3946000000000005</v>
      </c>
      <c r="V177" s="45">
        <v>0</v>
      </c>
      <c r="W177" s="45">
        <v>9.3946000000000005</v>
      </c>
      <c r="X177" s="45">
        <v>0</v>
      </c>
      <c r="Y177" s="45">
        <v>18.02</v>
      </c>
      <c r="Z177" s="45">
        <v>9.3943999999999992</v>
      </c>
      <c r="AA177" s="45">
        <v>9.3946000000000005</v>
      </c>
      <c r="AB177" s="45">
        <v>0</v>
      </c>
      <c r="AC177" s="45">
        <v>9.3946000000000005</v>
      </c>
      <c r="AD177" s="45">
        <v>0</v>
      </c>
      <c r="AE177" s="45">
        <v>18.02</v>
      </c>
      <c r="AF177" s="45">
        <v>9.3943999999999992</v>
      </c>
      <c r="AG177" s="45">
        <v>0</v>
      </c>
      <c r="AH177" s="45">
        <v>0</v>
      </c>
      <c r="AI177" s="45">
        <v>0</v>
      </c>
      <c r="AJ177" s="45">
        <v>0</v>
      </c>
      <c r="AK177" s="45" t="s">
        <v>126</v>
      </c>
      <c r="AL177" s="45" t="s">
        <v>126</v>
      </c>
      <c r="AM177" s="45">
        <v>20.982600000000001</v>
      </c>
    </row>
    <row r="178" spans="1:39">
      <c r="A178" s="8">
        <v>45627</v>
      </c>
      <c r="B178" s="45">
        <v>33.906799999999997</v>
      </c>
      <c r="C178" s="45">
        <v>34.577199999999998</v>
      </c>
      <c r="D178" s="45">
        <v>40.378399999999999</v>
      </c>
      <c r="E178" s="45">
        <v>34.326500000000003</v>
      </c>
      <c r="F178" s="45">
        <v>34.202300000000001</v>
      </c>
      <c r="G178" s="45">
        <v>35.289900000000003</v>
      </c>
      <c r="H178" s="45">
        <v>40.020400000000002</v>
      </c>
      <c r="I178" s="45">
        <v>34.576700000000002</v>
      </c>
      <c r="J178" s="45">
        <v>40.372199999999999</v>
      </c>
      <c r="K178" s="45">
        <v>34.326500000000003</v>
      </c>
      <c r="L178" s="45">
        <v>34.202300000000001</v>
      </c>
      <c r="M178" s="45">
        <v>35.289900000000003</v>
      </c>
      <c r="N178" s="45">
        <v>40.020400000000002</v>
      </c>
      <c r="O178" s="45">
        <v>45.422699999999999</v>
      </c>
      <c r="P178" s="45">
        <v>45.422699999999999</v>
      </c>
      <c r="Q178" s="45">
        <v>0</v>
      </c>
      <c r="R178" s="45">
        <v>0</v>
      </c>
      <c r="S178" s="45" t="s">
        <v>126</v>
      </c>
      <c r="T178" s="45" t="s">
        <v>126</v>
      </c>
      <c r="U178" s="45">
        <v>9.8010999999999999</v>
      </c>
      <c r="V178" s="45">
        <v>0</v>
      </c>
      <c r="W178" s="45">
        <v>9.8010999999999999</v>
      </c>
      <c r="X178" s="45">
        <v>0</v>
      </c>
      <c r="Y178" s="45">
        <v>20.02</v>
      </c>
      <c r="Z178" s="45">
        <v>9.8002000000000002</v>
      </c>
      <c r="AA178" s="45">
        <v>9.8010999999999999</v>
      </c>
      <c r="AB178" s="45">
        <v>0</v>
      </c>
      <c r="AC178" s="45">
        <v>9.8010999999999999</v>
      </c>
      <c r="AD178" s="45">
        <v>0</v>
      </c>
      <c r="AE178" s="45">
        <v>20.02</v>
      </c>
      <c r="AF178" s="45">
        <v>9.8002000000000002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126</v>
      </c>
      <c r="AL178" s="45" t="s">
        <v>126</v>
      </c>
      <c r="AM178" s="45">
        <v>18.771599999999999</v>
      </c>
    </row>
    <row r="179" spans="1:39">
      <c r="A179" s="8">
        <v>45658</v>
      </c>
      <c r="B179" s="45">
        <v>34.973300000000002</v>
      </c>
      <c r="C179" s="45">
        <v>35.7044</v>
      </c>
      <c r="D179" s="45">
        <v>40.126600000000003</v>
      </c>
      <c r="E179" s="45">
        <v>35.507300000000001</v>
      </c>
      <c r="F179" s="45">
        <v>35.3611</v>
      </c>
      <c r="G179" s="45">
        <v>37.360100000000003</v>
      </c>
      <c r="H179" s="45">
        <v>36.969799999999999</v>
      </c>
      <c r="I179" s="45">
        <v>35.703600000000002</v>
      </c>
      <c r="J179" s="45">
        <v>40.116900000000001</v>
      </c>
      <c r="K179" s="45">
        <v>35.507300000000001</v>
      </c>
      <c r="L179" s="45">
        <v>35.3611</v>
      </c>
      <c r="M179" s="45">
        <v>37.360100000000003</v>
      </c>
      <c r="N179" s="45">
        <v>36.969799999999999</v>
      </c>
      <c r="O179" s="45">
        <v>45.095500000000001</v>
      </c>
      <c r="P179" s="45">
        <v>45.095500000000001</v>
      </c>
      <c r="Q179" s="45">
        <v>0</v>
      </c>
      <c r="R179" s="45">
        <v>0</v>
      </c>
      <c r="S179" s="45" t="s">
        <v>126</v>
      </c>
      <c r="T179" s="45" t="s">
        <v>126</v>
      </c>
      <c r="U179" s="45">
        <v>11.155799999999999</v>
      </c>
      <c r="V179" s="45">
        <v>0</v>
      </c>
      <c r="W179" s="45">
        <v>11.155799999999999</v>
      </c>
      <c r="X179" s="45">
        <v>0</v>
      </c>
      <c r="Y179" s="45">
        <v>18.670000000000002</v>
      </c>
      <c r="Z179" s="45">
        <v>10.9488</v>
      </c>
      <c r="AA179" s="45">
        <v>11.155799999999999</v>
      </c>
      <c r="AB179" s="45">
        <v>0</v>
      </c>
      <c r="AC179" s="45">
        <v>11.155799999999999</v>
      </c>
      <c r="AD179" s="45">
        <v>0</v>
      </c>
      <c r="AE179" s="45">
        <v>18.670000000000002</v>
      </c>
      <c r="AF179" s="45">
        <v>10.9488</v>
      </c>
      <c r="AG179" s="45">
        <v>0</v>
      </c>
      <c r="AH179" s="45">
        <v>0</v>
      </c>
      <c r="AI179" s="45">
        <v>0</v>
      </c>
      <c r="AJ179" s="45">
        <v>0</v>
      </c>
      <c r="AK179" s="45" t="s">
        <v>126</v>
      </c>
      <c r="AL179" s="45" t="s">
        <v>126</v>
      </c>
      <c r="AM179" s="45">
        <v>19.663799999999998</v>
      </c>
    </row>
    <row r="180" spans="1:39">
      <c r="A180" s="8">
        <v>45689</v>
      </c>
      <c r="B180" s="45">
        <v>34.664200000000001</v>
      </c>
      <c r="C180" s="45">
        <v>35.859699999999997</v>
      </c>
      <c r="D180" s="45">
        <v>40.011899999999997</v>
      </c>
      <c r="E180" s="45">
        <v>35.6736</v>
      </c>
      <c r="F180" s="45">
        <v>35.473799999999997</v>
      </c>
      <c r="G180" s="45">
        <v>37.920499999999997</v>
      </c>
      <c r="H180" s="45">
        <v>37.852600000000002</v>
      </c>
      <c r="I180" s="45">
        <v>35.860799999999998</v>
      </c>
      <c r="J180" s="45">
        <v>40.047699999999999</v>
      </c>
      <c r="K180" s="45">
        <v>35.6736</v>
      </c>
      <c r="L180" s="45">
        <v>35.473799999999997</v>
      </c>
      <c r="M180" s="45">
        <v>37.920499999999997</v>
      </c>
      <c r="N180" s="45">
        <v>37.852600000000002</v>
      </c>
      <c r="O180" s="45">
        <v>21.425599999999999</v>
      </c>
      <c r="P180" s="45">
        <v>21.425599999999999</v>
      </c>
      <c r="Q180" s="45">
        <v>0</v>
      </c>
      <c r="R180" s="45">
        <v>0</v>
      </c>
      <c r="S180" s="45" t="s">
        <v>126</v>
      </c>
      <c r="T180" s="45" t="s">
        <v>126</v>
      </c>
      <c r="U180" s="45">
        <v>9.2959999999999994</v>
      </c>
      <c r="V180" s="45">
        <v>0</v>
      </c>
      <c r="W180" s="45">
        <v>9.2959999999999994</v>
      </c>
      <c r="X180" s="45">
        <v>0</v>
      </c>
      <c r="Y180" s="45">
        <v>18.049700000000001</v>
      </c>
      <c r="Z180" s="45">
        <v>9.2950999999999997</v>
      </c>
      <c r="AA180" s="45">
        <v>9.2959999999999994</v>
      </c>
      <c r="AB180" s="45">
        <v>0</v>
      </c>
      <c r="AC180" s="45">
        <v>9.2959999999999994</v>
      </c>
      <c r="AD180" s="45">
        <v>0</v>
      </c>
      <c r="AE180" s="45">
        <v>18.049700000000001</v>
      </c>
      <c r="AF180" s="45">
        <v>9.2950999999999997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126</v>
      </c>
      <c r="AL180" s="45" t="s">
        <v>126</v>
      </c>
      <c r="AM180" s="45">
        <v>16.671600000000002</v>
      </c>
    </row>
    <row r="181" spans="1:39">
      <c r="A181" s="8">
        <v>45717</v>
      </c>
      <c r="B181" s="45">
        <v>35.222099999999998</v>
      </c>
      <c r="C181" s="45">
        <v>35.936300000000003</v>
      </c>
      <c r="D181" s="45">
        <v>40.212800000000001</v>
      </c>
      <c r="E181" s="45">
        <v>35.7485</v>
      </c>
      <c r="F181" s="45">
        <v>35.769399999999997</v>
      </c>
      <c r="G181" s="45">
        <v>35.249099999999999</v>
      </c>
      <c r="H181" s="45">
        <v>37.992699999999999</v>
      </c>
      <c r="I181" s="45">
        <v>35.936199999999999</v>
      </c>
      <c r="J181" s="45">
        <v>40.2166</v>
      </c>
      <c r="K181" s="45">
        <v>35.7485</v>
      </c>
      <c r="L181" s="45">
        <v>35.769399999999997</v>
      </c>
      <c r="M181" s="45">
        <v>35.249099999999999</v>
      </c>
      <c r="N181" s="45">
        <v>37.992699999999999</v>
      </c>
      <c r="O181" s="45">
        <v>37.813000000000002</v>
      </c>
      <c r="P181" s="45">
        <v>37.813000000000002</v>
      </c>
      <c r="Q181" s="45">
        <v>0</v>
      </c>
      <c r="R181" s="45">
        <v>0</v>
      </c>
      <c r="S181" s="45" t="s">
        <v>126</v>
      </c>
      <c r="T181" s="45" t="s">
        <v>126</v>
      </c>
      <c r="U181" s="45">
        <v>8.4413999999999998</v>
      </c>
      <c r="V181" s="45">
        <v>0</v>
      </c>
      <c r="W181" s="45">
        <v>8.4413999999999998</v>
      </c>
      <c r="X181" s="45">
        <v>0</v>
      </c>
      <c r="Y181" s="45">
        <v>0</v>
      </c>
      <c r="Z181" s="45">
        <v>8.4413999999999998</v>
      </c>
      <c r="AA181" s="45">
        <v>8.4413999999999998</v>
      </c>
      <c r="AB181" s="45">
        <v>0</v>
      </c>
      <c r="AC181" s="45">
        <v>8.4413999999999998</v>
      </c>
      <c r="AD181" s="45">
        <v>0</v>
      </c>
      <c r="AE181" s="45">
        <v>0</v>
      </c>
      <c r="AF181" s="45">
        <v>8.4413999999999998</v>
      </c>
      <c r="AG181" s="45">
        <v>0</v>
      </c>
      <c r="AH181" s="45">
        <v>0</v>
      </c>
      <c r="AI181" s="45">
        <v>0</v>
      </c>
      <c r="AJ181" s="45">
        <v>0</v>
      </c>
      <c r="AK181" s="45" t="s">
        <v>126</v>
      </c>
      <c r="AL181" s="45" t="s">
        <v>126</v>
      </c>
      <c r="AM181" s="45">
        <v>18.110600000000002</v>
      </c>
    </row>
    <row r="182" spans="1:39">
      <c r="A182" s="8">
        <v>45748</v>
      </c>
      <c r="B182" s="45">
        <v>34.876600000000003</v>
      </c>
      <c r="C182" s="45">
        <v>35.825600000000001</v>
      </c>
      <c r="D182" s="45">
        <v>40.021000000000001</v>
      </c>
      <c r="E182" s="45">
        <v>35.636299999999999</v>
      </c>
      <c r="F182" s="45">
        <v>35.642899999999997</v>
      </c>
      <c r="G182" s="45">
        <v>35.323399999999999</v>
      </c>
      <c r="H182" s="45">
        <v>37.423400000000001</v>
      </c>
      <c r="I182" s="45">
        <v>35.826500000000003</v>
      </c>
      <c r="J182" s="45">
        <v>40.053400000000003</v>
      </c>
      <c r="K182" s="45">
        <v>35.636299999999999</v>
      </c>
      <c r="L182" s="45">
        <v>35.642899999999997</v>
      </c>
      <c r="M182" s="45">
        <v>35.323399999999999</v>
      </c>
      <c r="N182" s="45">
        <v>37.423400000000001</v>
      </c>
      <c r="O182" s="45">
        <v>26.3429</v>
      </c>
      <c r="P182" s="45">
        <v>26.3429</v>
      </c>
      <c r="Q182" s="45">
        <v>0</v>
      </c>
      <c r="R182" s="45">
        <v>0</v>
      </c>
      <c r="S182" s="45" t="s">
        <v>126</v>
      </c>
      <c r="T182" s="45">
        <v>0</v>
      </c>
      <c r="U182" s="45">
        <v>9.3356999999999992</v>
      </c>
      <c r="V182" s="45">
        <v>0</v>
      </c>
      <c r="W182" s="45">
        <v>9.3356999999999992</v>
      </c>
      <c r="X182" s="45">
        <v>0</v>
      </c>
      <c r="Y182" s="45">
        <v>20.27</v>
      </c>
      <c r="Z182" s="45">
        <v>9.1501000000000001</v>
      </c>
      <c r="AA182" s="45">
        <v>9.2297999999999991</v>
      </c>
      <c r="AB182" s="45">
        <v>0</v>
      </c>
      <c r="AC182" s="45">
        <v>9.2297999999999991</v>
      </c>
      <c r="AD182" s="45">
        <v>0</v>
      </c>
      <c r="AE182" s="45">
        <v>20.27</v>
      </c>
      <c r="AF182" s="45">
        <v>9.0376999999999992</v>
      </c>
      <c r="AG182" s="45">
        <v>13.58</v>
      </c>
      <c r="AH182" s="45">
        <v>0</v>
      </c>
      <c r="AI182" s="45">
        <v>13.58</v>
      </c>
      <c r="AJ182" s="45">
        <v>0</v>
      </c>
      <c r="AK182" s="45" t="s">
        <v>126</v>
      </c>
      <c r="AL182" s="45">
        <v>13.58</v>
      </c>
      <c r="AM182" s="45">
        <v>19.1845</v>
      </c>
    </row>
    <row r="183" spans="1:39">
      <c r="A183" s="8">
        <v>45778</v>
      </c>
      <c r="B183" s="45">
        <v>35.152900000000002</v>
      </c>
      <c r="C183" s="45">
        <v>35.989899999999999</v>
      </c>
      <c r="D183" s="45">
        <v>39.7072</v>
      </c>
      <c r="E183" s="45">
        <v>35.8292</v>
      </c>
      <c r="F183" s="45">
        <v>35.8093</v>
      </c>
      <c r="G183" s="45">
        <v>36.078000000000003</v>
      </c>
      <c r="H183" s="45">
        <v>35.827599999999997</v>
      </c>
      <c r="I183" s="45">
        <v>35.990600000000001</v>
      </c>
      <c r="J183" s="45">
        <v>39.729500000000002</v>
      </c>
      <c r="K183" s="45">
        <v>35.8292</v>
      </c>
      <c r="L183" s="45">
        <v>35.8093</v>
      </c>
      <c r="M183" s="45">
        <v>36.078000000000003</v>
      </c>
      <c r="N183" s="45">
        <v>35.827599999999997</v>
      </c>
      <c r="O183" s="45">
        <v>28.246500000000001</v>
      </c>
      <c r="P183" s="45">
        <v>28.246500000000001</v>
      </c>
      <c r="Q183" s="45">
        <v>0</v>
      </c>
      <c r="R183" s="45">
        <v>0</v>
      </c>
      <c r="S183" s="45" t="s">
        <v>126</v>
      </c>
      <c r="T183" s="45" t="s">
        <v>126</v>
      </c>
      <c r="U183" s="45">
        <v>9.7824000000000009</v>
      </c>
      <c r="V183" s="45">
        <v>0</v>
      </c>
      <c r="W183" s="45">
        <v>9.7824000000000009</v>
      </c>
      <c r="X183" s="45">
        <v>0</v>
      </c>
      <c r="Y183" s="45">
        <v>7.3330000000000002</v>
      </c>
      <c r="Z183" s="45">
        <v>9.8435000000000006</v>
      </c>
      <c r="AA183" s="45">
        <v>9.7824000000000009</v>
      </c>
      <c r="AB183" s="45">
        <v>0</v>
      </c>
      <c r="AC183" s="45">
        <v>9.7824000000000009</v>
      </c>
      <c r="AD183" s="45">
        <v>0</v>
      </c>
      <c r="AE183" s="45">
        <v>7.3330000000000002</v>
      </c>
      <c r="AF183" s="45">
        <v>9.8435000000000006</v>
      </c>
      <c r="AG183" s="45">
        <v>0</v>
      </c>
      <c r="AH183" s="45">
        <v>0</v>
      </c>
      <c r="AI183" s="45">
        <v>0</v>
      </c>
      <c r="AJ183" s="45">
        <v>0</v>
      </c>
      <c r="AK183" s="45" t="s">
        <v>126</v>
      </c>
      <c r="AL183" s="45" t="s">
        <v>126</v>
      </c>
      <c r="AM183" s="45">
        <v>18.573599999999999</v>
      </c>
    </row>
    <row r="184" spans="1:39">
      <c r="A184" s="8">
        <v>45809</v>
      </c>
      <c r="B184" s="45">
        <v>35.120100000000001</v>
      </c>
      <c r="C184" s="45">
        <v>35.969200000000001</v>
      </c>
      <c r="D184" s="45">
        <v>39.581499999999998</v>
      </c>
      <c r="E184" s="45">
        <v>35.808199999999999</v>
      </c>
      <c r="F184" s="45">
        <v>35.788600000000002</v>
      </c>
      <c r="G184" s="45">
        <v>35.618499999999997</v>
      </c>
      <c r="H184" s="45">
        <v>39.472499999999997</v>
      </c>
      <c r="I184" s="45">
        <v>35.971499999999999</v>
      </c>
      <c r="J184" s="45">
        <v>39.646500000000003</v>
      </c>
      <c r="K184" s="45">
        <v>35.808199999999999</v>
      </c>
      <c r="L184" s="45">
        <v>35.788600000000002</v>
      </c>
      <c r="M184" s="45">
        <v>35.618499999999997</v>
      </c>
      <c r="N184" s="45">
        <v>39.472499999999997</v>
      </c>
      <c r="O184" s="45">
        <v>16.2332</v>
      </c>
      <c r="P184" s="45">
        <v>16.2332</v>
      </c>
      <c r="Q184" s="45">
        <v>0</v>
      </c>
      <c r="R184" s="45">
        <v>0</v>
      </c>
      <c r="S184" s="45" t="s">
        <v>126</v>
      </c>
      <c r="T184" s="45" t="s">
        <v>126</v>
      </c>
      <c r="U184" s="45">
        <v>9.5493000000000006</v>
      </c>
      <c r="V184" s="45">
        <v>0</v>
      </c>
      <c r="W184" s="45">
        <v>9.5493000000000006</v>
      </c>
      <c r="X184" s="45">
        <v>0</v>
      </c>
      <c r="Y184" s="45">
        <v>19.248000000000001</v>
      </c>
      <c r="Z184" s="45">
        <v>9.3030000000000008</v>
      </c>
      <c r="AA184" s="45">
        <v>9.5493000000000006</v>
      </c>
      <c r="AB184" s="45">
        <v>0</v>
      </c>
      <c r="AC184" s="45">
        <v>9.5493000000000006</v>
      </c>
      <c r="AD184" s="45">
        <v>0</v>
      </c>
      <c r="AE184" s="45">
        <v>19.248000000000001</v>
      </c>
      <c r="AF184" s="45">
        <v>9.3030000000000008</v>
      </c>
      <c r="AG184" s="45">
        <v>0</v>
      </c>
      <c r="AH184" s="45">
        <v>0</v>
      </c>
      <c r="AI184" s="45">
        <v>0</v>
      </c>
      <c r="AJ184" s="45">
        <v>0</v>
      </c>
      <c r="AK184" s="45" t="s">
        <v>126</v>
      </c>
      <c r="AL184" s="45" t="s">
        <v>126</v>
      </c>
      <c r="AM184" s="45">
        <v>17.734300000000001</v>
      </c>
    </row>
    <row r="185" spans="1:39">
      <c r="A185" s="8">
        <v>45839</v>
      </c>
      <c r="B185" s="45">
        <v>34.866799999999998</v>
      </c>
      <c r="C185" s="45">
        <v>35.820999999999998</v>
      </c>
      <c r="D185" s="45">
        <v>39.284500000000001</v>
      </c>
      <c r="E185" s="45">
        <v>35.666499999999999</v>
      </c>
      <c r="F185" s="45">
        <v>35.6982</v>
      </c>
      <c r="G185" s="45">
        <v>34.575299999999999</v>
      </c>
      <c r="H185" s="45">
        <v>40.2453</v>
      </c>
      <c r="I185" s="45">
        <v>35.8215</v>
      </c>
      <c r="J185" s="45">
        <v>39.307699999999997</v>
      </c>
      <c r="K185" s="45">
        <v>35.666499999999999</v>
      </c>
      <c r="L185" s="45">
        <v>35.6982</v>
      </c>
      <c r="M185" s="45">
        <v>34.575299999999999</v>
      </c>
      <c r="N185" s="45">
        <v>40.2453</v>
      </c>
      <c r="O185" s="45">
        <v>32.385100000000001</v>
      </c>
      <c r="P185" s="45">
        <v>32.385100000000001</v>
      </c>
      <c r="Q185" s="45">
        <v>0</v>
      </c>
      <c r="R185" s="45">
        <v>0</v>
      </c>
      <c r="S185" s="45" t="s">
        <v>126</v>
      </c>
      <c r="T185" s="45">
        <v>0</v>
      </c>
      <c r="U185" s="45">
        <v>10.8446</v>
      </c>
      <c r="V185" s="45">
        <v>0</v>
      </c>
      <c r="W185" s="45">
        <v>10.8446</v>
      </c>
      <c r="X185" s="45">
        <v>0</v>
      </c>
      <c r="Y185" s="45">
        <v>23.1098</v>
      </c>
      <c r="Z185" s="45">
        <v>10.7226</v>
      </c>
      <c r="AA185" s="45">
        <v>10.928599999999999</v>
      </c>
      <c r="AB185" s="45">
        <v>0</v>
      </c>
      <c r="AC185" s="45">
        <v>10.928599999999999</v>
      </c>
      <c r="AD185" s="45">
        <v>0</v>
      </c>
      <c r="AE185" s="45">
        <v>23.1098</v>
      </c>
      <c r="AF185" s="45">
        <v>10.805400000000001</v>
      </c>
      <c r="AG185" s="45">
        <v>5.5</v>
      </c>
      <c r="AH185" s="45">
        <v>0</v>
      </c>
      <c r="AI185" s="45">
        <v>5.5</v>
      </c>
      <c r="AJ185" s="45">
        <v>0</v>
      </c>
      <c r="AK185" s="45" t="s">
        <v>126</v>
      </c>
      <c r="AL185" s="45">
        <v>5.5</v>
      </c>
      <c r="AM185" s="45">
        <v>18.544699999999999</v>
      </c>
    </row>
    <row r="186" spans="1:39">
      <c r="A186" s="8">
        <v>45870</v>
      </c>
      <c r="B186" s="45">
        <v>34.815199999999997</v>
      </c>
      <c r="C186" s="45">
        <v>35.865600000000001</v>
      </c>
      <c r="D186" s="45">
        <v>38.6417</v>
      </c>
      <c r="E186" s="45">
        <v>35.747599999999998</v>
      </c>
      <c r="F186" s="45">
        <v>35.952500000000001</v>
      </c>
      <c r="G186" s="45">
        <v>32.1905</v>
      </c>
      <c r="H186" s="45">
        <v>42.553800000000003</v>
      </c>
      <c r="I186" s="45">
        <v>35.866700000000002</v>
      </c>
      <c r="J186" s="45">
        <v>38.677599999999998</v>
      </c>
      <c r="K186" s="45">
        <v>35.747599999999998</v>
      </c>
      <c r="L186" s="45">
        <v>35.952500000000001</v>
      </c>
      <c r="M186" s="45">
        <v>32.1905</v>
      </c>
      <c r="N186" s="45">
        <v>42.553800000000003</v>
      </c>
      <c r="O186" s="45">
        <v>26.367899999999999</v>
      </c>
      <c r="P186" s="45">
        <v>26.367899999999999</v>
      </c>
      <c r="Q186" s="45">
        <v>0</v>
      </c>
      <c r="R186" s="45">
        <v>0</v>
      </c>
      <c r="S186" s="45" t="s">
        <v>126</v>
      </c>
      <c r="T186" s="45" t="s">
        <v>126</v>
      </c>
      <c r="U186" s="45">
        <v>8.4626000000000001</v>
      </c>
      <c r="V186" s="45">
        <v>0</v>
      </c>
      <c r="W186" s="45">
        <v>8.4626000000000001</v>
      </c>
      <c r="X186" s="45">
        <v>0</v>
      </c>
      <c r="Y186" s="45">
        <v>22.9</v>
      </c>
      <c r="Z186" s="45">
        <v>8.4612999999999996</v>
      </c>
      <c r="AA186" s="45">
        <v>8.4626000000000001</v>
      </c>
      <c r="AB186" s="45">
        <v>0</v>
      </c>
      <c r="AC186" s="45">
        <v>8.4626000000000001</v>
      </c>
      <c r="AD186" s="45">
        <v>0</v>
      </c>
      <c r="AE186" s="45">
        <v>22.9</v>
      </c>
      <c r="AF186" s="45">
        <v>8.4612999999999996</v>
      </c>
      <c r="AG186" s="45">
        <v>0</v>
      </c>
      <c r="AH186" s="45">
        <v>0</v>
      </c>
      <c r="AI186" s="45">
        <v>0</v>
      </c>
      <c r="AJ186" s="45">
        <v>0</v>
      </c>
      <c r="AK186" s="45" t="s">
        <v>126</v>
      </c>
      <c r="AL186" s="45" t="s">
        <v>126</v>
      </c>
      <c r="AM186" s="45">
        <v>17.514600000000002</v>
      </c>
    </row>
    <row r="187" spans="1:39">
      <c r="A187" s="8">
        <v>45901</v>
      </c>
      <c r="B187" s="45">
        <v>35.293999999999997</v>
      </c>
      <c r="C187" s="45">
        <v>35.983899999999998</v>
      </c>
      <c r="D187" s="45">
        <v>38.5214</v>
      </c>
      <c r="E187" s="45">
        <v>35.866700000000002</v>
      </c>
      <c r="F187" s="45">
        <v>36.190199999999997</v>
      </c>
      <c r="G187" s="45">
        <v>30.949200000000001</v>
      </c>
      <c r="H187" s="45">
        <v>41.640900000000002</v>
      </c>
      <c r="I187" s="45">
        <v>35.996600000000001</v>
      </c>
      <c r="J187" s="45">
        <v>38.834800000000001</v>
      </c>
      <c r="K187" s="45">
        <v>35.866700000000002</v>
      </c>
      <c r="L187" s="45">
        <v>36.190199999999997</v>
      </c>
      <c r="M187" s="45">
        <v>30.949200000000001</v>
      </c>
      <c r="N187" s="45">
        <v>41.640900000000002</v>
      </c>
      <c r="O187" s="45">
        <v>4.9854000000000003</v>
      </c>
      <c r="P187" s="45">
        <v>4.9854000000000003</v>
      </c>
      <c r="Q187" s="45">
        <v>0</v>
      </c>
      <c r="R187" s="45">
        <v>0</v>
      </c>
      <c r="S187" s="45" t="s">
        <v>126</v>
      </c>
      <c r="T187" s="45">
        <v>0</v>
      </c>
      <c r="U187" s="45">
        <v>9.1456</v>
      </c>
      <c r="V187" s="45">
        <v>0</v>
      </c>
      <c r="W187" s="45">
        <v>9.1456</v>
      </c>
      <c r="X187" s="45">
        <v>0</v>
      </c>
      <c r="Y187" s="45">
        <v>0</v>
      </c>
      <c r="Z187" s="45">
        <v>9.1456</v>
      </c>
      <c r="AA187" s="45">
        <v>9.4585000000000008</v>
      </c>
      <c r="AB187" s="45">
        <v>0</v>
      </c>
      <c r="AC187" s="45">
        <v>9.4585000000000008</v>
      </c>
      <c r="AD187" s="45">
        <v>0</v>
      </c>
      <c r="AE187" s="45">
        <v>0</v>
      </c>
      <c r="AF187" s="45">
        <v>9.4585000000000008</v>
      </c>
      <c r="AG187" s="45">
        <v>1.1499999999999999</v>
      </c>
      <c r="AH187" s="45">
        <v>0</v>
      </c>
      <c r="AI187" s="45">
        <v>1.1499999999999999</v>
      </c>
      <c r="AJ187" s="45">
        <v>0</v>
      </c>
      <c r="AK187" s="45" t="s">
        <v>126</v>
      </c>
      <c r="AL187" s="45">
        <v>1.1499999999999999</v>
      </c>
      <c r="AM187" s="45">
        <v>19.026900000000001</v>
      </c>
    </row>
    <row r="188" spans="1:39">
      <c r="A188" s="8">
        <v>45931</v>
      </c>
      <c r="B188" s="45">
        <v>34.7712</v>
      </c>
      <c r="C188" s="45">
        <v>35.826999999999998</v>
      </c>
      <c r="D188" s="45">
        <v>38.436999999999998</v>
      </c>
      <c r="E188" s="45">
        <v>35.711399999999998</v>
      </c>
      <c r="F188" s="45">
        <v>36.0259</v>
      </c>
      <c r="G188" s="45">
        <v>30.989000000000001</v>
      </c>
      <c r="H188" s="45">
        <v>41.013599999999997</v>
      </c>
      <c r="I188" s="45">
        <v>35.826500000000003</v>
      </c>
      <c r="J188" s="45">
        <v>38.432400000000001</v>
      </c>
      <c r="K188" s="45">
        <v>35.711399999999998</v>
      </c>
      <c r="L188" s="45">
        <v>36.0259</v>
      </c>
      <c r="M188" s="45">
        <v>30.989000000000001</v>
      </c>
      <c r="N188" s="45">
        <v>41.013599999999997</v>
      </c>
      <c r="O188" s="45">
        <v>40.302500000000002</v>
      </c>
      <c r="P188" s="45">
        <v>40.302500000000002</v>
      </c>
      <c r="Q188" s="45">
        <v>0</v>
      </c>
      <c r="R188" s="45">
        <v>0</v>
      </c>
      <c r="S188" s="45">
        <v>0</v>
      </c>
      <c r="T188" s="45" t="s">
        <v>126</v>
      </c>
      <c r="U188" s="45">
        <v>9.2233000000000001</v>
      </c>
      <c r="V188" s="45">
        <v>0</v>
      </c>
      <c r="W188" s="45">
        <v>9.2233000000000001</v>
      </c>
      <c r="X188" s="45">
        <v>0</v>
      </c>
      <c r="Y188" s="45">
        <v>15.523300000000001</v>
      </c>
      <c r="Z188" s="45">
        <v>8.9210999999999991</v>
      </c>
      <c r="AA188" s="45">
        <v>9.2021999999999995</v>
      </c>
      <c r="AB188" s="45">
        <v>0</v>
      </c>
      <c r="AC188" s="45">
        <v>9.2021999999999995</v>
      </c>
      <c r="AD188" s="45">
        <v>0</v>
      </c>
      <c r="AE188" s="45">
        <v>23.131699999999999</v>
      </c>
      <c r="AF188" s="45">
        <v>8.9210999999999991</v>
      </c>
      <c r="AG188" s="45">
        <v>10</v>
      </c>
      <c r="AH188" s="45">
        <v>0</v>
      </c>
      <c r="AI188" s="45">
        <v>10</v>
      </c>
      <c r="AJ188" s="45">
        <v>0</v>
      </c>
      <c r="AK188" s="45">
        <v>10</v>
      </c>
      <c r="AL188" s="45" t="s">
        <v>126</v>
      </c>
      <c r="AM188" s="45">
        <v>16.981999999999999</v>
      </c>
    </row>
    <row r="189" spans="1:39">
      <c r="A189" s="8">
        <v>45962</v>
      </c>
      <c r="B189" s="45">
        <v>33.887700000000002</v>
      </c>
      <c r="C189" s="45">
        <v>34.582299999999996</v>
      </c>
      <c r="D189" s="45">
        <v>37.974299999999999</v>
      </c>
      <c r="E189" s="45">
        <v>34.448599999999999</v>
      </c>
      <c r="F189" s="45">
        <v>34.900399999999998</v>
      </c>
      <c r="G189" s="45">
        <v>28.545200000000001</v>
      </c>
      <c r="H189" s="45">
        <v>42.111199999999997</v>
      </c>
      <c r="I189" s="45">
        <v>34.582700000000003</v>
      </c>
      <c r="J189" s="45">
        <v>37.99</v>
      </c>
      <c r="K189" s="45">
        <v>34.448599999999999</v>
      </c>
      <c r="L189" s="45">
        <v>34.900399999999998</v>
      </c>
      <c r="M189" s="45">
        <v>28.545200000000001</v>
      </c>
      <c r="N189" s="45">
        <v>42.111199999999997</v>
      </c>
      <c r="O189" s="45">
        <v>28.021599999999999</v>
      </c>
      <c r="P189" s="45">
        <v>28.021599999999999</v>
      </c>
      <c r="Q189" s="45">
        <v>0</v>
      </c>
      <c r="R189" s="45">
        <v>0</v>
      </c>
      <c r="S189" s="45" t="s">
        <v>126</v>
      </c>
      <c r="T189" s="45" t="s">
        <v>126</v>
      </c>
      <c r="U189" s="45">
        <v>8.0856999999999992</v>
      </c>
      <c r="V189" s="45">
        <v>0</v>
      </c>
      <c r="W189" s="45">
        <v>8.0856999999999992</v>
      </c>
      <c r="X189" s="45">
        <v>0</v>
      </c>
      <c r="Y189" s="45">
        <v>0</v>
      </c>
      <c r="Z189" s="45">
        <v>8.0856999999999992</v>
      </c>
      <c r="AA189" s="45">
        <v>8.0856999999999992</v>
      </c>
      <c r="AB189" s="45">
        <v>0</v>
      </c>
      <c r="AC189" s="45">
        <v>8.0856999999999992</v>
      </c>
      <c r="AD189" s="45">
        <v>0</v>
      </c>
      <c r="AE189" s="45">
        <v>0</v>
      </c>
      <c r="AF189" s="45">
        <v>8.0856999999999992</v>
      </c>
      <c r="AG189" s="45">
        <v>0</v>
      </c>
      <c r="AH189" s="45">
        <v>0</v>
      </c>
      <c r="AI189" s="45">
        <v>0</v>
      </c>
      <c r="AJ189" s="45">
        <v>0</v>
      </c>
      <c r="AK189" s="45" t="s">
        <v>126</v>
      </c>
      <c r="AL189" s="45" t="s">
        <v>126</v>
      </c>
      <c r="AM189" s="45">
        <v>18.5627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 hidden="1" outlineLevel="1" collapsed="1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 hidden="1" outlineLevel="1" collapsed="1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 hidden="1" outlineLevel="1" collapsed="1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 hidden="1" outlineLevel="1" collapsed="1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 hidden="1" outlineLevel="1" collapsed="1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9.8381000000000007</v>
      </c>
      <c r="C153" s="45">
        <v>7.2324999999999999</v>
      </c>
      <c r="D153" s="45">
        <v>12.2639</v>
      </c>
      <c r="E153" s="45">
        <v>9.3732000000000006</v>
      </c>
      <c r="F153" s="45">
        <v>7.3945999999999996</v>
      </c>
      <c r="G153" s="45">
        <v>10.3567</v>
      </c>
      <c r="H153" s="45">
        <v>7.2324999999999999</v>
      </c>
      <c r="I153" s="45">
        <v>13.667299999999999</v>
      </c>
      <c r="J153" s="45">
        <v>9.3732000000000006</v>
      </c>
      <c r="K153" s="45">
        <v>7.3945999999999996</v>
      </c>
      <c r="L153" s="45">
        <v>2.1088</v>
      </c>
      <c r="M153" s="45">
        <v>0.24890000000000001</v>
      </c>
      <c r="N153" s="45">
        <v>2.1089000000000002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9.7787000000000006</v>
      </c>
      <c r="C154" s="45">
        <v>7.3209</v>
      </c>
      <c r="D154" s="45">
        <v>12.4413</v>
      </c>
      <c r="E154" s="45">
        <v>7.4659000000000004</v>
      </c>
      <c r="F154" s="45">
        <v>0</v>
      </c>
      <c r="G154" s="45">
        <v>10.175800000000001</v>
      </c>
      <c r="H154" s="45">
        <v>7.3388999999999998</v>
      </c>
      <c r="I154" s="45">
        <v>13.5563</v>
      </c>
      <c r="J154" s="45">
        <v>7.4659000000000004</v>
      </c>
      <c r="K154" s="45">
        <v>0</v>
      </c>
      <c r="L154" s="45">
        <v>1.7719</v>
      </c>
      <c r="M154" s="45">
        <v>2.5962999999999998</v>
      </c>
      <c r="N154" s="45">
        <v>1.7359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10.9619</v>
      </c>
      <c r="C155" s="45">
        <v>7.6398000000000001</v>
      </c>
      <c r="D155" s="45">
        <v>13.920500000000001</v>
      </c>
      <c r="E155" s="45">
        <v>5.2461000000000002</v>
      </c>
      <c r="F155" s="45">
        <v>7.5</v>
      </c>
      <c r="G155" s="45">
        <v>11.368</v>
      </c>
      <c r="H155" s="45">
        <v>7.6459000000000001</v>
      </c>
      <c r="I155" s="45">
        <v>14.9352</v>
      </c>
      <c r="J155" s="45">
        <v>5.2461000000000002</v>
      </c>
      <c r="K155" s="45">
        <v>7.5</v>
      </c>
      <c r="L155" s="45">
        <v>0.746</v>
      </c>
      <c r="M155" s="45">
        <v>0.3</v>
      </c>
      <c r="N155" s="45">
        <v>0.75060000000000004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8.0831</v>
      </c>
      <c r="C156" s="45">
        <v>7.2773000000000003</v>
      </c>
      <c r="D156" s="45">
        <v>8.2812999999999999</v>
      </c>
      <c r="E156" s="45">
        <v>4.8319999999999999</v>
      </c>
      <c r="F156" s="45">
        <v>10.5</v>
      </c>
      <c r="G156" s="45">
        <v>12.4299</v>
      </c>
      <c r="H156" s="45">
        <v>7.4059999999999997</v>
      </c>
      <c r="I156" s="45">
        <v>14.5814</v>
      </c>
      <c r="J156" s="45">
        <v>14.7415</v>
      </c>
      <c r="K156" s="45">
        <v>10.5</v>
      </c>
      <c r="L156" s="45">
        <v>0.3795</v>
      </c>
      <c r="M156" s="45">
        <v>1.4543999999999999</v>
      </c>
      <c r="N156" s="45">
        <v>0.3654</v>
      </c>
      <c r="O156" s="45">
        <v>1.8308</v>
      </c>
      <c r="P156" s="45">
        <v>0</v>
      </c>
    </row>
    <row r="157" spans="1:16" hidden="1" outlineLevel="1" collapsed="1">
      <c r="A157" s="8">
        <v>44986</v>
      </c>
      <c r="B157" s="45">
        <v>6.4461000000000004</v>
      </c>
      <c r="C157" s="45">
        <v>7.5163000000000002</v>
      </c>
      <c r="D157" s="45">
        <v>6.2808999999999999</v>
      </c>
      <c r="E157" s="45">
        <v>14.5</v>
      </c>
      <c r="F157" s="45">
        <v>8</v>
      </c>
      <c r="G157" s="45">
        <v>13.2471</v>
      </c>
      <c r="H157" s="45">
        <v>7.5640000000000001</v>
      </c>
      <c r="I157" s="45">
        <v>15.420999999999999</v>
      </c>
      <c r="J157" s="45">
        <v>14.5</v>
      </c>
      <c r="K157" s="45">
        <v>8</v>
      </c>
      <c r="L157" s="45">
        <v>0.18659999999999999</v>
      </c>
      <c r="M157" s="45">
        <v>1.1203000000000001</v>
      </c>
      <c r="N157" s="45">
        <v>0.18479999999999999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9.3583999999999996</v>
      </c>
      <c r="C158" s="45">
        <v>7.4383999999999997</v>
      </c>
      <c r="D158" s="45">
        <v>9.6446000000000005</v>
      </c>
      <c r="E158" s="45">
        <v>3.4075000000000002</v>
      </c>
      <c r="F158" s="45">
        <v>0.1</v>
      </c>
      <c r="G158" s="45">
        <v>14.3354</v>
      </c>
      <c r="H158" s="45">
        <v>7.4474999999999998</v>
      </c>
      <c r="I158" s="45">
        <v>16.0594</v>
      </c>
      <c r="J158" s="45">
        <v>3.4075000000000002</v>
      </c>
      <c r="K158" s="45">
        <v>0.1</v>
      </c>
      <c r="L158" s="45">
        <v>0.2311</v>
      </c>
      <c r="M158" s="45">
        <v>0.69640000000000002</v>
      </c>
      <c r="N158" s="45">
        <v>0.23080000000000001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10.8627</v>
      </c>
      <c r="C159" s="45">
        <v>7.1897000000000002</v>
      </c>
      <c r="D159" s="45">
        <v>11.2522</v>
      </c>
      <c r="E159" s="45">
        <v>8.9983000000000004</v>
      </c>
      <c r="F159" s="45">
        <v>7.5350999999999999</v>
      </c>
      <c r="G159" s="45">
        <v>15.045</v>
      </c>
      <c r="H159" s="45">
        <v>7.2866999999999997</v>
      </c>
      <c r="I159" s="45">
        <v>16.2226</v>
      </c>
      <c r="J159" s="45">
        <v>8.9983000000000004</v>
      </c>
      <c r="K159" s="45">
        <v>7.5350999999999999</v>
      </c>
      <c r="L159" s="45">
        <v>0.22450000000000001</v>
      </c>
      <c r="M159" s="45">
        <v>0.12590000000000001</v>
      </c>
      <c r="N159" s="45">
        <v>0.22489999999999999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12.2377</v>
      </c>
      <c r="C160" s="45">
        <v>7.1318000000000001</v>
      </c>
      <c r="D160" s="45">
        <v>12.6579</v>
      </c>
      <c r="E160" s="45">
        <v>9.5388999999999999</v>
      </c>
      <c r="F160" s="45">
        <v>0.66820000000000002</v>
      </c>
      <c r="G160" s="45">
        <v>15.3032</v>
      </c>
      <c r="H160" s="45">
        <v>7.1470000000000002</v>
      </c>
      <c r="I160" s="45">
        <v>16.158000000000001</v>
      </c>
      <c r="J160" s="45">
        <v>9.5388999999999999</v>
      </c>
      <c r="K160" s="45">
        <v>3.4274</v>
      </c>
      <c r="L160" s="45">
        <v>0.28799999999999998</v>
      </c>
      <c r="M160" s="45">
        <v>1.1900000000000001E-2</v>
      </c>
      <c r="N160" s="45">
        <v>0.28849999999999998</v>
      </c>
      <c r="O160" s="45">
        <v>0</v>
      </c>
      <c r="P160" s="45">
        <v>0.01</v>
      </c>
    </row>
    <row r="161" spans="1:16" hidden="1" outlineLevel="1" collapsed="1">
      <c r="A161" s="8">
        <v>45108</v>
      </c>
      <c r="B161" s="45">
        <v>12.672000000000001</v>
      </c>
      <c r="C161" s="45">
        <v>7.3704999999999998</v>
      </c>
      <c r="D161" s="45">
        <v>13.1106</v>
      </c>
      <c r="E161" s="45">
        <v>5.6916000000000002</v>
      </c>
      <c r="F161" s="45">
        <v>4.0518999999999998</v>
      </c>
      <c r="G161" s="45">
        <v>15.4688</v>
      </c>
      <c r="H161" s="45">
        <v>7.3945999999999996</v>
      </c>
      <c r="I161" s="45">
        <v>16.295999999999999</v>
      </c>
      <c r="J161" s="45">
        <v>6.6913999999999998</v>
      </c>
      <c r="K161" s="45">
        <v>4.2214999999999998</v>
      </c>
      <c r="L161" s="45">
        <v>0.26700000000000002</v>
      </c>
      <c r="M161" s="45">
        <v>2.7400000000000001E-2</v>
      </c>
      <c r="N161" s="45">
        <v>0.26700000000000002</v>
      </c>
      <c r="O161" s="45">
        <v>1.3</v>
      </c>
      <c r="P161" s="45">
        <v>0.01</v>
      </c>
    </row>
    <row r="162" spans="1:16" hidden="1" outlineLevel="1" collapsed="1">
      <c r="A162" s="8">
        <v>45139</v>
      </c>
      <c r="B162" s="45">
        <v>11.126300000000001</v>
      </c>
      <c r="C162" s="45">
        <v>7.1923000000000004</v>
      </c>
      <c r="D162" s="45">
        <v>11.3918</v>
      </c>
      <c r="E162" s="45">
        <v>10.513299999999999</v>
      </c>
      <c r="F162" s="45">
        <v>2.25</v>
      </c>
      <c r="G162" s="45">
        <v>14.157999999999999</v>
      </c>
      <c r="H162" s="45">
        <v>7.2049000000000003</v>
      </c>
      <c r="I162" s="45">
        <v>14.767899999999999</v>
      </c>
      <c r="J162" s="45">
        <v>12.0961</v>
      </c>
      <c r="K162" s="45">
        <v>2.25</v>
      </c>
      <c r="L162" s="45">
        <v>0.2107</v>
      </c>
      <c r="M162" s="45">
        <v>0.01</v>
      </c>
      <c r="N162" s="45">
        <v>0.21079999999999999</v>
      </c>
      <c r="O162" s="45">
        <v>1.3</v>
      </c>
      <c r="P162" s="45">
        <v>0</v>
      </c>
    </row>
    <row r="163" spans="1:16" hidden="1" outlineLevel="1" collapsed="1">
      <c r="A163" s="8">
        <v>45170</v>
      </c>
      <c r="B163" s="45">
        <v>10.765700000000001</v>
      </c>
      <c r="C163" s="45">
        <v>7.3604000000000003</v>
      </c>
      <c r="D163" s="45">
        <v>11.0075</v>
      </c>
      <c r="E163" s="45">
        <v>13.6028</v>
      </c>
      <c r="F163" s="45">
        <v>9.3322000000000003</v>
      </c>
      <c r="G163" s="45">
        <v>13.4933</v>
      </c>
      <c r="H163" s="45">
        <v>7.3666</v>
      </c>
      <c r="I163" s="45">
        <v>14.0648</v>
      </c>
      <c r="J163" s="45">
        <v>13.607100000000001</v>
      </c>
      <c r="K163" s="45">
        <v>9.75</v>
      </c>
      <c r="L163" s="45">
        <v>0.26479999999999998</v>
      </c>
      <c r="M163" s="45">
        <v>0.01</v>
      </c>
      <c r="N163" s="45">
        <v>0.26479999999999998</v>
      </c>
      <c r="O163" s="45">
        <v>1.3</v>
      </c>
      <c r="P163" s="45">
        <v>0.3</v>
      </c>
    </row>
    <row r="164" spans="1:16" hidden="1" outlineLevel="1" collapsed="1">
      <c r="A164" s="8">
        <v>45200</v>
      </c>
      <c r="B164" s="45">
        <v>8.6584000000000003</v>
      </c>
      <c r="C164" s="45">
        <v>6.8567</v>
      </c>
      <c r="D164" s="45">
        <v>8.7340999999999998</v>
      </c>
      <c r="E164" s="45">
        <v>8.0660000000000007</v>
      </c>
      <c r="F164" s="45">
        <v>0</v>
      </c>
      <c r="G164" s="45">
        <v>12.166399999999999</v>
      </c>
      <c r="H164" s="45">
        <v>6.8696999999999999</v>
      </c>
      <c r="I164" s="45">
        <v>12.4678</v>
      </c>
      <c r="J164" s="45">
        <v>13.643800000000001</v>
      </c>
      <c r="K164" s="45">
        <v>0</v>
      </c>
      <c r="L164" s="45">
        <v>0.1822</v>
      </c>
      <c r="M164" s="45">
        <v>0.01</v>
      </c>
      <c r="N164" s="45">
        <v>0.18340000000000001</v>
      </c>
      <c r="O164" s="45">
        <v>1.06E-2</v>
      </c>
      <c r="P164" s="45">
        <v>0</v>
      </c>
    </row>
    <row r="165" spans="1:16" hidden="1" outlineLevel="1" collapsed="1">
      <c r="A165" s="8">
        <v>45231</v>
      </c>
      <c r="B165" s="45">
        <v>7.2305999999999999</v>
      </c>
      <c r="C165" s="45">
        <v>5.8788</v>
      </c>
      <c r="D165" s="45">
        <v>7.2473000000000001</v>
      </c>
      <c r="E165" s="45">
        <v>14.815799999999999</v>
      </c>
      <c r="F165" s="45">
        <v>12</v>
      </c>
      <c r="G165" s="45">
        <v>11.153600000000001</v>
      </c>
      <c r="H165" s="45">
        <v>5.8865999999999996</v>
      </c>
      <c r="I165" s="45">
        <v>11.3033</v>
      </c>
      <c r="J165" s="45">
        <v>14.825900000000001</v>
      </c>
      <c r="K165" s="45">
        <v>12</v>
      </c>
      <c r="L165" s="45">
        <v>0.24129999999999999</v>
      </c>
      <c r="M165" s="45">
        <v>0.01</v>
      </c>
      <c r="N165" s="45">
        <v>0.24129999999999999</v>
      </c>
      <c r="O165" s="45">
        <v>1.3</v>
      </c>
      <c r="P165" s="45">
        <v>0</v>
      </c>
    </row>
    <row r="166" spans="1:16" hidden="1" outlineLevel="1" collapsed="1">
      <c r="A166" s="8">
        <v>45261</v>
      </c>
      <c r="B166" s="45">
        <v>7.1986999999999997</v>
      </c>
      <c r="C166" s="45">
        <v>6.3535000000000004</v>
      </c>
      <c r="D166" s="45">
        <v>7.2157</v>
      </c>
      <c r="E166" s="45">
        <v>7.3845999999999998</v>
      </c>
      <c r="F166" s="45">
        <v>9</v>
      </c>
      <c r="G166" s="45">
        <v>11.1807</v>
      </c>
      <c r="H166" s="45">
        <v>6.3662999999999998</v>
      </c>
      <c r="I166" s="45">
        <v>11.3353</v>
      </c>
      <c r="J166" s="45">
        <v>7.4843999999999999</v>
      </c>
      <c r="K166" s="45">
        <v>9</v>
      </c>
      <c r="L166" s="45">
        <v>0.21879999999999999</v>
      </c>
      <c r="M166" s="45">
        <v>0.01</v>
      </c>
      <c r="N166" s="45">
        <v>0.21879999999999999</v>
      </c>
      <c r="O166" s="45">
        <v>1.3</v>
      </c>
      <c r="P166" s="45">
        <v>0</v>
      </c>
    </row>
    <row r="167" spans="1:16" hidden="1" outlineLevel="1" collapsed="1">
      <c r="A167" s="8">
        <v>45292</v>
      </c>
      <c r="B167" s="45">
        <v>9.9484999999999992</v>
      </c>
      <c r="C167" s="45">
        <v>6.2607999999999997</v>
      </c>
      <c r="D167" s="45">
        <v>10.0365</v>
      </c>
      <c r="E167" s="45">
        <v>8.9023000000000003</v>
      </c>
      <c r="F167" s="45">
        <v>0</v>
      </c>
      <c r="G167" s="45">
        <v>11.36</v>
      </c>
      <c r="H167" s="45">
        <v>6.2655000000000003</v>
      </c>
      <c r="I167" s="45">
        <v>11.5001</v>
      </c>
      <c r="J167" s="45">
        <v>8.9886999999999997</v>
      </c>
      <c r="K167" s="45">
        <v>0</v>
      </c>
      <c r="L167" s="45">
        <v>0.43120000000000003</v>
      </c>
      <c r="M167" s="45">
        <v>5.6599999999999998E-2</v>
      </c>
      <c r="N167" s="45">
        <v>0.43120000000000003</v>
      </c>
      <c r="O167" s="45">
        <v>1.3</v>
      </c>
      <c r="P167" s="45">
        <v>0</v>
      </c>
    </row>
    <row r="168" spans="1:16" hidden="1" outlineLevel="1" collapsed="1">
      <c r="A168" s="8">
        <v>45323</v>
      </c>
      <c r="B168" s="45">
        <v>10.1014</v>
      </c>
      <c r="C168" s="45">
        <v>6.1104000000000003</v>
      </c>
      <c r="D168" s="45">
        <v>10.186199999999999</v>
      </c>
      <c r="E168" s="45">
        <v>10.9964</v>
      </c>
      <c r="F168" s="45">
        <v>0</v>
      </c>
      <c r="G168" s="45">
        <v>11.2592</v>
      </c>
      <c r="H168" s="45">
        <v>6.1104000000000003</v>
      </c>
      <c r="I168" s="45">
        <v>11.382099999999999</v>
      </c>
      <c r="J168" s="45">
        <v>11.237</v>
      </c>
      <c r="K168" s="45">
        <v>0</v>
      </c>
      <c r="L168" s="45">
        <v>0.38150000000000001</v>
      </c>
      <c r="M168" s="45">
        <v>9.8799999999999999E-2</v>
      </c>
      <c r="N168" s="45">
        <v>0.38150000000000001</v>
      </c>
      <c r="O168" s="45">
        <v>1.3</v>
      </c>
      <c r="P168" s="45">
        <v>0</v>
      </c>
    </row>
    <row r="169" spans="1:16" hidden="1" outlineLevel="1" collapsed="1">
      <c r="A169" s="8">
        <v>45352</v>
      </c>
      <c r="B169" s="45">
        <v>9.5032999999999994</v>
      </c>
      <c r="C169" s="45">
        <v>4.8746999999999998</v>
      </c>
      <c r="D169" s="45">
        <v>9.5776000000000003</v>
      </c>
      <c r="E169" s="45">
        <v>8.4337</v>
      </c>
      <c r="F169" s="45">
        <v>0</v>
      </c>
      <c r="G169" s="45">
        <v>10.893800000000001</v>
      </c>
      <c r="H169" s="45">
        <v>4.9253999999999998</v>
      </c>
      <c r="I169" s="45">
        <v>11.0032</v>
      </c>
      <c r="J169" s="45">
        <v>8.9132999999999996</v>
      </c>
      <c r="K169" s="45">
        <v>0</v>
      </c>
      <c r="L169" s="45">
        <v>0.32479999999999998</v>
      </c>
      <c r="M169" s="45">
        <v>0.01</v>
      </c>
      <c r="N169" s="45">
        <v>0.3251</v>
      </c>
      <c r="O169" s="45">
        <v>1.3</v>
      </c>
      <c r="P169" s="45">
        <v>0</v>
      </c>
    </row>
    <row r="170" spans="1:16" hidden="1" outlineLevel="1" collapsed="1">
      <c r="A170" s="8">
        <v>45383</v>
      </c>
      <c r="B170" s="45">
        <v>7.7069000000000001</v>
      </c>
      <c r="C170" s="45">
        <v>5.3567</v>
      </c>
      <c r="D170" s="45">
        <v>7.7481</v>
      </c>
      <c r="E170" s="45">
        <v>8.9431999999999992</v>
      </c>
      <c r="F170" s="45">
        <v>0</v>
      </c>
      <c r="G170" s="45">
        <v>10.235300000000001</v>
      </c>
      <c r="H170" s="45">
        <v>5.4512</v>
      </c>
      <c r="I170" s="45">
        <v>10.3475</v>
      </c>
      <c r="J170" s="45">
        <v>8.9986999999999995</v>
      </c>
      <c r="K170" s="45">
        <v>0</v>
      </c>
      <c r="L170" s="45">
        <v>0.43409999999999999</v>
      </c>
      <c r="M170" s="45">
        <v>0.01</v>
      </c>
      <c r="N170" s="45">
        <v>0.43459999999999999</v>
      </c>
      <c r="O170" s="45">
        <v>1.3</v>
      </c>
      <c r="P170" s="45">
        <v>0</v>
      </c>
    </row>
    <row r="171" spans="1:16" hidden="1" outlineLevel="1" collapsed="1">
      <c r="A171" s="8">
        <v>45413</v>
      </c>
      <c r="B171" s="45">
        <v>8.3035999999999994</v>
      </c>
      <c r="C171" s="45">
        <v>5.4641000000000002</v>
      </c>
      <c r="D171" s="45">
        <v>8.3461999999999996</v>
      </c>
      <c r="E171" s="45">
        <v>11.513500000000001</v>
      </c>
      <c r="F171" s="45">
        <v>5</v>
      </c>
      <c r="G171" s="45">
        <v>10.5619</v>
      </c>
      <c r="H171" s="45">
        <v>5.4894999999999996</v>
      </c>
      <c r="I171" s="45">
        <v>10.662599999999999</v>
      </c>
      <c r="J171" s="45">
        <v>11.532</v>
      </c>
      <c r="K171" s="45">
        <v>5</v>
      </c>
      <c r="L171" s="45">
        <v>0.4748</v>
      </c>
      <c r="M171" s="45">
        <v>0.01</v>
      </c>
      <c r="N171" s="45">
        <v>0.47499999999999998</v>
      </c>
      <c r="O171" s="45">
        <v>1.3</v>
      </c>
      <c r="P171" s="45">
        <v>0</v>
      </c>
    </row>
    <row r="172" spans="1:16" hidden="1" outlineLevel="1" collapsed="1">
      <c r="A172" s="8">
        <v>45444</v>
      </c>
      <c r="B172" s="45">
        <v>7.1681999999999997</v>
      </c>
      <c r="C172" s="45">
        <v>5.0175000000000001</v>
      </c>
      <c r="D172" s="45">
        <v>7.1989000000000001</v>
      </c>
      <c r="E172" s="45">
        <v>8.9251000000000005</v>
      </c>
      <c r="F172" s="45">
        <v>0</v>
      </c>
      <c r="G172" s="45">
        <v>10.379899999999999</v>
      </c>
      <c r="H172" s="45">
        <v>5.0385</v>
      </c>
      <c r="I172" s="45">
        <v>10.4945</v>
      </c>
      <c r="J172" s="45">
        <v>8.9611999999999998</v>
      </c>
      <c r="K172" s="45">
        <v>0</v>
      </c>
      <c r="L172" s="45">
        <v>0.42370000000000002</v>
      </c>
      <c r="M172" s="45">
        <v>0.01</v>
      </c>
      <c r="N172" s="45">
        <v>0.42370000000000002</v>
      </c>
      <c r="O172" s="45">
        <v>1.3</v>
      </c>
      <c r="P172" s="45">
        <v>0</v>
      </c>
    </row>
    <row r="173" spans="1:16" hidden="1" outlineLevel="1" collapsed="1">
      <c r="A173" s="8">
        <v>45474</v>
      </c>
      <c r="B173" s="45">
        <v>8.1554000000000002</v>
      </c>
      <c r="C173" s="45">
        <v>5.5458999999999996</v>
      </c>
      <c r="D173" s="45">
        <v>8.2330000000000005</v>
      </c>
      <c r="E173" s="45">
        <v>6.7872000000000003</v>
      </c>
      <c r="F173" s="45">
        <v>0</v>
      </c>
      <c r="G173" s="45">
        <v>10.2156</v>
      </c>
      <c r="H173" s="45">
        <v>5.6166999999999998</v>
      </c>
      <c r="I173" s="45">
        <v>10.3874</v>
      </c>
      <c r="J173" s="45">
        <v>10.253299999999999</v>
      </c>
      <c r="K173" s="45">
        <v>0</v>
      </c>
      <c r="L173" s="45">
        <v>0.87619999999999998</v>
      </c>
      <c r="M173" s="45">
        <v>0.01</v>
      </c>
      <c r="N173" s="45">
        <v>0.87809999999999999</v>
      </c>
      <c r="O173" s="45">
        <v>0.54100000000000004</v>
      </c>
      <c r="P173" s="45">
        <v>0</v>
      </c>
    </row>
    <row r="174" spans="1:16" hidden="1" outlineLevel="1" collapsed="1">
      <c r="A174" s="8">
        <v>45505</v>
      </c>
      <c r="B174" s="45">
        <v>8.8712</v>
      </c>
      <c r="C174" s="45">
        <v>5.4593999999999996</v>
      </c>
      <c r="D174" s="45">
        <v>8.9606999999999992</v>
      </c>
      <c r="E174" s="45">
        <v>8.0775000000000006</v>
      </c>
      <c r="F174" s="45">
        <v>0</v>
      </c>
      <c r="G174" s="45">
        <v>10.2102</v>
      </c>
      <c r="H174" s="45">
        <v>5.5422000000000002</v>
      </c>
      <c r="I174" s="45">
        <v>10.351000000000001</v>
      </c>
      <c r="J174" s="45">
        <v>8.0775000000000006</v>
      </c>
      <c r="K174" s="45">
        <v>0</v>
      </c>
      <c r="L174" s="45">
        <v>0.61319999999999997</v>
      </c>
      <c r="M174" s="45">
        <v>0.01</v>
      </c>
      <c r="N174" s="45">
        <v>0.61480000000000001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8.5661000000000005</v>
      </c>
      <c r="C175" s="45">
        <v>4.4066000000000001</v>
      </c>
      <c r="D175" s="45">
        <v>8.6449999999999996</v>
      </c>
      <c r="E175" s="45">
        <v>13.0588</v>
      </c>
      <c r="F175" s="45">
        <v>0</v>
      </c>
      <c r="G175" s="45">
        <v>10.084099999999999</v>
      </c>
      <c r="H175" s="45">
        <v>4.4965999999999999</v>
      </c>
      <c r="I175" s="45">
        <v>10.219200000000001</v>
      </c>
      <c r="J175" s="45">
        <v>13.0588</v>
      </c>
      <c r="K175" s="45">
        <v>0</v>
      </c>
      <c r="L175" s="45">
        <v>0.58550000000000002</v>
      </c>
      <c r="M175" s="45">
        <v>0.01</v>
      </c>
      <c r="N175" s="45">
        <v>0.58709999999999996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9.0549999999999997</v>
      </c>
      <c r="C176" s="45">
        <v>4.7168999999999999</v>
      </c>
      <c r="D176" s="45">
        <v>9.1585999999999999</v>
      </c>
      <c r="E176" s="45">
        <v>12.8788</v>
      </c>
      <c r="F176" s="45">
        <v>0</v>
      </c>
      <c r="G176" s="45">
        <v>10.123200000000001</v>
      </c>
      <c r="H176" s="45">
        <v>4.8216999999999999</v>
      </c>
      <c r="I176" s="45">
        <v>10.2667</v>
      </c>
      <c r="J176" s="45">
        <v>12.8788</v>
      </c>
      <c r="K176" s="45">
        <v>0</v>
      </c>
      <c r="L176" s="45">
        <v>0.95530000000000004</v>
      </c>
      <c r="M176" s="45">
        <v>8.9499999999999996E-2</v>
      </c>
      <c r="N176" s="45">
        <v>0.95930000000000004</v>
      </c>
      <c r="O176" s="45">
        <v>0</v>
      </c>
      <c r="P176" s="45">
        <v>0</v>
      </c>
    </row>
    <row r="177" spans="1:16" collapsed="1">
      <c r="A177" s="8">
        <v>45597</v>
      </c>
      <c r="B177" s="45">
        <v>8.2399000000000004</v>
      </c>
      <c r="C177" s="45">
        <v>4.5853000000000002</v>
      </c>
      <c r="D177" s="45">
        <v>8.2759</v>
      </c>
      <c r="E177" s="45">
        <v>11.417999999999999</v>
      </c>
      <c r="F177" s="45">
        <v>0</v>
      </c>
      <c r="G177" s="45">
        <v>9.9114000000000004</v>
      </c>
      <c r="H177" s="45">
        <v>4.6318999999999999</v>
      </c>
      <c r="I177" s="45">
        <v>9.9780999999999995</v>
      </c>
      <c r="J177" s="45">
        <v>11.417999999999999</v>
      </c>
      <c r="K177" s="45">
        <v>0</v>
      </c>
      <c r="L177" s="45">
        <v>0.85309999999999997</v>
      </c>
      <c r="M177" s="45">
        <v>0.01</v>
      </c>
      <c r="N177" s="45">
        <v>0.85360000000000003</v>
      </c>
      <c r="O177" s="45">
        <v>0</v>
      </c>
      <c r="P177" s="45">
        <v>0</v>
      </c>
    </row>
    <row r="178" spans="1:16">
      <c r="A178" s="8">
        <v>45627</v>
      </c>
      <c r="B178" s="45">
        <v>8.2943999999999996</v>
      </c>
      <c r="C178" s="45">
        <v>6.3943000000000003</v>
      </c>
      <c r="D178" s="45">
        <v>8.3553999999999995</v>
      </c>
      <c r="E178" s="45">
        <v>4.7933000000000003</v>
      </c>
      <c r="F178" s="45">
        <v>0</v>
      </c>
      <c r="G178" s="45">
        <v>9.8318999999999992</v>
      </c>
      <c r="H178" s="45">
        <v>6.4809000000000001</v>
      </c>
      <c r="I178" s="45">
        <v>9.9446999999999992</v>
      </c>
      <c r="J178" s="45">
        <v>9.9498999999999995</v>
      </c>
      <c r="K178" s="45">
        <v>0</v>
      </c>
      <c r="L178" s="45">
        <v>0.99509999999999998</v>
      </c>
      <c r="M178" s="45">
        <v>0.01</v>
      </c>
      <c r="N178" s="45">
        <v>0.98919999999999997</v>
      </c>
      <c r="O178" s="45">
        <v>2</v>
      </c>
      <c r="P178" s="45">
        <v>0</v>
      </c>
    </row>
    <row r="179" spans="1:16">
      <c r="A179" s="8">
        <v>45658</v>
      </c>
      <c r="B179" s="45">
        <v>8.5548000000000002</v>
      </c>
      <c r="C179" s="45">
        <v>4.1025999999999998</v>
      </c>
      <c r="D179" s="45">
        <v>8.6128999999999998</v>
      </c>
      <c r="E179" s="45">
        <v>10.3245</v>
      </c>
      <c r="F179" s="45">
        <v>0</v>
      </c>
      <c r="G179" s="45">
        <v>10.0504</v>
      </c>
      <c r="H179" s="45">
        <v>4.1128999999999998</v>
      </c>
      <c r="I179" s="45">
        <v>10.143700000000001</v>
      </c>
      <c r="J179" s="45">
        <v>10.3245</v>
      </c>
      <c r="K179" s="45">
        <v>0</v>
      </c>
      <c r="L179" s="45">
        <v>0.93969999999999998</v>
      </c>
      <c r="M179" s="45">
        <v>0.01</v>
      </c>
      <c r="N179" s="45">
        <v>0.93989999999999996</v>
      </c>
      <c r="O179" s="45">
        <v>0</v>
      </c>
      <c r="P179" s="45">
        <v>0</v>
      </c>
    </row>
    <row r="180" spans="1:16">
      <c r="A180" s="8">
        <v>45689</v>
      </c>
      <c r="B180" s="45">
        <v>9.4526000000000003</v>
      </c>
      <c r="C180" s="45">
        <v>4.7788000000000004</v>
      </c>
      <c r="D180" s="45">
        <v>9.5477000000000007</v>
      </c>
      <c r="E180" s="45">
        <v>7.0061</v>
      </c>
      <c r="F180" s="45">
        <v>0</v>
      </c>
      <c r="G180" s="45">
        <v>10.5602</v>
      </c>
      <c r="H180" s="45">
        <v>4.7824</v>
      </c>
      <c r="I180" s="45">
        <v>10.6934</v>
      </c>
      <c r="J180" s="45">
        <v>7.0061</v>
      </c>
      <c r="K180" s="45">
        <v>0</v>
      </c>
      <c r="L180" s="45">
        <v>0.99170000000000003</v>
      </c>
      <c r="M180" s="45">
        <v>0.01</v>
      </c>
      <c r="N180" s="45">
        <v>0.99180000000000001</v>
      </c>
      <c r="O180" s="45">
        <v>0</v>
      </c>
      <c r="P180" s="45">
        <v>0</v>
      </c>
    </row>
    <row r="181" spans="1:16">
      <c r="A181" s="8">
        <v>45717</v>
      </c>
      <c r="B181" s="45">
        <v>9.5502000000000002</v>
      </c>
      <c r="C181" s="45">
        <v>5.7550999999999997</v>
      </c>
      <c r="D181" s="45">
        <v>9.6485000000000003</v>
      </c>
      <c r="E181" s="45">
        <v>8</v>
      </c>
      <c r="F181" s="45">
        <v>0</v>
      </c>
      <c r="G181" s="45">
        <v>11.0831</v>
      </c>
      <c r="H181" s="45">
        <v>5.7870999999999997</v>
      </c>
      <c r="I181" s="45">
        <v>11.243499999999999</v>
      </c>
      <c r="J181" s="45">
        <v>8</v>
      </c>
      <c r="K181" s="45">
        <v>0</v>
      </c>
      <c r="L181" s="45">
        <v>0.55379999999999996</v>
      </c>
      <c r="M181" s="45">
        <v>0.01</v>
      </c>
      <c r="N181" s="45">
        <v>0.55430000000000001</v>
      </c>
      <c r="O181" s="45">
        <v>0</v>
      </c>
      <c r="P181" s="45">
        <v>0</v>
      </c>
    </row>
    <row r="182" spans="1:16">
      <c r="A182" s="8">
        <v>45748</v>
      </c>
      <c r="B182" s="45">
        <v>9.7149999999999999</v>
      </c>
      <c r="C182" s="45">
        <v>5.1807999999999996</v>
      </c>
      <c r="D182" s="45">
        <v>9.8353000000000002</v>
      </c>
      <c r="E182" s="45">
        <v>10.9764</v>
      </c>
      <c r="F182" s="45">
        <v>0</v>
      </c>
      <c r="G182" s="45">
        <v>11.277200000000001</v>
      </c>
      <c r="H182" s="45">
        <v>5.1928999999999998</v>
      </c>
      <c r="I182" s="45">
        <v>11.469200000000001</v>
      </c>
      <c r="J182" s="45">
        <v>10.9764</v>
      </c>
      <c r="K182" s="45">
        <v>0</v>
      </c>
      <c r="L182" s="45">
        <v>1.1195999999999999</v>
      </c>
      <c r="M182" s="45">
        <v>0.01</v>
      </c>
      <c r="N182" s="45">
        <v>1.1200000000000001</v>
      </c>
      <c r="O182" s="45">
        <v>0</v>
      </c>
      <c r="P182" s="45">
        <v>0</v>
      </c>
    </row>
    <row r="183" spans="1:16">
      <c r="A183" s="8">
        <v>45778</v>
      </c>
      <c r="B183" s="45">
        <v>9.2696000000000005</v>
      </c>
      <c r="C183" s="45">
        <v>4.2310999999999996</v>
      </c>
      <c r="D183" s="45">
        <v>9.3640000000000008</v>
      </c>
      <c r="E183" s="45">
        <v>8</v>
      </c>
      <c r="F183" s="45">
        <v>0</v>
      </c>
      <c r="G183" s="45">
        <v>11.0692</v>
      </c>
      <c r="H183" s="45">
        <v>4.26</v>
      </c>
      <c r="I183" s="45">
        <v>11.2227</v>
      </c>
      <c r="J183" s="45">
        <v>8</v>
      </c>
      <c r="K183" s="45">
        <v>0</v>
      </c>
      <c r="L183" s="45">
        <v>0.57620000000000005</v>
      </c>
      <c r="M183" s="45">
        <v>0.01</v>
      </c>
      <c r="N183" s="45">
        <v>0.5766</v>
      </c>
      <c r="O183" s="45">
        <v>0</v>
      </c>
      <c r="P183" s="45">
        <v>0</v>
      </c>
    </row>
    <row r="184" spans="1:16">
      <c r="A184" s="8">
        <v>45809</v>
      </c>
      <c r="B184" s="45">
        <v>10.1671</v>
      </c>
      <c r="C184" s="45">
        <v>4.7827000000000002</v>
      </c>
      <c r="D184" s="45">
        <v>10.2857</v>
      </c>
      <c r="E184" s="45">
        <v>11.0837</v>
      </c>
      <c r="F184" s="45">
        <v>0</v>
      </c>
      <c r="G184" s="45">
        <v>11.3415</v>
      </c>
      <c r="H184" s="45">
        <v>4.8441999999999998</v>
      </c>
      <c r="I184" s="45">
        <v>11.5014</v>
      </c>
      <c r="J184" s="45">
        <v>11.0837</v>
      </c>
      <c r="K184" s="45">
        <v>0</v>
      </c>
      <c r="L184" s="45">
        <v>0.84409999999999996</v>
      </c>
      <c r="M184" s="45">
        <v>0.01</v>
      </c>
      <c r="N184" s="45">
        <v>0.84609999999999996</v>
      </c>
      <c r="O184" s="45">
        <v>0</v>
      </c>
      <c r="P184" s="45">
        <v>0</v>
      </c>
    </row>
    <row r="185" spans="1:16">
      <c r="A185" s="8">
        <v>45839</v>
      </c>
      <c r="B185" s="45">
        <v>10.2821</v>
      </c>
      <c r="C185" s="45">
        <v>5.4832000000000001</v>
      </c>
      <c r="D185" s="45">
        <v>10.4359</v>
      </c>
      <c r="E185" s="45">
        <v>13.798999999999999</v>
      </c>
      <c r="F185" s="45">
        <v>0</v>
      </c>
      <c r="G185" s="45">
        <v>11.4071</v>
      </c>
      <c r="H185" s="45">
        <v>5.7239000000000004</v>
      </c>
      <c r="I185" s="45">
        <v>11.602499999999999</v>
      </c>
      <c r="J185" s="45">
        <v>13.798999999999999</v>
      </c>
      <c r="K185" s="45">
        <v>0</v>
      </c>
      <c r="L185" s="45">
        <v>0.55000000000000004</v>
      </c>
      <c r="M185" s="45">
        <v>1.0999999999999999E-2</v>
      </c>
      <c r="N185" s="45">
        <v>0.55689999999999995</v>
      </c>
      <c r="O185" s="45">
        <v>0</v>
      </c>
      <c r="P185" s="45">
        <v>0</v>
      </c>
    </row>
    <row r="186" spans="1:16">
      <c r="A186" s="8">
        <v>45870</v>
      </c>
      <c r="B186" s="45">
        <v>10.602399999999999</v>
      </c>
      <c r="C186" s="45">
        <v>4.7199</v>
      </c>
      <c r="D186" s="45">
        <v>10.7378</v>
      </c>
      <c r="E186" s="45">
        <v>1.7605</v>
      </c>
      <c r="F186" s="45">
        <v>4.0392999999999999</v>
      </c>
      <c r="G186" s="45">
        <v>11.730600000000001</v>
      </c>
      <c r="H186" s="45">
        <v>4.8438999999999997</v>
      </c>
      <c r="I186" s="45">
        <v>11.9034</v>
      </c>
      <c r="J186" s="45">
        <v>1.8594999999999999</v>
      </c>
      <c r="K186" s="45">
        <v>4.0392999999999999</v>
      </c>
      <c r="L186" s="45">
        <v>0.89300000000000002</v>
      </c>
      <c r="M186" s="45">
        <v>0.01</v>
      </c>
      <c r="N186" s="45">
        <v>0.89780000000000004</v>
      </c>
      <c r="O186" s="45">
        <v>1.3</v>
      </c>
      <c r="P186" s="45">
        <v>0</v>
      </c>
    </row>
    <row r="187" spans="1:16">
      <c r="A187" s="8">
        <v>45901</v>
      </c>
      <c r="B187" s="45">
        <v>10.757400000000001</v>
      </c>
      <c r="C187" s="45">
        <v>5.3413000000000004</v>
      </c>
      <c r="D187" s="45">
        <v>10.9354</v>
      </c>
      <c r="E187" s="45">
        <v>0.9173</v>
      </c>
      <c r="F187" s="45">
        <v>0.1772</v>
      </c>
      <c r="G187" s="45">
        <v>11.8268</v>
      </c>
      <c r="H187" s="45">
        <v>5.5662000000000003</v>
      </c>
      <c r="I187" s="45">
        <v>12.0442</v>
      </c>
      <c r="J187" s="45">
        <v>0.44219999999999998</v>
      </c>
      <c r="K187" s="45">
        <v>0.1772</v>
      </c>
      <c r="L187" s="45">
        <v>0.95779999999999998</v>
      </c>
      <c r="M187" s="45">
        <v>5.0500000000000003E-2</v>
      </c>
      <c r="N187" s="45">
        <v>0.96589999999999998</v>
      </c>
      <c r="O187" s="45">
        <v>1.4</v>
      </c>
      <c r="P187" s="45">
        <v>0</v>
      </c>
    </row>
    <row r="188" spans="1:16">
      <c r="A188" s="8">
        <v>45931</v>
      </c>
      <c r="B188" s="45">
        <v>11.041</v>
      </c>
      <c r="C188" s="45">
        <v>5.1180000000000003</v>
      </c>
      <c r="D188" s="45">
        <v>11.2372</v>
      </c>
      <c r="E188" s="45">
        <v>4.8723999999999998</v>
      </c>
      <c r="F188" s="45">
        <v>0.1696</v>
      </c>
      <c r="G188" s="45">
        <v>11.7903</v>
      </c>
      <c r="H188" s="45">
        <v>5.1180000000000003</v>
      </c>
      <c r="I188" s="45">
        <v>12.0244</v>
      </c>
      <c r="J188" s="45">
        <v>4.8723999999999998</v>
      </c>
      <c r="K188" s="45">
        <v>0.1696</v>
      </c>
      <c r="L188" s="45">
        <v>0.8679</v>
      </c>
      <c r="M188" s="45">
        <v>9.7699999999999995E-2</v>
      </c>
      <c r="N188" s="45">
        <v>0.8679</v>
      </c>
      <c r="O188" s="45">
        <v>0</v>
      </c>
      <c r="P188" s="45">
        <v>0</v>
      </c>
    </row>
    <row r="189" spans="1:16">
      <c r="A189" s="8">
        <v>45962</v>
      </c>
      <c r="B189" s="45">
        <v>11.1584</v>
      </c>
      <c r="C189" s="45">
        <v>6.1706000000000003</v>
      </c>
      <c r="D189" s="45">
        <v>11.347799999999999</v>
      </c>
      <c r="E189" s="45">
        <v>9.5821000000000005</v>
      </c>
      <c r="F189" s="45">
        <v>0.2707</v>
      </c>
      <c r="G189" s="45">
        <v>11.830500000000001</v>
      </c>
      <c r="H189" s="45">
        <v>6.1706000000000003</v>
      </c>
      <c r="I189" s="45">
        <v>12.055</v>
      </c>
      <c r="J189" s="45">
        <v>9.5821000000000005</v>
      </c>
      <c r="K189" s="45">
        <v>0.2707</v>
      </c>
      <c r="L189" s="45">
        <v>0.66449999999999998</v>
      </c>
      <c r="M189" s="45">
        <v>1.0200000000000001E-2</v>
      </c>
      <c r="N189" s="45">
        <v>0.66449999999999998</v>
      </c>
      <c r="O189" s="45">
        <v>0</v>
      </c>
      <c r="P18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hidden="1" outlineLevel="1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 hidden="1" outlineLevel="1" collapsed="1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 hidden="1" outlineLevel="1" collapsed="1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 hidden="1" outlineLevel="1" collapsed="1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 hidden="1" outlineLevel="1" collapsed="1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 hidden="1" outlineLevel="1" collapsed="1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 hidden="1" outlineLevel="1" collapsed="1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 hidden="1" outlineLevel="1" collapsed="1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 hidden="1" outlineLevel="1" collapsed="1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 hidden="1" outlineLevel="1" collapsed="1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 hidden="1" outlineLevel="1" collapsed="1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 hidden="1" outlineLevel="1" collapsed="1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 hidden="1" outlineLevel="1" collapsed="1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  <row r="153" spans="1:16" hidden="1" outlineLevel="1" collapsed="1">
      <c r="A153" s="8">
        <v>44866</v>
      </c>
      <c r="B153" s="45">
        <v>6.3525</v>
      </c>
      <c r="C153" s="45">
        <v>4.4222000000000001</v>
      </c>
      <c r="D153" s="45">
        <v>5.9344999999999999</v>
      </c>
      <c r="E153" s="45">
        <v>13.844099999999999</v>
      </c>
      <c r="F153" s="45">
        <v>11.3605</v>
      </c>
      <c r="G153" s="45">
        <v>10.0085</v>
      </c>
      <c r="H153" s="45">
        <v>4.9359000000000002</v>
      </c>
      <c r="I153" s="45">
        <v>10.372199999999999</v>
      </c>
      <c r="J153" s="45">
        <v>14.5594</v>
      </c>
      <c r="K153" s="45">
        <v>16.346800000000002</v>
      </c>
      <c r="L153" s="45">
        <v>0.3916</v>
      </c>
      <c r="M153" s="45">
        <v>3.0700000000000002E-2</v>
      </c>
      <c r="N153" s="45">
        <v>0.38729999999999998</v>
      </c>
      <c r="O153" s="45">
        <v>1.6986000000000001</v>
      </c>
      <c r="P153" s="45">
        <v>3.4217</v>
      </c>
    </row>
    <row r="154" spans="1:16" hidden="1" outlineLevel="1" collapsed="1">
      <c r="A154" s="8">
        <v>44896</v>
      </c>
      <c r="B154" s="45">
        <v>7.2888000000000002</v>
      </c>
      <c r="C154" s="45">
        <v>4.0308000000000002</v>
      </c>
      <c r="D154" s="45">
        <v>6.8518999999999997</v>
      </c>
      <c r="E154" s="45">
        <v>13.0738</v>
      </c>
      <c r="F154" s="45">
        <v>13.526999999999999</v>
      </c>
      <c r="G154" s="45">
        <v>11.066000000000001</v>
      </c>
      <c r="H154" s="45">
        <v>4.8746999999999998</v>
      </c>
      <c r="I154" s="45">
        <v>11.218299999999999</v>
      </c>
      <c r="J154" s="45">
        <v>14.7401</v>
      </c>
      <c r="K154" s="45">
        <v>16.253499999999999</v>
      </c>
      <c r="L154" s="45">
        <v>0.31879999999999997</v>
      </c>
      <c r="M154" s="45">
        <v>0.1134</v>
      </c>
      <c r="N154" s="45">
        <v>0.27739999999999998</v>
      </c>
      <c r="O154" s="45">
        <v>1.5037</v>
      </c>
      <c r="P154" s="45">
        <v>4.5122999999999998</v>
      </c>
    </row>
    <row r="155" spans="1:16" hidden="1" outlineLevel="1" collapsed="1">
      <c r="A155" s="8">
        <v>44927</v>
      </c>
      <c r="B155" s="45">
        <v>6.8878000000000004</v>
      </c>
      <c r="C155" s="45">
        <v>4.4678000000000004</v>
      </c>
      <c r="D155" s="45">
        <v>6.6192000000000002</v>
      </c>
      <c r="E155" s="45">
        <v>13.278600000000001</v>
      </c>
      <c r="F155" s="45">
        <v>9.5477000000000007</v>
      </c>
      <c r="G155" s="45">
        <v>11.1714</v>
      </c>
      <c r="H155" s="45">
        <v>5.2359999999999998</v>
      </c>
      <c r="I155" s="45">
        <v>11.7021</v>
      </c>
      <c r="J155" s="45">
        <v>14.4541</v>
      </c>
      <c r="K155" s="45">
        <v>16.5122</v>
      </c>
      <c r="L155" s="45">
        <v>0.2636</v>
      </c>
      <c r="M155" s="45">
        <v>4.19E-2</v>
      </c>
      <c r="N155" s="45">
        <v>0.22919999999999999</v>
      </c>
      <c r="O155" s="45">
        <v>2.3016999999999999</v>
      </c>
      <c r="P155" s="45">
        <v>4.9078999999999997</v>
      </c>
    </row>
    <row r="156" spans="1:16" hidden="1" outlineLevel="1" collapsed="1">
      <c r="A156" s="8">
        <v>44958</v>
      </c>
      <c r="B156" s="45">
        <v>6.9490999999999996</v>
      </c>
      <c r="C156" s="45">
        <v>4.7484999999999999</v>
      </c>
      <c r="D156" s="45">
        <v>6.6612999999999998</v>
      </c>
      <c r="E156" s="45">
        <v>13.507899999999999</v>
      </c>
      <c r="F156" s="45">
        <v>10.8399</v>
      </c>
      <c r="G156" s="45">
        <v>11.4678</v>
      </c>
      <c r="H156" s="45">
        <v>5.0537000000000001</v>
      </c>
      <c r="I156" s="45">
        <v>12.075100000000001</v>
      </c>
      <c r="J156" s="45">
        <v>14.3909</v>
      </c>
      <c r="K156" s="45">
        <v>16.071100000000001</v>
      </c>
      <c r="L156" s="45">
        <v>0.315</v>
      </c>
      <c r="M156" s="45">
        <v>4.5100000000000001E-2</v>
      </c>
      <c r="N156" s="45">
        <v>0.2979</v>
      </c>
      <c r="O156" s="45">
        <v>1.9681</v>
      </c>
      <c r="P156" s="45">
        <v>3.891</v>
      </c>
    </row>
    <row r="157" spans="1:16" hidden="1" outlineLevel="1" collapsed="1">
      <c r="A157" s="8">
        <v>44986</v>
      </c>
      <c r="B157" s="45">
        <v>8.2347999999999999</v>
      </c>
      <c r="C157" s="45">
        <v>4.0170000000000003</v>
      </c>
      <c r="D157" s="45">
        <v>8.1593999999999998</v>
      </c>
      <c r="E157" s="45">
        <v>14.011799999999999</v>
      </c>
      <c r="F157" s="45">
        <v>15.0825</v>
      </c>
      <c r="G157" s="45">
        <v>12.64</v>
      </c>
      <c r="H157" s="45">
        <v>4.4009999999999998</v>
      </c>
      <c r="I157" s="45">
        <v>13.498100000000001</v>
      </c>
      <c r="J157" s="45">
        <v>14.863099999999999</v>
      </c>
      <c r="K157" s="45">
        <v>15.721399999999999</v>
      </c>
      <c r="L157" s="45">
        <v>0.46439999999999998</v>
      </c>
      <c r="M157" s="45">
        <v>3.7600000000000001E-2</v>
      </c>
      <c r="N157" s="45">
        <v>0.45500000000000002</v>
      </c>
      <c r="O157" s="45">
        <v>1.9072</v>
      </c>
      <c r="P157" s="45">
        <v>1.1496</v>
      </c>
    </row>
    <row r="158" spans="1:16" hidden="1" outlineLevel="1" collapsed="1">
      <c r="A158" s="8">
        <v>45017</v>
      </c>
      <c r="B158" s="45">
        <v>8.1881000000000004</v>
      </c>
      <c r="C158" s="45">
        <v>3.6613000000000002</v>
      </c>
      <c r="D158" s="45">
        <v>8.2369000000000003</v>
      </c>
      <c r="E158" s="45">
        <v>12.805099999999999</v>
      </c>
      <c r="F158" s="45">
        <v>14.334099999999999</v>
      </c>
      <c r="G158" s="45">
        <v>12.175700000000001</v>
      </c>
      <c r="H158" s="45">
        <v>3.9777999999999998</v>
      </c>
      <c r="I158" s="45">
        <v>12.966799999999999</v>
      </c>
      <c r="J158" s="45">
        <v>14.2296</v>
      </c>
      <c r="K158" s="45">
        <v>16.2456</v>
      </c>
      <c r="L158" s="45">
        <v>0.54430000000000001</v>
      </c>
      <c r="M158" s="45">
        <v>1.24E-2</v>
      </c>
      <c r="N158" s="45">
        <v>0.52310000000000001</v>
      </c>
      <c r="O158" s="45">
        <v>1.9396</v>
      </c>
      <c r="P158" s="45">
        <v>3.4371999999999998</v>
      </c>
    </row>
    <row r="159" spans="1:16" hidden="1" outlineLevel="1" collapsed="1">
      <c r="A159" s="8">
        <v>45047</v>
      </c>
      <c r="B159" s="45">
        <v>9.35</v>
      </c>
      <c r="C159" s="45">
        <v>3.6147999999999998</v>
      </c>
      <c r="D159" s="45">
        <v>9.8139000000000003</v>
      </c>
      <c r="E159" s="45">
        <v>12.8725</v>
      </c>
      <c r="F159" s="45">
        <v>10.0664</v>
      </c>
      <c r="G159" s="45">
        <v>12.797499999999999</v>
      </c>
      <c r="H159" s="45">
        <v>3.7429999999999999</v>
      </c>
      <c r="I159" s="45">
        <v>14.292899999999999</v>
      </c>
      <c r="J159" s="45">
        <v>14.0061</v>
      </c>
      <c r="K159" s="45">
        <v>16.5974</v>
      </c>
      <c r="L159" s="45">
        <v>0.52200000000000002</v>
      </c>
      <c r="M159" s="45">
        <v>1.1299999999999999E-2</v>
      </c>
      <c r="N159" s="45">
        <v>0.50119999999999998</v>
      </c>
      <c r="O159" s="45">
        <v>1.8873</v>
      </c>
      <c r="P159" s="45">
        <v>0.33339999999999997</v>
      </c>
    </row>
    <row r="160" spans="1:16" hidden="1" outlineLevel="1" collapsed="1">
      <c r="A160" s="8">
        <v>45078</v>
      </c>
      <c r="B160" s="45">
        <v>9.2342999999999993</v>
      </c>
      <c r="C160" s="45">
        <v>3.8168000000000002</v>
      </c>
      <c r="D160" s="45">
        <v>10.507099999999999</v>
      </c>
      <c r="E160" s="45">
        <v>12.2982</v>
      </c>
      <c r="F160" s="45">
        <v>6.5568</v>
      </c>
      <c r="G160" s="45">
        <v>11.6676</v>
      </c>
      <c r="H160" s="45">
        <v>3.87</v>
      </c>
      <c r="I160" s="45">
        <v>14.3765</v>
      </c>
      <c r="J160" s="45">
        <v>14.2094</v>
      </c>
      <c r="K160" s="45">
        <v>14.827999999999999</v>
      </c>
      <c r="L160" s="45">
        <v>0.77610000000000001</v>
      </c>
      <c r="M160" s="45">
        <v>2.2599999999999999E-2</v>
      </c>
      <c r="N160" s="45">
        <v>0.71360000000000001</v>
      </c>
      <c r="O160" s="45">
        <v>1.7903</v>
      </c>
      <c r="P160" s="45">
        <v>5.4089</v>
      </c>
    </row>
    <row r="161" spans="1:16" hidden="1" outlineLevel="1" collapsed="1">
      <c r="A161" s="8">
        <v>45108</v>
      </c>
      <c r="B161" s="45">
        <v>11.2927</v>
      </c>
      <c r="C161" s="45">
        <v>3.7450000000000001</v>
      </c>
      <c r="D161" s="45">
        <v>12.1065</v>
      </c>
      <c r="E161" s="45">
        <v>12.101699999999999</v>
      </c>
      <c r="F161" s="45">
        <v>5.7628000000000004</v>
      </c>
      <c r="G161" s="45">
        <v>14.235900000000001</v>
      </c>
      <c r="H161" s="45">
        <v>3.8147000000000002</v>
      </c>
      <c r="I161" s="45">
        <v>15.779</v>
      </c>
      <c r="J161" s="45">
        <v>14.099500000000001</v>
      </c>
      <c r="K161" s="45">
        <v>7.7351999999999999</v>
      </c>
      <c r="L161" s="45">
        <v>0.99570000000000003</v>
      </c>
      <c r="M161" s="45">
        <v>3.7199999999999997E-2</v>
      </c>
      <c r="N161" s="45">
        <v>0.94320000000000004</v>
      </c>
      <c r="O161" s="45">
        <v>2.3956</v>
      </c>
      <c r="P161" s="45">
        <v>1.8561000000000001</v>
      </c>
    </row>
    <row r="162" spans="1:16" hidden="1" outlineLevel="1" collapsed="1">
      <c r="A162" s="8">
        <v>45139</v>
      </c>
      <c r="B162" s="45">
        <v>10.204599999999999</v>
      </c>
      <c r="C162" s="45">
        <v>3.2048000000000001</v>
      </c>
      <c r="D162" s="45">
        <v>10.935600000000001</v>
      </c>
      <c r="E162" s="45">
        <v>11.7386</v>
      </c>
      <c r="F162" s="45">
        <v>8.0510999999999999</v>
      </c>
      <c r="G162" s="45">
        <v>13.446300000000001</v>
      </c>
      <c r="H162" s="45">
        <v>3.7378999999999998</v>
      </c>
      <c r="I162" s="45">
        <v>14.737</v>
      </c>
      <c r="J162" s="45">
        <v>14.1145</v>
      </c>
      <c r="K162" s="45">
        <v>15.4716</v>
      </c>
      <c r="L162" s="45">
        <v>0.68889999999999996</v>
      </c>
      <c r="M162" s="45">
        <v>1.5800000000000002E-2</v>
      </c>
      <c r="N162" s="45">
        <v>0.62790000000000001</v>
      </c>
      <c r="O162" s="45">
        <v>2.1783999999999999</v>
      </c>
      <c r="P162" s="45">
        <v>4.9400000000000004</v>
      </c>
    </row>
    <row r="163" spans="1:16" hidden="1" outlineLevel="1" collapsed="1">
      <c r="A163" s="8">
        <v>45170</v>
      </c>
      <c r="B163" s="45">
        <v>10.2102</v>
      </c>
      <c r="C163" s="45">
        <v>3.12</v>
      </c>
      <c r="D163" s="45">
        <v>10.7563</v>
      </c>
      <c r="E163" s="45">
        <v>12.1563</v>
      </c>
      <c r="F163" s="45">
        <v>14.267099999999999</v>
      </c>
      <c r="G163" s="45">
        <v>13.5861</v>
      </c>
      <c r="H163" s="45">
        <v>3.8706</v>
      </c>
      <c r="I163" s="45">
        <v>14.536799999999999</v>
      </c>
      <c r="J163" s="45">
        <v>14.666499999999999</v>
      </c>
      <c r="K163" s="45">
        <v>15.191700000000001</v>
      </c>
      <c r="L163" s="45">
        <v>0.7278</v>
      </c>
      <c r="M163" s="45">
        <v>1.5800000000000002E-2</v>
      </c>
      <c r="N163" s="45">
        <v>0.71050000000000002</v>
      </c>
      <c r="O163" s="45">
        <v>2.0762999999999998</v>
      </c>
      <c r="P163" s="45">
        <v>1.7653000000000001</v>
      </c>
    </row>
    <row r="164" spans="1:16" hidden="1" outlineLevel="1" collapsed="1">
      <c r="A164" s="8">
        <v>45200</v>
      </c>
      <c r="B164" s="45">
        <v>9.6074000000000002</v>
      </c>
      <c r="C164" s="45">
        <v>3.5541999999999998</v>
      </c>
      <c r="D164" s="45">
        <v>10.2409</v>
      </c>
      <c r="E164" s="45">
        <v>11.6957</v>
      </c>
      <c r="F164" s="45">
        <v>8.5756999999999994</v>
      </c>
      <c r="G164" s="45">
        <v>12.764799999999999</v>
      </c>
      <c r="H164" s="45">
        <v>4.1275000000000004</v>
      </c>
      <c r="I164" s="45">
        <v>13.985900000000001</v>
      </c>
      <c r="J164" s="45">
        <v>13.9376</v>
      </c>
      <c r="K164" s="45">
        <v>15.7094</v>
      </c>
      <c r="L164" s="45">
        <v>0.7379</v>
      </c>
      <c r="M164" s="45">
        <v>1.6799999999999999E-2</v>
      </c>
      <c r="N164" s="45">
        <v>0.74609999999999999</v>
      </c>
      <c r="O164" s="45">
        <v>1.6175999999999999</v>
      </c>
      <c r="P164" s="45">
        <v>1.1285000000000001</v>
      </c>
    </row>
    <row r="165" spans="1:16" hidden="1" outlineLevel="1" collapsed="1">
      <c r="A165" s="8">
        <v>45231</v>
      </c>
      <c r="B165" s="45">
        <v>10.5223</v>
      </c>
      <c r="C165" s="45">
        <v>3.4781</v>
      </c>
      <c r="D165" s="45">
        <v>11.0824</v>
      </c>
      <c r="E165" s="45">
        <v>12.561400000000001</v>
      </c>
      <c r="F165" s="45">
        <v>12.373100000000001</v>
      </c>
      <c r="G165" s="45">
        <v>13.0961</v>
      </c>
      <c r="H165" s="45">
        <v>4.2267000000000001</v>
      </c>
      <c r="I165" s="45">
        <v>13.9504</v>
      </c>
      <c r="J165" s="45">
        <v>14.4039</v>
      </c>
      <c r="K165" s="45">
        <v>16.130500000000001</v>
      </c>
      <c r="L165" s="45">
        <v>0.57010000000000005</v>
      </c>
      <c r="M165" s="45">
        <v>1.5299999999999999E-2</v>
      </c>
      <c r="N165" s="45">
        <v>0.57479999999999998</v>
      </c>
      <c r="O165" s="45">
        <v>1.2712000000000001</v>
      </c>
      <c r="P165" s="45">
        <v>2.8632</v>
      </c>
    </row>
    <row r="166" spans="1:16" hidden="1" outlineLevel="1" collapsed="1">
      <c r="A166" s="8">
        <v>45261</v>
      </c>
      <c r="B166" s="45">
        <v>10.1737</v>
      </c>
      <c r="C166" s="45">
        <v>3.2644000000000002</v>
      </c>
      <c r="D166" s="45">
        <v>10.8062</v>
      </c>
      <c r="E166" s="45">
        <v>10.16</v>
      </c>
      <c r="F166" s="45">
        <v>12.373900000000001</v>
      </c>
      <c r="G166" s="45">
        <v>13.017300000000001</v>
      </c>
      <c r="H166" s="45">
        <v>4.1413000000000002</v>
      </c>
      <c r="I166" s="45">
        <v>13.7788</v>
      </c>
      <c r="J166" s="45">
        <v>13.7852</v>
      </c>
      <c r="K166" s="45">
        <v>16.206</v>
      </c>
      <c r="L166" s="45">
        <v>0.75860000000000005</v>
      </c>
      <c r="M166" s="45">
        <v>1.52E-2</v>
      </c>
      <c r="N166" s="45">
        <v>0.70760000000000001</v>
      </c>
      <c r="O166" s="45">
        <v>1.6765000000000001</v>
      </c>
      <c r="P166" s="45">
        <v>2.8407</v>
      </c>
    </row>
    <row r="167" spans="1:16" hidden="1" outlineLevel="1" collapsed="1">
      <c r="A167" s="8">
        <v>45292</v>
      </c>
      <c r="B167" s="45">
        <v>9.6877999999999993</v>
      </c>
      <c r="C167" s="45">
        <v>3.3248000000000002</v>
      </c>
      <c r="D167" s="45">
        <v>10.270899999999999</v>
      </c>
      <c r="E167" s="45">
        <v>11.0474</v>
      </c>
      <c r="F167" s="45">
        <v>11.701599999999999</v>
      </c>
      <c r="G167" s="45">
        <v>12.5319</v>
      </c>
      <c r="H167" s="45">
        <v>4.0811999999999999</v>
      </c>
      <c r="I167" s="45">
        <v>13.449</v>
      </c>
      <c r="J167" s="45">
        <v>13.4534</v>
      </c>
      <c r="K167" s="45">
        <v>15.971399999999999</v>
      </c>
      <c r="L167" s="45">
        <v>0.78979999999999995</v>
      </c>
      <c r="M167" s="45">
        <v>1.7100000000000001E-2</v>
      </c>
      <c r="N167" s="45">
        <v>0.78390000000000004</v>
      </c>
      <c r="O167" s="45">
        <v>1.8561000000000001</v>
      </c>
      <c r="P167" s="45">
        <v>1.39</v>
      </c>
    </row>
    <row r="168" spans="1:16" hidden="1" outlineLevel="1" collapsed="1">
      <c r="A168" s="8">
        <v>45323</v>
      </c>
      <c r="B168" s="45">
        <v>9.9091000000000005</v>
      </c>
      <c r="C168" s="45">
        <v>3.9521999999999999</v>
      </c>
      <c r="D168" s="45">
        <v>10.497299999999999</v>
      </c>
      <c r="E168" s="45">
        <v>11.692399999999999</v>
      </c>
      <c r="F168" s="45">
        <v>11.859</v>
      </c>
      <c r="G168" s="45">
        <v>12.456200000000001</v>
      </c>
      <c r="H168" s="45">
        <v>4.5639000000000003</v>
      </c>
      <c r="I168" s="45">
        <v>13.4588</v>
      </c>
      <c r="J168" s="45">
        <v>13.538</v>
      </c>
      <c r="K168" s="45">
        <v>15.997400000000001</v>
      </c>
      <c r="L168" s="45">
        <v>0.72099999999999997</v>
      </c>
      <c r="M168" s="45">
        <v>1.6799999999999999E-2</v>
      </c>
      <c r="N168" s="45">
        <v>0.7167</v>
      </c>
      <c r="O168" s="45">
        <v>1.6797</v>
      </c>
      <c r="P168" s="45">
        <v>2.1419999999999999</v>
      </c>
    </row>
    <row r="169" spans="1:16" hidden="1" outlineLevel="1" collapsed="1">
      <c r="A169" s="8">
        <v>45352</v>
      </c>
      <c r="B169" s="45">
        <v>10.0261</v>
      </c>
      <c r="C169" s="45">
        <v>3.9773000000000001</v>
      </c>
      <c r="D169" s="45">
        <v>10.5868</v>
      </c>
      <c r="E169" s="45">
        <v>12.253299999999999</v>
      </c>
      <c r="F169" s="45">
        <v>14.2088</v>
      </c>
      <c r="G169" s="45">
        <v>12.4687</v>
      </c>
      <c r="H169" s="45">
        <v>4.8552</v>
      </c>
      <c r="I169" s="45">
        <v>13.351800000000001</v>
      </c>
      <c r="J169" s="45">
        <v>14.035500000000001</v>
      </c>
      <c r="K169" s="45">
        <v>16.607099999999999</v>
      </c>
      <c r="L169" s="45">
        <v>0.77659999999999996</v>
      </c>
      <c r="M169" s="45">
        <v>1.4200000000000001E-2</v>
      </c>
      <c r="N169" s="45">
        <v>0.77129999999999999</v>
      </c>
      <c r="O169" s="45">
        <v>1.9342999999999999</v>
      </c>
      <c r="P169" s="45">
        <v>2.8755999999999999</v>
      </c>
    </row>
    <row r="170" spans="1:16" hidden="1" outlineLevel="1" collapsed="1">
      <c r="A170" s="8">
        <v>45383</v>
      </c>
      <c r="B170" s="45">
        <v>9.6616</v>
      </c>
      <c r="C170" s="45">
        <v>3.8982000000000001</v>
      </c>
      <c r="D170" s="45">
        <v>10.3093</v>
      </c>
      <c r="E170" s="45">
        <v>10.431699999999999</v>
      </c>
      <c r="F170" s="45">
        <v>12.8064</v>
      </c>
      <c r="G170" s="45">
        <v>12.2662</v>
      </c>
      <c r="H170" s="45">
        <v>4.5902000000000003</v>
      </c>
      <c r="I170" s="45">
        <v>13.303900000000001</v>
      </c>
      <c r="J170" s="45">
        <v>12.8559</v>
      </c>
      <c r="K170" s="45">
        <v>14.1616</v>
      </c>
      <c r="L170" s="45">
        <v>0.89439999999999997</v>
      </c>
      <c r="M170" s="45">
        <v>1.5699999999999999E-2</v>
      </c>
      <c r="N170" s="45">
        <v>0.92059999999999997</v>
      </c>
      <c r="O170" s="45">
        <v>1.2895000000000001</v>
      </c>
      <c r="P170" s="45">
        <v>2.5583</v>
      </c>
    </row>
    <row r="171" spans="1:16" hidden="1" outlineLevel="1" collapsed="1">
      <c r="A171" s="8">
        <v>45413</v>
      </c>
      <c r="B171" s="45">
        <v>9.5495999999999999</v>
      </c>
      <c r="C171" s="45">
        <v>4.0476000000000001</v>
      </c>
      <c r="D171" s="45">
        <v>10.3012</v>
      </c>
      <c r="E171" s="45">
        <v>9.8431999999999995</v>
      </c>
      <c r="F171" s="45">
        <v>13.2119</v>
      </c>
      <c r="G171" s="45">
        <v>11.821300000000001</v>
      </c>
      <c r="H171" s="45">
        <v>4.7938000000000001</v>
      </c>
      <c r="I171" s="45">
        <v>12.8889</v>
      </c>
      <c r="J171" s="45">
        <v>12.068</v>
      </c>
      <c r="K171" s="45">
        <v>14.2378</v>
      </c>
      <c r="L171" s="45">
        <v>0.79110000000000003</v>
      </c>
      <c r="M171" s="45">
        <v>1.4999999999999999E-2</v>
      </c>
      <c r="N171" s="45">
        <v>0.89370000000000005</v>
      </c>
      <c r="O171" s="45">
        <v>0.67490000000000006</v>
      </c>
      <c r="P171" s="45">
        <v>2.7397</v>
      </c>
    </row>
    <row r="172" spans="1:16" hidden="1" outlineLevel="1" collapsed="1">
      <c r="A172" s="8">
        <v>45444</v>
      </c>
      <c r="B172" s="45">
        <v>9.4057999999999993</v>
      </c>
      <c r="C172" s="45">
        <v>3.7917999999999998</v>
      </c>
      <c r="D172" s="45">
        <v>10.186400000000001</v>
      </c>
      <c r="E172" s="45">
        <v>9.7079000000000004</v>
      </c>
      <c r="F172" s="45">
        <v>12.9412</v>
      </c>
      <c r="G172" s="45">
        <v>11.680899999999999</v>
      </c>
      <c r="H172" s="45">
        <v>4.6589999999999998</v>
      </c>
      <c r="I172" s="45">
        <v>12.7569</v>
      </c>
      <c r="J172" s="45">
        <v>11.815200000000001</v>
      </c>
      <c r="K172" s="45">
        <v>13.928100000000001</v>
      </c>
      <c r="L172" s="45">
        <v>0.874</v>
      </c>
      <c r="M172" s="45">
        <v>1.3100000000000001E-2</v>
      </c>
      <c r="N172" s="45">
        <v>1.0011000000000001</v>
      </c>
      <c r="O172" s="45">
        <v>0.77759999999999996</v>
      </c>
      <c r="P172" s="45">
        <v>3.2261000000000002</v>
      </c>
    </row>
    <row r="173" spans="1:16" hidden="1" outlineLevel="1" collapsed="1">
      <c r="A173" s="8">
        <v>45474</v>
      </c>
      <c r="B173" s="45">
        <v>9.0137999999999998</v>
      </c>
      <c r="C173" s="45">
        <v>4.1435000000000004</v>
      </c>
      <c r="D173" s="45">
        <v>9.6737000000000002</v>
      </c>
      <c r="E173" s="45">
        <v>9.2836999999999996</v>
      </c>
      <c r="F173" s="45">
        <v>12.9262</v>
      </c>
      <c r="G173" s="45">
        <v>11.6083</v>
      </c>
      <c r="H173" s="45">
        <v>4.9473000000000003</v>
      </c>
      <c r="I173" s="45">
        <v>12.708</v>
      </c>
      <c r="J173" s="45">
        <v>11.694800000000001</v>
      </c>
      <c r="K173" s="45">
        <v>13.664199999999999</v>
      </c>
      <c r="L173" s="45">
        <v>0.9335</v>
      </c>
      <c r="M173" s="45">
        <v>1.55E-2</v>
      </c>
      <c r="N173" s="45">
        <v>1.0321</v>
      </c>
      <c r="O173" s="45">
        <v>0.85929999999999995</v>
      </c>
      <c r="P173" s="45">
        <v>2.9868000000000001</v>
      </c>
    </row>
    <row r="174" spans="1:16" hidden="1" outlineLevel="1" collapsed="1">
      <c r="A174" s="8">
        <v>45505</v>
      </c>
      <c r="B174" s="45">
        <v>9.0260999999999996</v>
      </c>
      <c r="C174" s="45">
        <v>4.0326000000000004</v>
      </c>
      <c r="D174" s="45">
        <v>9.8047000000000004</v>
      </c>
      <c r="E174" s="45">
        <v>9.6387</v>
      </c>
      <c r="F174" s="45">
        <v>13.0717</v>
      </c>
      <c r="G174" s="45">
        <v>11.3924</v>
      </c>
      <c r="H174" s="45">
        <v>4.8945999999999996</v>
      </c>
      <c r="I174" s="45">
        <v>12.606999999999999</v>
      </c>
      <c r="J174" s="45">
        <v>11.794700000000001</v>
      </c>
      <c r="K174" s="45">
        <v>13.8469</v>
      </c>
      <c r="L174" s="45">
        <v>0.91830000000000001</v>
      </c>
      <c r="M174" s="45">
        <v>1.46E-2</v>
      </c>
      <c r="N174" s="45">
        <v>1.0726</v>
      </c>
      <c r="O174" s="45">
        <v>0.75319999999999998</v>
      </c>
      <c r="P174" s="45">
        <v>2.6316999999999999</v>
      </c>
    </row>
    <row r="175" spans="1:16" hidden="1" outlineLevel="1" collapsed="1">
      <c r="A175" s="8">
        <v>45536</v>
      </c>
      <c r="B175" s="45">
        <v>8.3445999999999998</v>
      </c>
      <c r="C175" s="45">
        <v>3.4958</v>
      </c>
      <c r="D175" s="45">
        <v>9.4166000000000007</v>
      </c>
      <c r="E175" s="45">
        <v>9.2875999999999994</v>
      </c>
      <c r="F175" s="45">
        <v>13.1267</v>
      </c>
      <c r="G175" s="45">
        <v>10.552</v>
      </c>
      <c r="H175" s="45">
        <v>3.9159999999999999</v>
      </c>
      <c r="I175" s="45">
        <v>12.382400000000001</v>
      </c>
      <c r="J175" s="45">
        <v>11.8691</v>
      </c>
      <c r="K175" s="45">
        <v>13.9511</v>
      </c>
      <c r="L175" s="45">
        <v>0.91310000000000002</v>
      </c>
      <c r="M175" s="45">
        <v>1.41E-2</v>
      </c>
      <c r="N175" s="45">
        <v>0.99560000000000004</v>
      </c>
      <c r="O175" s="45">
        <v>0.99329999999999996</v>
      </c>
      <c r="P175" s="45">
        <v>1.5719000000000001</v>
      </c>
    </row>
    <row r="176" spans="1:16" hidden="1" outlineLevel="1" collapsed="1">
      <c r="A176" s="8">
        <v>45566</v>
      </c>
      <c r="B176" s="45">
        <v>8.8526000000000007</v>
      </c>
      <c r="C176" s="45">
        <v>4.1467000000000001</v>
      </c>
      <c r="D176" s="45">
        <v>9.5549999999999997</v>
      </c>
      <c r="E176" s="45">
        <v>9.4865999999999993</v>
      </c>
      <c r="F176" s="45">
        <v>12.975</v>
      </c>
      <c r="G176" s="45">
        <v>11.3992</v>
      </c>
      <c r="H176" s="45">
        <v>4.8776000000000002</v>
      </c>
      <c r="I176" s="45">
        <v>12.6754</v>
      </c>
      <c r="J176" s="45">
        <v>11.7949</v>
      </c>
      <c r="K176" s="45">
        <v>13.4017</v>
      </c>
      <c r="L176" s="45">
        <v>0.91159999999999997</v>
      </c>
      <c r="M176" s="45">
        <v>1.3599999999999999E-2</v>
      </c>
      <c r="N176" s="45">
        <v>1.0290999999999999</v>
      </c>
      <c r="O176" s="45">
        <v>0.77239999999999998</v>
      </c>
      <c r="P176" s="45">
        <v>2.1768000000000001</v>
      </c>
    </row>
    <row r="177" spans="1:16" collapsed="1">
      <c r="A177" s="8">
        <v>45597</v>
      </c>
      <c r="B177" s="45">
        <v>9.1046999999999993</v>
      </c>
      <c r="C177" s="45">
        <v>4.2797000000000001</v>
      </c>
      <c r="D177" s="45">
        <v>9.4750999999999994</v>
      </c>
      <c r="E177" s="45">
        <v>9.1432000000000002</v>
      </c>
      <c r="F177" s="45">
        <v>11.224299999999999</v>
      </c>
      <c r="G177" s="45">
        <v>11.7079</v>
      </c>
      <c r="H177" s="45">
        <v>5.0951000000000004</v>
      </c>
      <c r="I177" s="45">
        <v>12.3264</v>
      </c>
      <c r="J177" s="45">
        <v>11.7712</v>
      </c>
      <c r="K177" s="45">
        <v>13.781599999999999</v>
      </c>
      <c r="L177" s="45">
        <v>0.95320000000000005</v>
      </c>
      <c r="M177" s="45">
        <v>1.6400000000000001E-2</v>
      </c>
      <c r="N177" s="45">
        <v>1.0115000000000001</v>
      </c>
      <c r="O177" s="45">
        <v>0.89529999999999998</v>
      </c>
      <c r="P177" s="45">
        <v>1.2039</v>
      </c>
    </row>
    <row r="178" spans="1:16">
      <c r="A178" s="8">
        <v>45627</v>
      </c>
      <c r="B178" s="45">
        <v>8.7364999999999995</v>
      </c>
      <c r="C178" s="45">
        <v>3.5979000000000001</v>
      </c>
      <c r="D178" s="45">
        <v>9.2927999999999997</v>
      </c>
      <c r="E178" s="45">
        <v>8.8364999999999991</v>
      </c>
      <c r="F178" s="45">
        <v>11.217700000000001</v>
      </c>
      <c r="G178" s="45">
        <v>11.314</v>
      </c>
      <c r="H178" s="45">
        <v>4.4729000000000001</v>
      </c>
      <c r="I178" s="45">
        <v>12.1149</v>
      </c>
      <c r="J178" s="45">
        <v>11.7095</v>
      </c>
      <c r="K178" s="45">
        <v>13.9092</v>
      </c>
      <c r="L178" s="45">
        <v>0.90959999999999996</v>
      </c>
      <c r="M178" s="45">
        <v>1.6500000000000001E-2</v>
      </c>
      <c r="N178" s="45">
        <v>0.94789999999999996</v>
      </c>
      <c r="O178" s="45">
        <v>1.0187999999999999</v>
      </c>
      <c r="P178" s="45">
        <v>1.3188</v>
      </c>
    </row>
    <row r="179" spans="1:16">
      <c r="A179" s="8">
        <v>45658</v>
      </c>
      <c r="B179" s="45">
        <v>8.6597000000000008</v>
      </c>
      <c r="C179" s="45">
        <v>4.1205999999999996</v>
      </c>
      <c r="D179" s="45">
        <v>9.1077999999999992</v>
      </c>
      <c r="E179" s="45">
        <v>9.2423999999999999</v>
      </c>
      <c r="F179" s="45">
        <v>10.9101</v>
      </c>
      <c r="G179" s="45">
        <v>11.4146</v>
      </c>
      <c r="H179" s="45">
        <v>4.9375999999999998</v>
      </c>
      <c r="I179" s="45">
        <v>12.433</v>
      </c>
      <c r="J179" s="45">
        <v>12.1122</v>
      </c>
      <c r="K179" s="45">
        <v>13.3523</v>
      </c>
      <c r="L179" s="45">
        <v>0.92500000000000004</v>
      </c>
      <c r="M179" s="45">
        <v>1.4500000000000001E-2</v>
      </c>
      <c r="N179" s="45">
        <v>0.98670000000000002</v>
      </c>
      <c r="O179" s="45">
        <v>0.95940000000000003</v>
      </c>
      <c r="P179" s="45">
        <v>1.3058000000000001</v>
      </c>
    </row>
    <row r="180" spans="1:16">
      <c r="A180" s="8">
        <v>45689</v>
      </c>
      <c r="B180" s="45">
        <v>8.6781000000000006</v>
      </c>
      <c r="C180" s="45">
        <v>4.3098999999999998</v>
      </c>
      <c r="D180" s="45">
        <v>9.1857000000000006</v>
      </c>
      <c r="E180" s="45">
        <v>9.1407000000000007</v>
      </c>
      <c r="F180" s="45">
        <v>10.7807</v>
      </c>
      <c r="G180" s="45">
        <v>11.2677</v>
      </c>
      <c r="H180" s="45">
        <v>5.0189000000000004</v>
      </c>
      <c r="I180" s="45">
        <v>12.348599999999999</v>
      </c>
      <c r="J180" s="45">
        <v>11.8284</v>
      </c>
      <c r="K180" s="45">
        <v>13.486000000000001</v>
      </c>
      <c r="L180" s="45">
        <v>0.94299999999999995</v>
      </c>
      <c r="M180" s="45">
        <v>1.7600000000000001E-2</v>
      </c>
      <c r="N180" s="45">
        <v>1.0188999999999999</v>
      </c>
      <c r="O180" s="45">
        <v>0.88129999999999997</v>
      </c>
      <c r="P180" s="45">
        <v>1.3438000000000001</v>
      </c>
    </row>
    <row r="181" spans="1:16">
      <c r="A181" s="8">
        <v>45717</v>
      </c>
      <c r="B181" s="45">
        <v>8.6439000000000004</v>
      </c>
      <c r="C181" s="45">
        <v>4.0164999999999997</v>
      </c>
      <c r="D181" s="45">
        <v>9.2941000000000003</v>
      </c>
      <c r="E181" s="45">
        <v>9.0007999999999999</v>
      </c>
      <c r="F181" s="45">
        <v>10.624000000000001</v>
      </c>
      <c r="G181" s="45">
        <v>11.1868</v>
      </c>
      <c r="H181" s="45">
        <v>4.8653000000000004</v>
      </c>
      <c r="I181" s="45">
        <v>12.2736</v>
      </c>
      <c r="J181" s="45">
        <v>11.558400000000001</v>
      </c>
      <c r="K181" s="45">
        <v>13.8574</v>
      </c>
      <c r="L181" s="45">
        <v>0.86170000000000002</v>
      </c>
      <c r="M181" s="45">
        <v>1.6500000000000001E-2</v>
      </c>
      <c r="N181" s="45">
        <v>0.92789999999999995</v>
      </c>
      <c r="O181" s="45">
        <v>0.86329999999999996</v>
      </c>
      <c r="P181" s="45">
        <v>1.3310999999999999</v>
      </c>
    </row>
    <row r="182" spans="1:16">
      <c r="A182" s="8">
        <v>45748</v>
      </c>
      <c r="B182" s="45">
        <v>9.2527000000000008</v>
      </c>
      <c r="C182" s="45">
        <v>3.7002000000000002</v>
      </c>
      <c r="D182" s="45">
        <v>9.9403000000000006</v>
      </c>
      <c r="E182" s="45">
        <v>9.3193999999999999</v>
      </c>
      <c r="F182" s="45">
        <v>10.8225</v>
      </c>
      <c r="G182" s="45">
        <v>11.888199999999999</v>
      </c>
      <c r="H182" s="45">
        <v>4.8296000000000001</v>
      </c>
      <c r="I182" s="45">
        <v>12.889799999999999</v>
      </c>
      <c r="J182" s="45">
        <v>11.646000000000001</v>
      </c>
      <c r="K182" s="45">
        <v>13.9339</v>
      </c>
      <c r="L182" s="45">
        <v>0.9153</v>
      </c>
      <c r="M182" s="45">
        <v>1.44E-2</v>
      </c>
      <c r="N182" s="45">
        <v>1.0374000000000001</v>
      </c>
      <c r="O182" s="45">
        <v>0.79630000000000001</v>
      </c>
      <c r="P182" s="45">
        <v>1.3879999999999999</v>
      </c>
    </row>
    <row r="183" spans="1:16">
      <c r="A183" s="8">
        <v>45778</v>
      </c>
      <c r="B183" s="45">
        <v>9.3238000000000003</v>
      </c>
      <c r="C183" s="45">
        <v>4.0380000000000003</v>
      </c>
      <c r="D183" s="45">
        <v>10.032999999999999</v>
      </c>
      <c r="E183" s="45">
        <v>9.6476000000000006</v>
      </c>
      <c r="F183" s="45">
        <v>10.532</v>
      </c>
      <c r="G183" s="45">
        <v>11.824199999999999</v>
      </c>
      <c r="H183" s="45">
        <v>4.9175000000000004</v>
      </c>
      <c r="I183" s="45">
        <v>13.0121</v>
      </c>
      <c r="J183" s="45">
        <v>11.8598</v>
      </c>
      <c r="K183" s="45">
        <v>13.048</v>
      </c>
      <c r="L183" s="45">
        <v>0.94350000000000001</v>
      </c>
      <c r="M183" s="45">
        <v>1.55E-2</v>
      </c>
      <c r="N183" s="45">
        <v>1.0608</v>
      </c>
      <c r="O183" s="45">
        <v>0.78879999999999995</v>
      </c>
      <c r="P183" s="45">
        <v>1.3955</v>
      </c>
    </row>
    <row r="184" spans="1:16">
      <c r="A184" s="8">
        <v>45809</v>
      </c>
      <c r="B184" s="45">
        <v>9.5029000000000003</v>
      </c>
      <c r="C184" s="45">
        <v>3.5848</v>
      </c>
      <c r="D184" s="45">
        <v>10.1419</v>
      </c>
      <c r="E184" s="45">
        <v>9.8050999999999995</v>
      </c>
      <c r="F184" s="45">
        <v>10.241199999999999</v>
      </c>
      <c r="G184" s="45">
        <v>12.0854</v>
      </c>
      <c r="H184" s="45">
        <v>4.5598999999999998</v>
      </c>
      <c r="I184" s="45">
        <v>13.1465</v>
      </c>
      <c r="J184" s="45">
        <v>12.000999999999999</v>
      </c>
      <c r="K184" s="45">
        <v>12.6441</v>
      </c>
      <c r="L184" s="45">
        <v>0.92390000000000005</v>
      </c>
      <c r="M184" s="45">
        <v>1.6500000000000001E-2</v>
      </c>
      <c r="N184" s="45">
        <v>1.0031000000000001</v>
      </c>
      <c r="O184" s="45">
        <v>0.82430000000000003</v>
      </c>
      <c r="P184" s="45">
        <v>1.4834000000000001</v>
      </c>
    </row>
    <row r="185" spans="1:16">
      <c r="A185" s="8">
        <v>45839</v>
      </c>
      <c r="B185" s="45">
        <v>9.2460000000000004</v>
      </c>
      <c r="C185" s="45">
        <v>3.8807</v>
      </c>
      <c r="D185" s="45">
        <v>9.8558000000000003</v>
      </c>
      <c r="E185" s="45">
        <v>9.8475999999999999</v>
      </c>
      <c r="F185" s="45">
        <v>10.2905</v>
      </c>
      <c r="G185" s="45">
        <v>11.9742</v>
      </c>
      <c r="H185" s="45">
        <v>4.7930999999999999</v>
      </c>
      <c r="I185" s="45">
        <v>13.074299999999999</v>
      </c>
      <c r="J185" s="45">
        <v>12.186199999999999</v>
      </c>
      <c r="K185" s="45">
        <v>13.736700000000001</v>
      </c>
      <c r="L185" s="45">
        <v>0.88090000000000002</v>
      </c>
      <c r="M185" s="45">
        <v>2.1100000000000001E-2</v>
      </c>
      <c r="N185" s="45">
        <v>0.9325</v>
      </c>
      <c r="O185" s="45">
        <v>0.78849999999999998</v>
      </c>
      <c r="P185" s="45">
        <v>1.5415000000000001</v>
      </c>
    </row>
    <row r="186" spans="1:16">
      <c r="A186" s="8">
        <v>45870</v>
      </c>
      <c r="B186" s="45">
        <v>9.2030999999999992</v>
      </c>
      <c r="C186" s="45">
        <v>4.0812999999999997</v>
      </c>
      <c r="D186" s="45">
        <v>9.6235999999999997</v>
      </c>
      <c r="E186" s="45">
        <v>10.261100000000001</v>
      </c>
      <c r="F186" s="45">
        <v>10.849</v>
      </c>
      <c r="G186" s="45">
        <v>11.940200000000001</v>
      </c>
      <c r="H186" s="45">
        <v>4.9206000000000003</v>
      </c>
      <c r="I186" s="45">
        <v>13.0198</v>
      </c>
      <c r="J186" s="45">
        <v>12.537100000000001</v>
      </c>
      <c r="K186" s="45">
        <v>13.7285</v>
      </c>
      <c r="L186" s="45">
        <v>0.93899999999999995</v>
      </c>
      <c r="M186" s="45">
        <v>1.44E-2</v>
      </c>
      <c r="N186" s="45">
        <v>1.0188999999999999</v>
      </c>
      <c r="O186" s="45">
        <v>0.80020000000000002</v>
      </c>
      <c r="P186" s="45">
        <v>1.5489999999999999</v>
      </c>
    </row>
    <row r="187" spans="1:16">
      <c r="A187" s="8">
        <v>45901</v>
      </c>
      <c r="B187" s="45">
        <v>9.1014999999999997</v>
      </c>
      <c r="C187" s="45">
        <v>4.3541999999999996</v>
      </c>
      <c r="D187" s="45">
        <v>10.046900000000001</v>
      </c>
      <c r="E187" s="45">
        <v>9.7597000000000005</v>
      </c>
      <c r="F187" s="45">
        <v>1.5009999999999999</v>
      </c>
      <c r="G187" s="45">
        <v>11.363099999999999</v>
      </c>
      <c r="H187" s="45">
        <v>5.0997000000000003</v>
      </c>
      <c r="I187" s="45">
        <v>12.6821</v>
      </c>
      <c r="J187" s="45">
        <v>12.619899999999999</v>
      </c>
      <c r="K187" s="45">
        <v>1.5133000000000001</v>
      </c>
      <c r="L187" s="45">
        <v>0.84550000000000003</v>
      </c>
      <c r="M187" s="45">
        <v>1.0200000000000001E-2</v>
      </c>
      <c r="N187" s="45">
        <v>0.99339999999999995</v>
      </c>
      <c r="O187" s="45">
        <v>0.72650000000000003</v>
      </c>
      <c r="P187" s="45">
        <v>1.2661</v>
      </c>
    </row>
    <row r="188" spans="1:16">
      <c r="A188" s="8">
        <v>45931</v>
      </c>
      <c r="B188" s="45">
        <v>9.0891000000000002</v>
      </c>
      <c r="C188" s="45">
        <v>3.6294</v>
      </c>
      <c r="D188" s="45">
        <v>9.7898999999999994</v>
      </c>
      <c r="E188" s="45">
        <v>9.9565999999999999</v>
      </c>
      <c r="F188" s="45">
        <v>1.9253</v>
      </c>
      <c r="G188" s="45">
        <v>11.4655</v>
      </c>
      <c r="H188" s="45">
        <v>4.6048</v>
      </c>
      <c r="I188" s="45">
        <v>12.353400000000001</v>
      </c>
      <c r="J188" s="45">
        <v>12.660600000000001</v>
      </c>
      <c r="K188" s="45">
        <v>1.9383999999999999</v>
      </c>
      <c r="L188" s="45">
        <v>0.78559999999999997</v>
      </c>
      <c r="M188" s="45">
        <v>1.0200000000000001E-2</v>
      </c>
      <c r="N188" s="45">
        <v>0.96879999999999999</v>
      </c>
      <c r="O188" s="45">
        <v>0.45629999999999998</v>
      </c>
      <c r="P188" s="45">
        <v>1.056</v>
      </c>
    </row>
    <row r="189" spans="1:16">
      <c r="A189" s="8">
        <v>45962</v>
      </c>
      <c r="B189" s="45">
        <v>8.9009</v>
      </c>
      <c r="C189" s="45">
        <v>4.4032999999999998</v>
      </c>
      <c r="D189" s="45">
        <v>9.7062000000000008</v>
      </c>
      <c r="E189" s="45">
        <v>10.577199999999999</v>
      </c>
      <c r="F189" s="45">
        <v>2.2747999999999999</v>
      </c>
      <c r="G189" s="45">
        <v>11.114599999999999</v>
      </c>
      <c r="H189" s="45">
        <v>5.1376999999999997</v>
      </c>
      <c r="I189" s="45">
        <v>12.4122</v>
      </c>
      <c r="J189" s="45">
        <v>13.090999999999999</v>
      </c>
      <c r="K189" s="45">
        <v>2.2951000000000001</v>
      </c>
      <c r="L189" s="45">
        <v>0.79600000000000004</v>
      </c>
      <c r="M189" s="45">
        <v>1.03E-2</v>
      </c>
      <c r="N189" s="45">
        <v>0.97709999999999997</v>
      </c>
      <c r="O189" s="45">
        <v>0.44850000000000001</v>
      </c>
      <c r="P189" s="45">
        <v>1.6166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hidden="1" outlineLevel="1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 hidden="1" outlineLevel="1" collapsed="1">
      <c r="A141" s="8">
        <v>44501</v>
      </c>
      <c r="B141" s="143">
        <v>6</v>
      </c>
      <c r="C141" s="143">
        <v>3</v>
      </c>
      <c r="D141" s="158">
        <v>603</v>
      </c>
    </row>
    <row r="142" spans="1:4" ht="14.4" hidden="1" outlineLevel="1" collapsed="1">
      <c r="A142" s="8">
        <v>44531</v>
      </c>
      <c r="B142" s="143">
        <v>6</v>
      </c>
      <c r="C142" s="143">
        <v>3</v>
      </c>
      <c r="D142" s="158">
        <v>591</v>
      </c>
    </row>
    <row r="143" spans="1:4" ht="14.4" hidden="1" outlineLevel="1" collapsed="1">
      <c r="A143" s="8">
        <v>44562</v>
      </c>
      <c r="B143" s="143">
        <v>6</v>
      </c>
      <c r="C143" s="143">
        <v>3</v>
      </c>
      <c r="D143" s="158">
        <v>591</v>
      </c>
    </row>
    <row r="144" spans="1:4" ht="14.4" hidden="1" outlineLevel="1" collapsed="1">
      <c r="A144" s="8">
        <v>44593</v>
      </c>
      <c r="B144" s="143">
        <v>6</v>
      </c>
      <c r="C144" s="143">
        <v>3</v>
      </c>
      <c r="D144" s="158">
        <v>591</v>
      </c>
    </row>
    <row r="145" spans="1:4" ht="14.4" hidden="1" outlineLevel="1" collapsed="1">
      <c r="A145" s="8">
        <v>44621</v>
      </c>
      <c r="B145" s="143">
        <v>6</v>
      </c>
      <c r="C145" s="143">
        <v>3</v>
      </c>
      <c r="D145" s="158">
        <v>584</v>
      </c>
    </row>
    <row r="146" spans="1:4" ht="14.4" hidden="1" outlineLevel="1" collapsed="1">
      <c r="A146" s="8">
        <v>44652</v>
      </c>
      <c r="B146" s="143">
        <v>6</v>
      </c>
      <c r="C146" s="143">
        <v>3</v>
      </c>
      <c r="D146" s="158">
        <v>584</v>
      </c>
    </row>
    <row r="147" spans="1:4" ht="14.4" hidden="1" outlineLevel="1" collapsed="1">
      <c r="A147" s="8">
        <v>44682</v>
      </c>
      <c r="B147" s="143">
        <v>6</v>
      </c>
      <c r="C147" s="143">
        <v>3</v>
      </c>
      <c r="D147" s="158">
        <v>584</v>
      </c>
    </row>
    <row r="148" spans="1:4" ht="14.4" hidden="1" outlineLevel="1" collapsed="1">
      <c r="A148" s="8">
        <v>44713</v>
      </c>
      <c r="B148" s="143">
        <v>6</v>
      </c>
      <c r="C148" s="143">
        <v>3</v>
      </c>
      <c r="D148" s="158">
        <v>567</v>
      </c>
    </row>
    <row r="149" spans="1:4" ht="14.4" hidden="1" outlineLevel="1" collapsed="1">
      <c r="A149" s="8">
        <v>44743</v>
      </c>
      <c r="B149" s="143">
        <v>6</v>
      </c>
      <c r="C149" s="143">
        <v>3</v>
      </c>
      <c r="D149" s="158">
        <v>567</v>
      </c>
    </row>
    <row r="150" spans="1:4" ht="14.4" hidden="1" outlineLevel="1" collapsed="1">
      <c r="A150" s="8">
        <v>44774</v>
      </c>
      <c r="B150" s="143">
        <v>6</v>
      </c>
      <c r="C150" s="143">
        <v>3</v>
      </c>
      <c r="D150" s="158">
        <v>567</v>
      </c>
    </row>
    <row r="151" spans="1:4" ht="14.4" hidden="1" outlineLevel="1" collapsed="1">
      <c r="A151" s="8">
        <v>44805</v>
      </c>
      <c r="B151" s="143">
        <v>6</v>
      </c>
      <c r="C151" s="143">
        <v>3</v>
      </c>
      <c r="D151" s="158">
        <v>556</v>
      </c>
    </row>
    <row r="152" spans="1:4" ht="14.4" hidden="1" outlineLevel="1" collapsed="1">
      <c r="A152" s="8">
        <v>44835</v>
      </c>
      <c r="B152" s="143">
        <v>6</v>
      </c>
      <c r="C152" s="143">
        <v>3</v>
      </c>
      <c r="D152" s="158">
        <v>556</v>
      </c>
    </row>
    <row r="153" spans="1:4" ht="14.4" hidden="1" outlineLevel="1" collapsed="1">
      <c r="A153" s="8">
        <v>44866</v>
      </c>
      <c r="B153" s="143">
        <v>6</v>
      </c>
      <c r="C153" s="143">
        <v>3</v>
      </c>
      <c r="D153" s="158">
        <v>556</v>
      </c>
    </row>
    <row r="154" spans="1:4" ht="14.4" hidden="1" outlineLevel="1" collapsed="1">
      <c r="A154" s="8">
        <v>44896</v>
      </c>
      <c r="B154" s="143">
        <v>6</v>
      </c>
      <c r="C154" s="143">
        <v>3</v>
      </c>
      <c r="D154" s="158">
        <v>519</v>
      </c>
    </row>
    <row r="155" spans="1:4" ht="14.4" hidden="1" outlineLevel="1" collapsed="1">
      <c r="A155" s="8">
        <v>44927</v>
      </c>
      <c r="B155" s="143">
        <v>6</v>
      </c>
      <c r="C155" s="143">
        <v>3</v>
      </c>
      <c r="D155" s="158">
        <v>519</v>
      </c>
    </row>
    <row r="156" spans="1:4" ht="14.4" hidden="1" outlineLevel="1" collapsed="1">
      <c r="A156" s="8">
        <v>44958</v>
      </c>
      <c r="B156" s="143">
        <v>6</v>
      </c>
      <c r="C156" s="143">
        <v>3</v>
      </c>
      <c r="D156" s="158">
        <v>519</v>
      </c>
    </row>
    <row r="157" spans="1:4" ht="14.4" hidden="1" outlineLevel="1" collapsed="1">
      <c r="A157" s="8">
        <v>44986</v>
      </c>
      <c r="B157" s="143">
        <v>6</v>
      </c>
      <c r="C157" s="143">
        <v>3</v>
      </c>
      <c r="D157" s="158">
        <v>507</v>
      </c>
    </row>
    <row r="158" spans="1:4" ht="14.4" hidden="1" outlineLevel="1" collapsed="1">
      <c r="A158" s="8">
        <v>45017</v>
      </c>
      <c r="B158" s="143">
        <v>6</v>
      </c>
      <c r="C158" s="143">
        <v>3</v>
      </c>
      <c r="D158" s="158">
        <v>507</v>
      </c>
    </row>
    <row r="159" spans="1:4" ht="14.4" hidden="1" outlineLevel="1" collapsed="1">
      <c r="A159" s="8">
        <v>45047</v>
      </c>
      <c r="B159" s="143">
        <v>6</v>
      </c>
      <c r="C159" s="143">
        <v>3</v>
      </c>
      <c r="D159" s="158">
        <v>507</v>
      </c>
    </row>
    <row r="160" spans="1:4" ht="14.4" hidden="1" outlineLevel="1" collapsed="1">
      <c r="A160" s="8">
        <v>45078</v>
      </c>
      <c r="B160" s="143">
        <v>6</v>
      </c>
      <c r="C160" s="143">
        <v>3</v>
      </c>
      <c r="D160" s="158">
        <v>507</v>
      </c>
    </row>
    <row r="161" spans="1:4" ht="14.4" hidden="1" outlineLevel="1" collapsed="1">
      <c r="A161" s="8">
        <v>45108</v>
      </c>
      <c r="B161" s="143">
        <v>5</v>
      </c>
      <c r="C161" s="143">
        <v>3</v>
      </c>
      <c r="D161" s="158">
        <v>507</v>
      </c>
    </row>
    <row r="162" spans="1:4" ht="14.4" hidden="1" outlineLevel="1" collapsed="1">
      <c r="A162" s="8">
        <v>45139</v>
      </c>
      <c r="B162" s="143">
        <v>5</v>
      </c>
      <c r="C162" s="143">
        <v>3</v>
      </c>
      <c r="D162" s="158">
        <v>507</v>
      </c>
    </row>
    <row r="163" spans="1:4" ht="14.4" hidden="1" outlineLevel="1" collapsed="1">
      <c r="A163" s="8">
        <v>45170</v>
      </c>
      <c r="B163" s="143">
        <v>5</v>
      </c>
      <c r="C163" s="143">
        <v>3</v>
      </c>
      <c r="D163" s="158">
        <v>497</v>
      </c>
    </row>
    <row r="164" spans="1:4" ht="14.4" hidden="1" outlineLevel="1" collapsed="1">
      <c r="A164" s="8">
        <v>45200</v>
      </c>
      <c r="B164" s="143">
        <v>5</v>
      </c>
      <c r="C164" s="143">
        <v>3</v>
      </c>
      <c r="D164" s="158">
        <v>497</v>
      </c>
    </row>
    <row r="165" spans="1:4" ht="14.4" hidden="1" outlineLevel="1" collapsed="1">
      <c r="A165" s="8">
        <v>45231</v>
      </c>
      <c r="B165" s="143">
        <v>5</v>
      </c>
      <c r="C165" s="143">
        <v>3</v>
      </c>
      <c r="D165" s="158">
        <v>497</v>
      </c>
    </row>
    <row r="166" spans="1:4" ht="14.4" hidden="1" outlineLevel="1" collapsed="1">
      <c r="A166" s="8">
        <v>45261</v>
      </c>
      <c r="B166" s="143">
        <v>5</v>
      </c>
      <c r="C166" s="143">
        <v>3</v>
      </c>
      <c r="D166" s="158">
        <v>499</v>
      </c>
    </row>
    <row r="167" spans="1:4" ht="14.4" hidden="1" outlineLevel="1" collapsed="1">
      <c r="A167" s="8">
        <v>45292</v>
      </c>
      <c r="B167" s="143">
        <v>5</v>
      </c>
      <c r="C167" s="143">
        <v>3</v>
      </c>
      <c r="D167" s="158">
        <v>499</v>
      </c>
    </row>
    <row r="168" spans="1:4" ht="14.4" hidden="1" outlineLevel="1" collapsed="1">
      <c r="A168" s="8">
        <v>45323</v>
      </c>
      <c r="B168" s="143">
        <v>5</v>
      </c>
      <c r="C168" s="143">
        <v>3</v>
      </c>
      <c r="D168" s="158">
        <v>499</v>
      </c>
    </row>
    <row r="169" spans="1:4" ht="14.4" hidden="1" outlineLevel="1" collapsed="1">
      <c r="A169" s="8">
        <v>45352</v>
      </c>
      <c r="B169" s="143">
        <v>5</v>
      </c>
      <c r="C169" s="143">
        <v>3</v>
      </c>
      <c r="D169" s="158">
        <v>501</v>
      </c>
    </row>
    <row r="170" spans="1:4" ht="14.4" hidden="1" outlineLevel="1" collapsed="1">
      <c r="A170" s="8">
        <v>45383</v>
      </c>
      <c r="B170" s="143">
        <v>5</v>
      </c>
      <c r="C170" s="143">
        <v>3</v>
      </c>
      <c r="D170" s="158">
        <v>501</v>
      </c>
    </row>
    <row r="171" spans="1:4" ht="14.4" hidden="1" outlineLevel="1" collapsed="1">
      <c r="A171" s="8">
        <v>45413</v>
      </c>
      <c r="B171" s="143">
        <v>5</v>
      </c>
      <c r="C171" s="143">
        <v>3</v>
      </c>
      <c r="D171" s="158">
        <v>501</v>
      </c>
    </row>
    <row r="172" spans="1:4" ht="14.4" hidden="1" outlineLevel="1" collapsed="1">
      <c r="A172" s="8">
        <v>45444</v>
      </c>
      <c r="B172" s="143">
        <v>5</v>
      </c>
      <c r="C172" s="143">
        <v>3</v>
      </c>
      <c r="D172" s="158">
        <v>500</v>
      </c>
    </row>
    <row r="173" spans="1:4" ht="14.4" hidden="1" outlineLevel="1" collapsed="1">
      <c r="A173" s="8">
        <v>45474</v>
      </c>
      <c r="B173" s="143">
        <v>5</v>
      </c>
      <c r="C173" s="143">
        <v>3</v>
      </c>
      <c r="D173" s="158">
        <v>500</v>
      </c>
    </row>
    <row r="174" spans="1:4" ht="14.4" hidden="1" outlineLevel="1" collapsed="1">
      <c r="A174" s="8">
        <v>45505</v>
      </c>
      <c r="B174" s="143">
        <v>5</v>
      </c>
      <c r="C174" s="143">
        <v>3</v>
      </c>
      <c r="D174" s="158">
        <v>500</v>
      </c>
    </row>
    <row r="175" spans="1:4" ht="14.4" hidden="1" outlineLevel="1" collapsed="1">
      <c r="A175" s="8">
        <v>45536</v>
      </c>
      <c r="B175" s="143">
        <v>5</v>
      </c>
      <c r="C175" s="143">
        <v>3</v>
      </c>
      <c r="D175" s="158">
        <v>498</v>
      </c>
    </row>
    <row r="176" spans="1:4" ht="14.4" hidden="1" outlineLevel="1" collapsed="1">
      <c r="A176" s="8">
        <v>45566</v>
      </c>
      <c r="B176" s="143">
        <v>5</v>
      </c>
      <c r="C176" s="143">
        <v>3</v>
      </c>
      <c r="D176" s="158">
        <v>498</v>
      </c>
    </row>
    <row r="177" spans="1:4" ht="14.4" collapsed="1">
      <c r="A177" s="8">
        <v>45597</v>
      </c>
      <c r="B177" s="143">
        <v>5</v>
      </c>
      <c r="C177" s="143">
        <v>3</v>
      </c>
      <c r="D177" s="158">
        <v>498</v>
      </c>
    </row>
    <row r="178" spans="1:4" ht="14.4">
      <c r="A178" s="8">
        <v>45627</v>
      </c>
      <c r="B178" s="143">
        <v>5</v>
      </c>
      <c r="C178" s="143">
        <v>3</v>
      </c>
      <c r="D178" s="158">
        <v>495</v>
      </c>
    </row>
    <row r="179" spans="1:4" ht="14.4">
      <c r="A179" s="8">
        <v>45658</v>
      </c>
      <c r="B179" s="143">
        <v>5</v>
      </c>
      <c r="C179" s="143">
        <v>3</v>
      </c>
      <c r="D179" s="158">
        <v>495</v>
      </c>
    </row>
    <row r="180" spans="1:4" ht="14.4">
      <c r="A180" s="8">
        <v>45689</v>
      </c>
      <c r="B180" s="143">
        <v>5</v>
      </c>
      <c r="C180" s="143">
        <v>3</v>
      </c>
      <c r="D180" s="158">
        <v>495</v>
      </c>
    </row>
    <row r="181" spans="1:4" ht="14.4">
      <c r="A181" s="8">
        <v>45717</v>
      </c>
      <c r="B181" s="143">
        <v>5</v>
      </c>
      <c r="C181" s="143">
        <v>3</v>
      </c>
      <c r="D181" s="158">
        <v>495</v>
      </c>
    </row>
    <row r="182" spans="1:4" ht="14.4">
      <c r="A182" s="8">
        <v>45748</v>
      </c>
      <c r="B182" s="143">
        <v>5</v>
      </c>
      <c r="C182" s="143">
        <v>3</v>
      </c>
      <c r="D182" s="158">
        <v>495</v>
      </c>
    </row>
    <row r="183" spans="1:4" ht="14.4">
      <c r="A183" s="8">
        <v>45778</v>
      </c>
      <c r="B183" s="143">
        <v>5</v>
      </c>
      <c r="C183" s="143">
        <v>3</v>
      </c>
      <c r="D183" s="158">
        <v>495</v>
      </c>
    </row>
    <row r="184" spans="1:4" ht="14.4">
      <c r="A184" s="8">
        <v>45809</v>
      </c>
      <c r="B184" s="143">
        <v>5</v>
      </c>
      <c r="C184" s="143">
        <v>3</v>
      </c>
      <c r="D184" s="158">
        <v>492</v>
      </c>
    </row>
    <row r="185" spans="1:4" ht="14.4">
      <c r="A185" s="8">
        <v>45839</v>
      </c>
      <c r="B185" s="143">
        <v>5</v>
      </c>
      <c r="C185" s="143">
        <v>3</v>
      </c>
      <c r="D185" s="158">
        <v>492</v>
      </c>
    </row>
    <row r="186" spans="1:4" ht="14.4">
      <c r="A186" s="8">
        <v>45870</v>
      </c>
      <c r="B186" s="143">
        <v>5</v>
      </c>
      <c r="C186" s="143">
        <v>3</v>
      </c>
      <c r="D186" s="158">
        <v>492</v>
      </c>
    </row>
    <row r="187" spans="1:4" ht="14.4">
      <c r="A187" s="8">
        <v>45901</v>
      </c>
      <c r="B187" s="143">
        <v>5</v>
      </c>
      <c r="C187" s="143">
        <v>3</v>
      </c>
      <c r="D187" s="158">
        <v>484</v>
      </c>
    </row>
    <row r="188" spans="1:4" ht="14.4">
      <c r="A188" s="8">
        <v>45931</v>
      </c>
      <c r="B188" s="143">
        <v>5</v>
      </c>
      <c r="C188" s="143">
        <v>3</v>
      </c>
      <c r="D188" s="158">
        <v>484</v>
      </c>
    </row>
    <row r="189" spans="1:4" ht="14.4">
      <c r="A189" s="8">
        <v>45962</v>
      </c>
      <c r="B189" s="143">
        <v>5</v>
      </c>
      <c r="C189" s="143">
        <v>3</v>
      </c>
      <c r="D189" s="158">
        <v>484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179</v>
      </c>
      <c r="B1" s="56">
        <v>2025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45962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228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925792.02295031003</v>
      </c>
      <c r="C11" s="80">
        <f>IF(ISERROR(VLOOKUP($A$6,'Кредити НФК'!$A$10:$M$200,2,0)),"–",VLOOKUP($A$6,'Кредити НФК'!$A$10:$M$200,2,0))</f>
        <v>47669.807059430001</v>
      </c>
      <c r="D11" s="81">
        <f t="shared" ref="D11:D16" si="0">IF(ISERROR(C11/B11*100),"–",C11/B11*100)</f>
        <v>5.1490837982721072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39.042329605352734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40.120584724401709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3.4999654494005199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643228.42461612995</v>
      </c>
      <c r="C12" s="80">
        <f>IF(ISERROR(VLOOKUP($A$6,'Кредити НФК'!$A$10:$M$200,6,0)),"–",VLOOKUP($A$6,'Кредити НФК'!$A$10:$M$200,6,0))</f>
        <v>32944.267040190003</v>
      </c>
      <c r="D12" s="81">
        <f t="shared" si="0"/>
        <v>5.1217057237249266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47.343067633364058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49.708094800811381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3.9530393555229182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282563.59833418002</v>
      </c>
      <c r="C13" s="80">
        <f>IF(ISERROR(VLOOKUP($A$6,'Кредити НФК'!$A$10:$M$200,10,0)),"–",VLOOKUP($A$6,'Кредити НФК'!$A$10:$M$200,10,0))</f>
        <v>14725.540019239999</v>
      </c>
      <c r="D13" s="81">
        <f t="shared" si="0"/>
        <v>5.2114073100897151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23.479438920997907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22.560744513865188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2.5005030163189446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367716.46912323998</v>
      </c>
      <c r="C14" s="80">
        <f>IF(ISERROR(VLOOKUP($A$6,'Кредити ДГ'!$A$10:$M$200,2,0)),"–",VLOOKUP($A$6,'Кредити ДГ'!$A$10:$M$200,2,0))</f>
        <v>34309.642197510002</v>
      </c>
      <c r="D14" s="81">
        <f t="shared" si="0"/>
        <v>9.3304611238424418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15.666181796008004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14.763284376810375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1.858783849377474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357225.84285413002</v>
      </c>
      <c r="C15" s="80">
        <f>IF(ISERROR(VLOOKUP($A$6,'Кредити ДГ'!$A$10:$M$200,6,0)),"–",VLOOKUP($A$6,'Кредити ДГ'!$A$10:$M$200,6,0))</f>
        <v>33996.064857409998</v>
      </c>
      <c r="D15" s="81">
        <f t="shared" si="0"/>
        <v>9.5166868627956429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16.574118796965351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15.395804189845165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1.9400293969905675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10490.62626911</v>
      </c>
      <c r="C16" s="87">
        <f>IF(ISERROR(VLOOKUP($A$6,'Кредити ДГ'!$A$10:$M$200,10,0)),"–",VLOOKUP($A$6,'Кредити ДГ'!$A$10:$M$200,10,0))</f>
        <v>313.57734010000001</v>
      </c>
      <c r="D16" s="88">
        <f t="shared" si="0"/>
        <v>2.9891193533730105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-37.287202759998195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-28.014180668128645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-6.2423448245642135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1212151.0550241699</v>
      </c>
      <c r="C18" s="80">
        <f>IF(ISERROR(VLOOKUP($A$6,'Депозити НФК'!$A$10:$S$200,2,0)),"–",VLOOKUP($A$6,'Депозити НФК'!$A$10:$S$200,2,0))</f>
        <v>85418.159179120004</v>
      </c>
      <c r="D18" s="81">
        <f>IF(ISERROR(C18/B18*100),"–",C18/B18*100)</f>
        <v>7.0468246366717713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16.699850251510313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-4.8112829070604732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2.3741879549493632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900301.63345227018</v>
      </c>
      <c r="C19" s="80">
        <f>IF(ISERROR(VLOOKUP($A$6,'Депозити НФК'!$A$10:$S$200,8,0)),"–",VLOOKUP($A$6,'Депозити НФК'!$A$10:$S$200,8,0))</f>
        <v>72314.266181190003</v>
      </c>
      <c r="D19" s="81">
        <f t="shared" ref="D19:D23" si="1">IF(ISERROR(C19/B19*100),"–",C19/B19*100)</f>
        <v>8.0322264776856898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21.438407771266469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-4.4430321468200304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3.0507161845340818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311849.42157190002</v>
      </c>
      <c r="C20" s="80">
        <f>IF(ISERROR(VLOOKUP($A$6,'Депозити НФК'!$A$10:$S$200,14,0)),"–",VLOOKUP($A$6,'Депозити НФК'!$A$10:$S$200,14,0))</f>
        <v>13103.892997929999</v>
      </c>
      <c r="D20" s="81">
        <f t="shared" si="1"/>
        <v>4.2019936839641581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-3.9771812061560183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-6.7934996432806969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-1.205071695243646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1536080.5690055494</v>
      </c>
      <c r="C21" s="80">
        <f>IF(ISERROR(VLOOKUP($A$6,'Депозити ДГ'!$A$10:$S$200,2,0)),"–",VLOOKUP($A$6,'Депозити ДГ'!$A$10:$S$200,2,0))</f>
        <v>197413.46806182002</v>
      </c>
      <c r="D21" s="81">
        <f t="shared" si="1"/>
        <v>12.851765203281262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19.851583010108016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15.392091190320457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2.5748484648060952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1016426.5551444499</v>
      </c>
      <c r="C22" s="80">
        <f>IF(ISERROR(VLOOKUP($A$6,'Депозити ДГ'!$A$10:$S$200,8,0)),"–",VLOOKUP($A$6,'Депозити ДГ'!$A$10:$S$200,8,0))</f>
        <v>120583.08671452</v>
      </c>
      <c r="D22" s="81">
        <f t="shared" si="1"/>
        <v>11.863433329659838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23.680122837625532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18.289318590508998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2.8595783432899395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519654.01386110001</v>
      </c>
      <c r="C23" s="87">
        <f>IF(ISERROR(VLOOKUP($A$6,'Депозити ДГ'!$A$10:$S$200,14,0)),"–",VLOOKUP($A$6,'Депозити ДГ'!$A$10:$S$200,14,0))</f>
        <v>76830.381347300005</v>
      </c>
      <c r="D23" s="88">
        <f t="shared" si="1"/>
        <v>14.784910593962284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14.298584932536016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11.120547674350817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2.13113778572081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13.732799999999999</v>
      </c>
      <c r="F28" s="82">
        <f>IF(ISERROR(VLOOKUP($A$6,'% ставки за кредитами НФК'!$A$10:$S$200,2,0)),"–",VLOOKUP($A$6,'% ставки за кредитами НФК'!$A$10:$S$200,2,0))</f>
        <v>15.9671</v>
      </c>
      <c r="G28" s="82">
        <f>IF(ISERROR(IF(F28=0,"–",F28-E28)),"–",IF(F28=0,"–",F28-E28))</f>
        <v>2.2343000000000011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15.433999999999999</v>
      </c>
      <c r="F29" s="82">
        <f>IF(ISERROR(VLOOKUP($A$6,'% ставки за кредитами НФК'!$A$10:$S$200,8,0)),"–",VLOOKUP($A$6,'% ставки за кредитами НФК'!$A$10:$S$200,8,0))</f>
        <v>17.279299999999999</v>
      </c>
      <c r="G29" s="82">
        <f t="shared" ref="G29:G44" si="2">IF(ISERROR(IF(F29=0,"–",F29-E29)),"–",IF(F29=0,"–",F29-E29))</f>
        <v>1.8452999999999999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15.046200000000001</v>
      </c>
      <c r="F30" s="82">
        <f>IF(ISERROR(VLOOKUP($A$6,'% ставки за кредитами НФК'!$A$10:$S$200,10,0)),"–",VLOOKUP($A$6,'% ставки за кредитами НФК'!$A$10:$S$200,10,0))</f>
        <v>17.545100000000001</v>
      </c>
      <c r="G30" s="82">
        <f t="shared" si="2"/>
        <v>2.4989000000000008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5.5198</v>
      </c>
      <c r="F31" s="82">
        <f>IF(ISERROR(VLOOKUP($A$6,'% ставки за кредитами НФК'!$A$10:$S$200,14,0)),"–",VLOOKUP($A$6,'% ставки за кредитами НФК'!$A$10:$S$200,14,0))</f>
        <v>5.9722999999999997</v>
      </c>
      <c r="G31" s="82">
        <f t="shared" si="2"/>
        <v>0.45249999999999968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5.5167999999999999</v>
      </c>
      <c r="F32" s="82">
        <f>IF(ISERROR(VLOOKUP($A$6,'% ставки за кредитами НФК'!$A$10:$S$200,16,0)),"–",VLOOKUP($A$6,'% ставки за кредитами НФК'!$A$10:$S$200,16,0))</f>
        <v>5.9832999999999998</v>
      </c>
      <c r="G32" s="82">
        <f t="shared" si="2"/>
        <v>0.46649999999999991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27.844200000000001</v>
      </c>
      <c r="F33" s="82">
        <f>IF(ISERROR(VLOOKUP($A$6,'% ставки за кредитами ДГ'!$A$10:$S$200,2,0)),"–",VLOOKUP($A$6,'% ставки за кредитами ДГ'!$A$10:$S$200,2,0))</f>
        <v>33.399700000000003</v>
      </c>
      <c r="G33" s="82">
        <f t="shared" si="2"/>
        <v>5.5555000000000021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27.852699999999999</v>
      </c>
      <c r="F34" s="82">
        <f>IF(ISERROR(VLOOKUP($A$6,'% ставки за кредитами ДГ'!$A$10:$S$200,8,0)),"–",VLOOKUP($A$6,'% ставки за кредитами ДГ'!$A$10:$S$200,8,0))</f>
        <v>33.453400000000002</v>
      </c>
      <c r="G34" s="82">
        <f t="shared" si="2"/>
        <v>5.6007000000000033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34.517899999999997</v>
      </c>
      <c r="F35" s="82">
        <f>IF(ISERROR(VLOOKUP($A$6,'% ставки за кредитами ДГ'!$A$10:$S$200,10,0)),"–",VLOOKUP($A$6,'% ставки за кредитами ДГ'!$A$10:$S$200,10,0))</f>
        <v>33.543900000000001</v>
      </c>
      <c r="G35" s="82">
        <f t="shared" si="2"/>
        <v>-0.97399999999999665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15.506600000000001</v>
      </c>
      <c r="F36" s="82">
        <f>IF(ISERROR(VLOOKUP($A$6,'% ставки за кредитами ДГ'!$A$10:$S$200,14,0)),"–",VLOOKUP($A$6,'% ставки за кредитами ДГ'!$A$10:$S$200,14,0))</f>
        <v>7.0774999999999997</v>
      </c>
      <c r="G36" s="82">
        <f t="shared" si="2"/>
        <v>-8.4291000000000018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6.6715</v>
      </c>
      <c r="F37" s="89">
        <f>IF(ISERROR(VLOOKUP($A$6,'% ставки за кредитами ДГ'!$A$10:$S$200,16,0)),"–",VLOOKUP($A$6,'% ставки за кредитами ДГ'!$A$10:$S$200,16,0))</f>
        <v>5.9996</v>
      </c>
      <c r="G37" s="89">
        <f t="shared" si="2"/>
        <v>-0.67189999999999994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9.2042000000000002</v>
      </c>
      <c r="F39" s="82">
        <f>IF(ISERROR(VLOOKUP($A$6,'% ставки за депозитами НФК'!$A$10:$P$200,2,0)),"–",VLOOKUP($A$6,'% ставки за депозитами НФК'!$A$10:$P$200,2,0))</f>
        <v>11.1584</v>
      </c>
      <c r="G39" s="82">
        <f t="shared" si="2"/>
        <v>1.9542000000000002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10.309200000000001</v>
      </c>
      <c r="F40" s="82">
        <f>IF(ISERROR(VLOOKUP($A$6,'% ставки за депозитами НФК'!$A$10:$P$200,7,0)),"–",VLOOKUP($A$6,'% ставки за депозитами НФК'!$A$10:$P$200,7,0))</f>
        <v>11.830500000000001</v>
      </c>
      <c r="G40" s="82">
        <f t="shared" si="2"/>
        <v>1.5213000000000001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0.56569999999999998</v>
      </c>
      <c r="F41" s="82">
        <f>IF(ISERROR(VLOOKUP($A$6,'% ставки за депозитами НФК'!$A$10:$P$200,12,0)),"–",VLOOKUP($A$6,'% ставки за депозитами НФК'!$A$10:$P$200,12,0))</f>
        <v>0.66449999999999998</v>
      </c>
      <c r="G41" s="82">
        <f t="shared" si="2"/>
        <v>9.8799999999999999E-2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7.8045999999999998</v>
      </c>
      <c r="F42" s="82">
        <f>IF(ISERROR(VLOOKUP($A$6,'% ставки за депозитами ДГ'!$A$10:$P$200,2,0)),"–",VLOOKUP($A$6,'% ставки за депозитами ДГ'!$A$10:$P$200,2,0))</f>
        <v>8.9009</v>
      </c>
      <c r="G42" s="82">
        <f t="shared" si="2"/>
        <v>1.0963000000000003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10.314</v>
      </c>
      <c r="F43" s="82">
        <f>IF(ISERROR(VLOOKUP($A$6,'% ставки за депозитами ДГ'!$A$10:$P$200,7,0)),"–",VLOOKUP($A$6,'% ставки за депозитами ДГ'!$A$10:$P$200,7,0))</f>
        <v>11.114599999999999</v>
      </c>
      <c r="G43" s="82">
        <f t="shared" si="2"/>
        <v>0.80059999999999931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0.9355</v>
      </c>
      <c r="F44" s="89">
        <f>IF(ISERROR(VLOOKUP($A$6,'% ставки за депозитами ДГ'!$A$10:$P$200,12,0)),"–",VLOOKUP($A$6,'% ставки за депозитами ДГ'!$A$10:$P$200,12,0))</f>
        <v>0.79600000000000004</v>
      </c>
      <c r="G44" s="89">
        <f t="shared" si="2"/>
        <v>-0.13949999999999996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5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484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265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37</v>
      </c>
      <c r="E10" s="158">
        <v>2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1142</v>
      </c>
      <c r="E11" s="158">
        <v>76</v>
      </c>
    </row>
    <row r="12" spans="1:16" s="1" customFormat="1">
      <c r="A12" s="157">
        <v>29</v>
      </c>
      <c r="B12" s="159" t="s">
        <v>218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261</v>
      </c>
      <c r="C13" s="158">
        <v>300335</v>
      </c>
      <c r="D13" s="158">
        <v>321</v>
      </c>
      <c r="E13" s="158">
        <v>29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254</v>
      </c>
      <c r="C15" s="158">
        <v>305299</v>
      </c>
      <c r="D15" s="158">
        <v>1096</v>
      </c>
      <c r="E15" s="158">
        <v>131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14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92</v>
      </c>
      <c r="E17" s="158">
        <v>12</v>
      </c>
    </row>
    <row r="18" spans="1:5" s="1" customFormat="1">
      <c r="A18" s="157">
        <v>72</v>
      </c>
      <c r="B18" s="159" t="s">
        <v>230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248</v>
      </c>
      <c r="C19" s="158">
        <v>325365</v>
      </c>
      <c r="D19" s="158">
        <v>65</v>
      </c>
      <c r="E19" s="158">
        <v>2</v>
      </c>
    </row>
    <row r="20" spans="1:5" s="1" customFormat="1">
      <c r="A20" s="157">
        <v>91</v>
      </c>
      <c r="B20" s="159" t="s">
        <v>253</v>
      </c>
      <c r="C20" s="158">
        <v>325268</v>
      </c>
      <c r="D20" s="158">
        <v>21</v>
      </c>
      <c r="E20" s="158">
        <v>0</v>
      </c>
    </row>
    <row r="21" spans="1:5" s="1" customFormat="1">
      <c r="A21" s="157">
        <v>95</v>
      </c>
      <c r="B21" s="159" t="s">
        <v>249</v>
      </c>
      <c r="C21" s="158">
        <v>325990</v>
      </c>
      <c r="D21" s="158">
        <v>9</v>
      </c>
      <c r="E21" s="158">
        <v>0</v>
      </c>
    </row>
    <row r="22" spans="1:5" s="1" customFormat="1">
      <c r="A22" s="157">
        <v>96</v>
      </c>
      <c r="B22" s="159" t="s">
        <v>231</v>
      </c>
      <c r="C22" s="158">
        <v>307770</v>
      </c>
      <c r="D22" s="158">
        <v>198</v>
      </c>
      <c r="E22" s="158">
        <v>34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24</v>
      </c>
      <c r="E23" s="158">
        <v>1</v>
      </c>
    </row>
    <row r="24" spans="1:5" s="1" customFormat="1">
      <c r="A24" s="157">
        <v>105</v>
      </c>
      <c r="B24" s="159" t="s">
        <v>216</v>
      </c>
      <c r="C24" s="158">
        <v>328168</v>
      </c>
      <c r="D24" s="158">
        <v>43</v>
      </c>
      <c r="E24" s="158">
        <v>2</v>
      </c>
    </row>
    <row r="25" spans="1:5" s="1" customFormat="1" ht="15" customHeight="1">
      <c r="A25" s="157">
        <v>106</v>
      </c>
      <c r="B25" s="159" t="s">
        <v>208</v>
      </c>
      <c r="C25" s="158">
        <v>328209</v>
      </c>
      <c r="D25" s="158">
        <v>37</v>
      </c>
      <c r="E25" s="158">
        <v>3</v>
      </c>
    </row>
    <row r="26" spans="1:5" s="1" customFormat="1">
      <c r="A26" s="157">
        <v>113</v>
      </c>
      <c r="B26" s="159" t="s">
        <v>219</v>
      </c>
      <c r="C26" s="158">
        <v>331489</v>
      </c>
      <c r="D26" s="158">
        <v>72</v>
      </c>
      <c r="E26" s="158">
        <v>1</v>
      </c>
    </row>
    <row r="27" spans="1:5" s="1" customFormat="1">
      <c r="A27" s="157">
        <v>115</v>
      </c>
      <c r="B27" s="159" t="s">
        <v>237</v>
      </c>
      <c r="C27" s="158">
        <v>334851</v>
      </c>
      <c r="D27" s="158">
        <v>220</v>
      </c>
      <c r="E27" s="158">
        <v>32</v>
      </c>
    </row>
    <row r="28" spans="1:5" s="1" customFormat="1">
      <c r="A28" s="157">
        <v>123</v>
      </c>
      <c r="B28" s="159" t="s">
        <v>232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220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233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221</v>
      </c>
      <c r="C31" s="158">
        <v>353489</v>
      </c>
      <c r="D31" s="158">
        <v>51</v>
      </c>
      <c r="E31" s="158">
        <v>3</v>
      </c>
    </row>
    <row r="32" spans="1:5" s="1" customFormat="1">
      <c r="A32" s="157">
        <v>136</v>
      </c>
      <c r="B32" s="159" t="s">
        <v>238</v>
      </c>
      <c r="C32" s="158">
        <v>351005</v>
      </c>
      <c r="D32" s="158">
        <v>218</v>
      </c>
      <c r="E32" s="158">
        <v>23</v>
      </c>
    </row>
    <row r="33" spans="1:5" s="1" customFormat="1">
      <c r="A33" s="157">
        <v>142</v>
      </c>
      <c r="B33" s="159" t="s">
        <v>239</v>
      </c>
      <c r="C33" s="158">
        <v>336310</v>
      </c>
      <c r="D33" s="158">
        <v>72</v>
      </c>
      <c r="E33" s="158">
        <v>8</v>
      </c>
    </row>
    <row r="34" spans="1:5" s="1" customFormat="1">
      <c r="A34" s="157">
        <v>146</v>
      </c>
      <c r="B34" s="159" t="s">
        <v>258</v>
      </c>
      <c r="C34" s="158">
        <v>320371</v>
      </c>
      <c r="D34" s="158">
        <v>12</v>
      </c>
      <c r="E34" s="158">
        <v>2</v>
      </c>
    </row>
    <row r="35" spans="1:5" s="1" customFormat="1">
      <c r="A35" s="157">
        <v>153</v>
      </c>
      <c r="B35" s="159" t="s">
        <v>222</v>
      </c>
      <c r="C35" s="158">
        <v>380838</v>
      </c>
      <c r="D35" s="158">
        <v>39</v>
      </c>
      <c r="E35" s="158">
        <v>2</v>
      </c>
    </row>
    <row r="36" spans="1:5" s="1" customFormat="1">
      <c r="A36" s="157">
        <v>171</v>
      </c>
      <c r="B36" s="159" t="s">
        <v>250</v>
      </c>
      <c r="C36" s="158">
        <v>300614</v>
      </c>
      <c r="D36" s="158">
        <v>125</v>
      </c>
      <c r="E36" s="158">
        <v>11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21</v>
      </c>
      <c r="E37" s="158">
        <v>6</v>
      </c>
    </row>
    <row r="38" spans="1:5" s="1" customFormat="1">
      <c r="A38" s="157">
        <v>231</v>
      </c>
      <c r="B38" s="159" t="s">
        <v>234</v>
      </c>
      <c r="C38" s="158">
        <v>322539</v>
      </c>
      <c r="D38" s="158">
        <v>19</v>
      </c>
      <c r="E38" s="158">
        <v>2</v>
      </c>
    </row>
    <row r="39" spans="1:5" s="1" customFormat="1">
      <c r="A39" s="157">
        <v>240</v>
      </c>
      <c r="B39" s="159" t="s">
        <v>259</v>
      </c>
      <c r="C39" s="158">
        <v>322540</v>
      </c>
      <c r="D39" s="158">
        <v>43</v>
      </c>
      <c r="E39" s="158">
        <v>4</v>
      </c>
    </row>
    <row r="40" spans="1:5" s="1" customFormat="1">
      <c r="A40" s="157">
        <v>242</v>
      </c>
      <c r="B40" s="159" t="s">
        <v>251</v>
      </c>
      <c r="C40" s="158">
        <v>322001</v>
      </c>
      <c r="D40" s="158">
        <v>13</v>
      </c>
      <c r="E40" s="158">
        <v>1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1</v>
      </c>
    </row>
    <row r="42" spans="1:5" s="1" customFormat="1">
      <c r="A42" s="157">
        <v>270</v>
      </c>
      <c r="B42" s="159" t="s">
        <v>235</v>
      </c>
      <c r="C42" s="158">
        <v>305749</v>
      </c>
      <c r="D42" s="158">
        <v>34</v>
      </c>
      <c r="E42" s="158">
        <v>15</v>
      </c>
    </row>
    <row r="43" spans="1:5" s="1" customFormat="1">
      <c r="A43" s="157">
        <v>272</v>
      </c>
      <c r="B43" s="159" t="s">
        <v>260</v>
      </c>
      <c r="C43" s="158">
        <v>300346</v>
      </c>
      <c r="D43" s="158">
        <v>137</v>
      </c>
      <c r="E43" s="158">
        <v>15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210</v>
      </c>
      <c r="E44" s="158">
        <v>11</v>
      </c>
    </row>
    <row r="45" spans="1:5" s="1" customFormat="1">
      <c r="A45" s="157">
        <v>286</v>
      </c>
      <c r="B45" s="159" t="s">
        <v>240</v>
      </c>
      <c r="C45" s="158">
        <v>306500</v>
      </c>
      <c r="D45" s="158">
        <v>30</v>
      </c>
      <c r="E45" s="158">
        <v>11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1</v>
      </c>
    </row>
    <row r="47" spans="1:5" s="1" customFormat="1">
      <c r="A47" s="157">
        <v>290</v>
      </c>
      <c r="B47" s="159" t="s">
        <v>223</v>
      </c>
      <c r="C47" s="158">
        <v>300506</v>
      </c>
      <c r="D47" s="158">
        <v>10</v>
      </c>
      <c r="E47" s="158">
        <v>0</v>
      </c>
    </row>
    <row r="48" spans="1:5" s="1" customFormat="1">
      <c r="A48" s="157">
        <v>295</v>
      </c>
      <c r="B48" s="159" t="s">
        <v>241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69</v>
      </c>
      <c r="E49" s="158">
        <v>9</v>
      </c>
    </row>
    <row r="50" spans="1:5" s="1" customFormat="1">
      <c r="A50" s="157">
        <v>297</v>
      </c>
      <c r="B50" s="159" t="s">
        <v>224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1</v>
      </c>
    </row>
    <row r="52" spans="1:5" s="1" customFormat="1">
      <c r="A52" s="157">
        <v>305</v>
      </c>
      <c r="B52" s="159" t="s">
        <v>266</v>
      </c>
      <c r="C52" s="158">
        <v>307123</v>
      </c>
      <c r="D52" s="158">
        <v>33</v>
      </c>
      <c r="E52" s="158">
        <v>4</v>
      </c>
    </row>
    <row r="53" spans="1:5" s="1" customFormat="1">
      <c r="A53" s="157">
        <v>311</v>
      </c>
      <c r="B53" s="159" t="s">
        <v>242</v>
      </c>
      <c r="C53" s="158">
        <v>380106</v>
      </c>
      <c r="D53" s="158">
        <v>0</v>
      </c>
      <c r="E53" s="158">
        <v>0</v>
      </c>
    </row>
    <row r="54" spans="1:5" s="1" customFormat="1">
      <c r="A54" s="157">
        <v>313</v>
      </c>
      <c r="B54" s="159" t="s">
        <v>267</v>
      </c>
      <c r="C54" s="158">
        <v>380883</v>
      </c>
      <c r="D54" s="158">
        <v>0</v>
      </c>
      <c r="E54" s="158">
        <v>0</v>
      </c>
    </row>
    <row r="55" spans="1:5" s="1" customFormat="1">
      <c r="A55" s="157">
        <v>320</v>
      </c>
      <c r="B55" s="159" t="s">
        <v>263</v>
      </c>
      <c r="C55" s="158">
        <v>380281</v>
      </c>
      <c r="D55" s="158">
        <v>29</v>
      </c>
      <c r="E55" s="158">
        <v>1</v>
      </c>
    </row>
    <row r="56" spans="1:5" s="1" customFormat="1">
      <c r="A56" s="157">
        <v>329</v>
      </c>
      <c r="B56" s="159" t="s">
        <v>264</v>
      </c>
      <c r="C56" s="158">
        <v>380366</v>
      </c>
      <c r="D56" s="158">
        <v>1</v>
      </c>
      <c r="E56" s="158">
        <v>0</v>
      </c>
    </row>
    <row r="57" spans="1:5" s="1" customFormat="1">
      <c r="A57" s="157">
        <v>331</v>
      </c>
      <c r="B57" s="159" t="s">
        <v>243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225</v>
      </c>
      <c r="C58" s="158">
        <v>313009</v>
      </c>
      <c r="D58" s="158">
        <v>7</v>
      </c>
      <c r="E58" s="158">
        <v>1</v>
      </c>
    </row>
    <row r="59" spans="1:5" s="1" customFormat="1">
      <c r="A59" s="157">
        <v>386</v>
      </c>
      <c r="B59" s="159" t="s">
        <v>252</v>
      </c>
      <c r="C59" s="158">
        <v>380526</v>
      </c>
      <c r="D59" s="158">
        <v>30</v>
      </c>
      <c r="E59" s="158">
        <v>1</v>
      </c>
    </row>
    <row r="60" spans="1:5" s="1" customFormat="1">
      <c r="A60" s="157">
        <v>387</v>
      </c>
      <c r="B60" s="159" t="s">
        <v>268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226</v>
      </c>
      <c r="C61" s="158">
        <v>380582</v>
      </c>
      <c r="D61" s="158">
        <v>13</v>
      </c>
      <c r="E61" s="158">
        <v>0</v>
      </c>
    </row>
    <row r="62" spans="1:5" s="1" customFormat="1">
      <c r="A62" s="157">
        <v>392</v>
      </c>
      <c r="B62" s="159" t="s">
        <v>215</v>
      </c>
      <c r="C62" s="158">
        <v>380634</v>
      </c>
      <c r="D62" s="158">
        <v>163</v>
      </c>
      <c r="E62" s="158">
        <v>19</v>
      </c>
    </row>
    <row r="63" spans="1:5" s="1" customFormat="1">
      <c r="A63" s="157">
        <v>394</v>
      </c>
      <c r="B63" s="159" t="s">
        <v>244</v>
      </c>
      <c r="C63" s="158">
        <v>380645</v>
      </c>
      <c r="D63" s="158">
        <v>5</v>
      </c>
      <c r="E63" s="158">
        <v>1</v>
      </c>
    </row>
    <row r="64" spans="1:5" s="1" customFormat="1">
      <c r="A64" s="157">
        <v>395</v>
      </c>
      <c r="B64" s="159" t="s">
        <v>236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245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246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217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227</v>
      </c>
      <c r="C68" s="158">
        <v>339050</v>
      </c>
      <c r="D68" s="158">
        <v>35</v>
      </c>
      <c r="E68" s="158">
        <v>4</v>
      </c>
    </row>
    <row r="69" spans="1:5" s="1" customFormat="1">
      <c r="A69" s="157">
        <v>774</v>
      </c>
      <c r="B69" s="159" t="s">
        <v>247</v>
      </c>
      <c r="C69" s="158">
        <v>339072</v>
      </c>
      <c r="D69" s="158">
        <v>13</v>
      </c>
      <c r="E69" s="158">
        <v>1</v>
      </c>
    </row>
    <row r="70" spans="1:5" s="1" customFormat="1">
      <c r="A70" s="157"/>
      <c r="B70" s="162" t="s">
        <v>262</v>
      </c>
      <c r="C70" s="158"/>
      <c r="D70" s="162">
        <v>4913</v>
      </c>
      <c r="E70" s="162">
        <v>484</v>
      </c>
    </row>
    <row r="71" spans="1:5" s="1" customFormat="1">
      <c r="A71" s="157"/>
      <c r="B71" s="162"/>
      <c r="C71" s="158"/>
      <c r="D71" s="162"/>
      <c r="E71" s="162"/>
    </row>
    <row r="72" spans="1:5" s="1" customFormat="1">
      <c r="A72" s="157"/>
      <c r="B72" s="159"/>
      <c r="C72" s="158"/>
      <c r="D72" s="158"/>
      <c r="E72" s="158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60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C79" s="158"/>
      <c r="D79" s="158"/>
      <c r="E79" s="158"/>
    </row>
    <row r="80" spans="1:5" s="1" customFormat="1">
      <c r="A80" s="157"/>
      <c r="C80" s="158"/>
      <c r="D80" s="158"/>
      <c r="E80" s="158"/>
    </row>
    <row r="81" spans="1:5" s="1" customFormat="1" ht="13.8"/>
    <row r="82" spans="1:5" s="1" customFormat="1" ht="13.8">
      <c r="A82" s="145"/>
      <c r="B82" s="146"/>
      <c r="C82" s="147"/>
      <c r="D82" s="146"/>
      <c r="E82" s="146"/>
    </row>
    <row r="83" spans="1:5" s="1" customFormat="1" ht="13.8">
      <c r="A83" s="145"/>
      <c r="B83" s="146"/>
      <c r="C83" s="147"/>
      <c r="D83" s="146"/>
      <c r="E83" s="146"/>
    </row>
    <row r="84" spans="1:5" s="1" customFormat="1" ht="13.8">
      <c r="A84" s="145"/>
      <c r="B84" s="146"/>
      <c r="C84" s="147"/>
      <c r="D84" s="146"/>
      <c r="E84" s="146"/>
    </row>
    <row r="85" spans="1:5" s="1" customFormat="1" ht="13.8">
      <c r="A85" s="145"/>
      <c r="B85" s="146"/>
      <c r="C85" s="147"/>
      <c r="D85" s="146"/>
      <c r="E85" s="146"/>
    </row>
    <row r="86" spans="1:5" s="1" customFormat="1" ht="13.8">
      <c r="A86" s="145"/>
      <c r="B86" s="146"/>
      <c r="C86" s="147"/>
      <c r="D86" s="146"/>
      <c r="E86" s="146"/>
    </row>
    <row r="87" spans="1:5" s="1" customFormat="1" ht="13.8">
      <c r="A87" s="145"/>
      <c r="B87" s="146"/>
      <c r="C87" s="147"/>
      <c r="D87" s="146"/>
      <c r="E87" s="146"/>
    </row>
    <row r="88" spans="1:5" s="1" customFormat="1" ht="13.8">
      <c r="A88" s="145"/>
      <c r="B88" s="146"/>
      <c r="C88" s="147"/>
      <c r="D88" s="146"/>
      <c r="E88" s="146"/>
    </row>
    <row r="89" spans="1:5" s="1" customFormat="1" ht="13.8">
      <c r="A89" s="145"/>
      <c r="B89" s="146"/>
      <c r="C89" s="147"/>
      <c r="D89" s="146"/>
      <c r="E89" s="146"/>
    </row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5" spans="1:5">
      <c r="A95" s="148"/>
      <c r="B95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hidden="1" outlineLevel="1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 hidden="1" outlineLevel="1" collapsed="1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 hidden="1" outlineLevel="1" collapsed="1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 hidden="1" outlineLevel="1" collapsed="1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 hidden="1" outlineLevel="1" collapsed="1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 hidden="1" outlineLevel="1" collapsed="1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 hidden="1" outlineLevel="1" collapsed="1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 hidden="1" outlineLevel="1" collapsed="1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 hidden="1" outlineLevel="1" collapsed="1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 hidden="1" outlineLevel="1" collapsed="1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 hidden="1" outlineLevel="1" collapsed="1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 hidden="1" outlineLevel="1" collapsed="1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 hidden="1" outlineLevel="1" collapsed="1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  <row r="153" spans="1:32" hidden="1" outlineLevel="1" collapsed="1">
      <c r="A153" s="8">
        <v>44866</v>
      </c>
      <c r="B153" s="120">
        <v>777368.94187638001</v>
      </c>
      <c r="C153" s="120">
        <v>514144.17836779001</v>
      </c>
      <c r="D153" s="120">
        <v>263224.76350859</v>
      </c>
      <c r="E153" s="120">
        <v>237057.00412914</v>
      </c>
      <c r="F153" s="120">
        <v>214093.98311648</v>
      </c>
      <c r="G153" s="120">
        <v>22963.02101266</v>
      </c>
      <c r="H153" s="120">
        <v>662914.83925431012</v>
      </c>
      <c r="I153" s="120">
        <v>440375.52147535997</v>
      </c>
      <c r="J153" s="120">
        <v>222539.31777894992</v>
      </c>
      <c r="K153" s="120">
        <v>987388.88908003003</v>
      </c>
      <c r="L153" s="120">
        <v>611058.09274979995</v>
      </c>
      <c r="M153" s="120">
        <v>376330.79633023002</v>
      </c>
      <c r="N153" s="120">
        <v>17.055</v>
      </c>
      <c r="O153" s="120">
        <v>20.5549</v>
      </c>
      <c r="P153" s="120">
        <v>20.8415</v>
      </c>
      <c r="Q153" s="120">
        <v>5.3611000000000004</v>
      </c>
      <c r="R153" s="120">
        <v>5.3743999999999996</v>
      </c>
      <c r="S153" s="120">
        <v>29.770199999999999</v>
      </c>
      <c r="T153" s="120">
        <v>29.836600000000001</v>
      </c>
      <c r="U153" s="120">
        <v>34.619</v>
      </c>
      <c r="V153" s="120">
        <v>5.5465999999999998</v>
      </c>
      <c r="W153" s="120">
        <v>4.1071999999999997</v>
      </c>
      <c r="X153" s="120">
        <v>9.4728999999999992</v>
      </c>
      <c r="Y153" s="120">
        <v>9.6765000000000008</v>
      </c>
      <c r="Z153" s="120">
        <v>1.4874000000000001</v>
      </c>
      <c r="AA153" s="120">
        <v>6.5145999999999997</v>
      </c>
      <c r="AB153" s="120">
        <v>10.011100000000001</v>
      </c>
      <c r="AC153" s="120">
        <v>0.65690000000000004</v>
      </c>
      <c r="AD153" s="121"/>
      <c r="AE153" s="121"/>
      <c r="AF153" s="121"/>
    </row>
    <row r="154" spans="1:32" hidden="1" outlineLevel="1" collapsed="1">
      <c r="A154" s="8">
        <v>44896</v>
      </c>
      <c r="B154" s="120">
        <v>754371.43777830002</v>
      </c>
      <c r="C154" s="120">
        <v>504305.86445997999</v>
      </c>
      <c r="D154" s="120">
        <v>250065.57331832001</v>
      </c>
      <c r="E154" s="120">
        <v>221105.31541559001</v>
      </c>
      <c r="F154" s="120">
        <v>207608.16664839</v>
      </c>
      <c r="G154" s="120">
        <v>13497.1487672</v>
      </c>
      <c r="H154" s="120">
        <v>703538.25089143007</v>
      </c>
      <c r="I154" s="120">
        <v>486752.49809719017</v>
      </c>
      <c r="J154" s="120">
        <v>216785.75279423996</v>
      </c>
      <c r="K154" s="120">
        <v>1045731.10717834</v>
      </c>
      <c r="L154" s="120">
        <v>653343.07504389016</v>
      </c>
      <c r="M154" s="120">
        <v>392388.03213445004</v>
      </c>
      <c r="N154" s="120">
        <v>16.626100000000001</v>
      </c>
      <c r="O154" s="120">
        <v>20.051400000000001</v>
      </c>
      <c r="P154" s="120">
        <v>20.202200000000001</v>
      </c>
      <c r="Q154" s="120">
        <v>5.1839000000000004</v>
      </c>
      <c r="R154" s="120">
        <v>5.1957000000000004</v>
      </c>
      <c r="S154" s="120">
        <v>29.3583</v>
      </c>
      <c r="T154" s="120">
        <v>29.371400000000001</v>
      </c>
      <c r="U154" s="120">
        <v>34.5062</v>
      </c>
      <c r="V154" s="120">
        <v>12.0039</v>
      </c>
      <c r="W154" s="120">
        <v>7.3026</v>
      </c>
      <c r="X154" s="120">
        <v>10.384499999999999</v>
      </c>
      <c r="Y154" s="120">
        <v>10.633900000000001</v>
      </c>
      <c r="Z154" s="120">
        <v>1.3931</v>
      </c>
      <c r="AA154" s="120">
        <v>6.9015000000000004</v>
      </c>
      <c r="AB154" s="120">
        <v>10.621499999999999</v>
      </c>
      <c r="AC154" s="120">
        <v>0.58540000000000003</v>
      </c>
      <c r="AD154" s="121"/>
      <c r="AE154" s="121"/>
      <c r="AF154" s="121"/>
    </row>
    <row r="155" spans="1:32" hidden="1" outlineLevel="1" collapsed="1">
      <c r="A155" s="8">
        <v>44927</v>
      </c>
      <c r="B155" s="120">
        <v>748245.83213097998</v>
      </c>
      <c r="C155" s="120">
        <v>499531.53615537001</v>
      </c>
      <c r="D155" s="120">
        <v>248714.29597561</v>
      </c>
      <c r="E155" s="120">
        <v>221605.60522192001</v>
      </c>
      <c r="F155" s="120">
        <v>208153.38842669001</v>
      </c>
      <c r="G155" s="120">
        <v>13452.216795230001</v>
      </c>
      <c r="H155" s="120">
        <v>731780.95903499005</v>
      </c>
      <c r="I155" s="120">
        <v>494014.57069622987</v>
      </c>
      <c r="J155" s="120">
        <v>237766.38833876007</v>
      </c>
      <c r="K155" s="120">
        <v>1036022.3527826297</v>
      </c>
      <c r="L155" s="120">
        <v>634501.24871223001</v>
      </c>
      <c r="M155" s="120">
        <v>401521.1040704</v>
      </c>
      <c r="N155" s="120">
        <v>17.211500000000001</v>
      </c>
      <c r="O155" s="120">
        <v>19.5397</v>
      </c>
      <c r="P155" s="120">
        <v>19.532399999999999</v>
      </c>
      <c r="Q155" s="120">
        <v>5.8442999999999996</v>
      </c>
      <c r="R155" s="120">
        <v>5.8604000000000003</v>
      </c>
      <c r="S155" s="120">
        <v>29.0185</v>
      </c>
      <c r="T155" s="120">
        <v>29.035799999999998</v>
      </c>
      <c r="U155" s="120">
        <v>34.876300000000001</v>
      </c>
      <c r="V155" s="120">
        <v>11.606199999999999</v>
      </c>
      <c r="W155" s="120">
        <v>6.7054</v>
      </c>
      <c r="X155" s="120">
        <v>10.4566</v>
      </c>
      <c r="Y155" s="120">
        <v>10.705</v>
      </c>
      <c r="Z155" s="120">
        <v>0.91659999999999997</v>
      </c>
      <c r="AA155" s="120">
        <v>6.3724999999999996</v>
      </c>
      <c r="AB155" s="120">
        <v>10.595499999999999</v>
      </c>
      <c r="AC155" s="120">
        <v>0.60199999999999998</v>
      </c>
      <c r="AD155" s="121"/>
      <c r="AE155" s="121"/>
      <c r="AF155" s="121"/>
    </row>
    <row r="156" spans="1:32" hidden="1" outlineLevel="1" collapsed="1">
      <c r="A156" s="8">
        <v>44958</v>
      </c>
      <c r="B156" s="120">
        <v>738574.13841358002</v>
      </c>
      <c r="C156" s="120">
        <v>497960.29769123002</v>
      </c>
      <c r="D156" s="120">
        <v>240613.84072235</v>
      </c>
      <c r="E156" s="120">
        <v>217164.32826846</v>
      </c>
      <c r="F156" s="120">
        <v>203908.83594692001</v>
      </c>
      <c r="G156" s="120">
        <v>13255.492321539999</v>
      </c>
      <c r="H156" s="120">
        <v>751537.95134174998</v>
      </c>
      <c r="I156" s="120">
        <v>514565.79919944017</v>
      </c>
      <c r="J156" s="120">
        <v>236972.15214230999</v>
      </c>
      <c r="K156" s="120">
        <v>1047661.2763079401</v>
      </c>
      <c r="L156" s="120">
        <v>639299.47860683012</v>
      </c>
      <c r="M156" s="120">
        <v>408361.79770111002</v>
      </c>
      <c r="N156" s="120">
        <v>17.1265</v>
      </c>
      <c r="O156" s="120">
        <v>20.353400000000001</v>
      </c>
      <c r="P156" s="120">
        <v>20.511299999999999</v>
      </c>
      <c r="Q156" s="120">
        <v>5.4401000000000002</v>
      </c>
      <c r="R156" s="120">
        <v>5.4497999999999998</v>
      </c>
      <c r="S156" s="120">
        <v>29.7636</v>
      </c>
      <c r="T156" s="120">
        <v>29.781600000000001</v>
      </c>
      <c r="U156" s="120">
        <v>35.554400000000001</v>
      </c>
      <c r="V156" s="120">
        <v>14.5724</v>
      </c>
      <c r="W156" s="120">
        <v>7.4347000000000003</v>
      </c>
      <c r="X156" s="120">
        <v>10.449199999999999</v>
      </c>
      <c r="Y156" s="120">
        <v>12.0297</v>
      </c>
      <c r="Z156" s="120">
        <v>0.62190000000000001</v>
      </c>
      <c r="AA156" s="120">
        <v>6.3064999999999998</v>
      </c>
      <c r="AB156" s="120">
        <v>10.791600000000001</v>
      </c>
      <c r="AC156" s="120">
        <v>0.63419999999999999</v>
      </c>
      <c r="AD156" s="121"/>
      <c r="AE156" s="121"/>
      <c r="AF156" s="121"/>
    </row>
    <row r="157" spans="1:32" hidden="1" outlineLevel="1" collapsed="1">
      <c r="A157" s="8">
        <v>44986</v>
      </c>
      <c r="B157" s="120">
        <v>727663.41209197999</v>
      </c>
      <c r="C157" s="120">
        <v>489963.62437336001</v>
      </c>
      <c r="D157" s="120">
        <v>237699.78771862001</v>
      </c>
      <c r="E157" s="120">
        <v>216979.51235202001</v>
      </c>
      <c r="F157" s="120">
        <v>203741.67495702999</v>
      </c>
      <c r="G157" s="120">
        <v>13237.83739499</v>
      </c>
      <c r="H157" s="120">
        <v>792647.19314857991</v>
      </c>
      <c r="I157" s="120">
        <v>538879.76501426997</v>
      </c>
      <c r="J157" s="120">
        <v>253767.42813431</v>
      </c>
      <c r="K157" s="120">
        <v>1055407.8240994602</v>
      </c>
      <c r="L157" s="120">
        <v>645718.68715368991</v>
      </c>
      <c r="M157" s="120">
        <v>409689.13694577001</v>
      </c>
      <c r="N157" s="120">
        <v>17.1692</v>
      </c>
      <c r="O157" s="120">
        <v>20.1525</v>
      </c>
      <c r="P157" s="120">
        <v>20.227599999999999</v>
      </c>
      <c r="Q157" s="120">
        <v>6.1505000000000001</v>
      </c>
      <c r="R157" s="120">
        <v>6.1584000000000003</v>
      </c>
      <c r="S157" s="120">
        <v>30.294599999999999</v>
      </c>
      <c r="T157" s="120">
        <v>30.311499999999999</v>
      </c>
      <c r="U157" s="120">
        <v>36.035499999999999</v>
      </c>
      <c r="V157" s="120">
        <v>13.6073</v>
      </c>
      <c r="W157" s="120">
        <v>5.9743000000000004</v>
      </c>
      <c r="X157" s="120">
        <v>11.3345</v>
      </c>
      <c r="Y157" s="120">
        <v>13.314</v>
      </c>
      <c r="Z157" s="120">
        <v>0.32279999999999998</v>
      </c>
      <c r="AA157" s="120">
        <v>7.1878000000000002</v>
      </c>
      <c r="AB157" s="120">
        <v>11.388299999999999</v>
      </c>
      <c r="AC157" s="120">
        <v>0.70289999999999997</v>
      </c>
      <c r="AD157" s="121"/>
      <c r="AE157" s="121"/>
      <c r="AF157" s="121"/>
    </row>
    <row r="158" spans="1:32" hidden="1" outlineLevel="1" collapsed="1">
      <c r="A158" s="8">
        <v>45017</v>
      </c>
      <c r="B158" s="120">
        <v>719720.85921299004</v>
      </c>
      <c r="C158" s="120">
        <v>483272.58485948999</v>
      </c>
      <c r="D158" s="120">
        <v>236448.27435349999</v>
      </c>
      <c r="E158" s="120">
        <v>216574.49629084</v>
      </c>
      <c r="F158" s="120">
        <v>203337.48144556</v>
      </c>
      <c r="G158" s="120">
        <v>13237.01484528</v>
      </c>
      <c r="H158" s="120">
        <v>830001.98681533977</v>
      </c>
      <c r="I158" s="120">
        <v>570044.55207043001</v>
      </c>
      <c r="J158" s="120">
        <v>259957.43474490999</v>
      </c>
      <c r="K158" s="120">
        <v>1061069.3329924101</v>
      </c>
      <c r="L158" s="120">
        <v>654964.81968311989</v>
      </c>
      <c r="M158" s="120">
        <v>406104.51330928999</v>
      </c>
      <c r="N158" s="120">
        <v>18.371600000000001</v>
      </c>
      <c r="O158" s="120">
        <v>20.18</v>
      </c>
      <c r="P158" s="120">
        <v>20.207100000000001</v>
      </c>
      <c r="Q158" s="120">
        <v>6.7682000000000002</v>
      </c>
      <c r="R158" s="120">
        <v>6.7797000000000001</v>
      </c>
      <c r="S158" s="120">
        <v>30.003799999999998</v>
      </c>
      <c r="T158" s="120">
        <v>30.0688</v>
      </c>
      <c r="U158" s="120">
        <v>35.5732</v>
      </c>
      <c r="V158" s="120">
        <v>8.8583999999999996</v>
      </c>
      <c r="W158" s="120">
        <v>5.2759999999999998</v>
      </c>
      <c r="X158" s="120">
        <v>11.259600000000001</v>
      </c>
      <c r="Y158" s="120">
        <v>13.2477</v>
      </c>
      <c r="Z158" s="120">
        <v>0.40360000000000001</v>
      </c>
      <c r="AA158" s="120">
        <v>7.6436000000000002</v>
      </c>
      <c r="AB158" s="120">
        <v>11.374499999999999</v>
      </c>
      <c r="AC158" s="120">
        <v>0.76459999999999995</v>
      </c>
      <c r="AD158" s="121"/>
      <c r="AE158" s="121"/>
      <c r="AF158" s="121"/>
    </row>
    <row r="159" spans="1:32" hidden="1" outlineLevel="1" collapsed="1">
      <c r="A159" s="8">
        <v>45047</v>
      </c>
      <c r="B159" s="120">
        <v>709809.64764890005</v>
      </c>
      <c r="C159" s="120">
        <v>479626.24129345</v>
      </c>
      <c r="D159" s="120">
        <v>230183.40635544999</v>
      </c>
      <c r="E159" s="120">
        <v>219474.83053927001</v>
      </c>
      <c r="F159" s="120">
        <v>206199.71551211999</v>
      </c>
      <c r="G159" s="120">
        <v>13275.115027149999</v>
      </c>
      <c r="H159" s="120">
        <v>862196.32016382983</v>
      </c>
      <c r="I159" s="120">
        <v>593114.93082536012</v>
      </c>
      <c r="J159" s="120">
        <v>269081.38933847006</v>
      </c>
      <c r="K159" s="120">
        <v>1062812.9352682</v>
      </c>
      <c r="L159" s="120">
        <v>669176.10462166008</v>
      </c>
      <c r="M159" s="120">
        <v>393636.83064654004</v>
      </c>
      <c r="N159" s="120">
        <v>18.484000000000002</v>
      </c>
      <c r="O159" s="120">
        <v>20.346299999999999</v>
      </c>
      <c r="P159" s="120">
        <v>20.398399999999999</v>
      </c>
      <c r="Q159" s="120">
        <v>6.6821999999999999</v>
      </c>
      <c r="R159" s="120">
        <v>6.6984000000000004</v>
      </c>
      <c r="S159" s="120">
        <v>29.241199999999999</v>
      </c>
      <c r="T159" s="120">
        <v>29.303000000000001</v>
      </c>
      <c r="U159" s="120">
        <v>35.684800000000003</v>
      </c>
      <c r="V159" s="120">
        <v>10.5806</v>
      </c>
      <c r="W159" s="120">
        <v>7.0739000000000001</v>
      </c>
      <c r="X159" s="120">
        <v>10.745799999999999</v>
      </c>
      <c r="Y159" s="120">
        <v>13.5951</v>
      </c>
      <c r="Z159" s="120">
        <v>0.6804</v>
      </c>
      <c r="AA159" s="120">
        <v>8.5869999999999997</v>
      </c>
      <c r="AB159" s="120">
        <v>12.0404</v>
      </c>
      <c r="AC159" s="120">
        <v>0.86209999999999998</v>
      </c>
      <c r="AD159" s="121"/>
      <c r="AE159" s="121"/>
      <c r="AF159" s="121"/>
    </row>
    <row r="160" spans="1:32" hidden="1" outlineLevel="1" collapsed="1">
      <c r="A160" s="8">
        <v>45078</v>
      </c>
      <c r="B160" s="120">
        <v>708219.10550030996</v>
      </c>
      <c r="C160" s="120">
        <v>479776.62167435</v>
      </c>
      <c r="D160" s="120">
        <v>228442.48382595999</v>
      </c>
      <c r="E160" s="120">
        <v>220215.77482816999</v>
      </c>
      <c r="F160" s="120">
        <v>206957.05766692001</v>
      </c>
      <c r="G160" s="120">
        <v>13258.717161250001</v>
      </c>
      <c r="H160" s="120">
        <v>885462.6594248201</v>
      </c>
      <c r="I160" s="120">
        <v>607259.13442058</v>
      </c>
      <c r="J160" s="120">
        <v>278203.52500423999</v>
      </c>
      <c r="K160" s="120">
        <v>1091579.69275181</v>
      </c>
      <c r="L160" s="120">
        <v>700108.83593826997</v>
      </c>
      <c r="M160" s="120">
        <v>391470.85681353998</v>
      </c>
      <c r="N160" s="120">
        <v>17.3474</v>
      </c>
      <c r="O160" s="120">
        <v>19.837900000000001</v>
      </c>
      <c r="P160" s="120">
        <v>19.717099999999999</v>
      </c>
      <c r="Q160" s="120">
        <v>6.1070000000000002</v>
      </c>
      <c r="R160" s="120">
        <v>6.1158999999999999</v>
      </c>
      <c r="S160" s="120">
        <v>28.281600000000001</v>
      </c>
      <c r="T160" s="120">
        <v>28.304500000000001</v>
      </c>
      <c r="U160" s="120">
        <v>34.553199999999997</v>
      </c>
      <c r="V160" s="120">
        <v>13.921900000000001</v>
      </c>
      <c r="W160" s="120">
        <v>9.1522000000000006</v>
      </c>
      <c r="X160" s="120">
        <v>11.2874</v>
      </c>
      <c r="Y160" s="120">
        <v>14.1534</v>
      </c>
      <c r="Z160" s="120">
        <v>0.72650000000000003</v>
      </c>
      <c r="AA160" s="120">
        <v>8.9025999999999996</v>
      </c>
      <c r="AB160" s="120">
        <v>12.1332</v>
      </c>
      <c r="AC160" s="120">
        <v>1.0165</v>
      </c>
      <c r="AD160" s="121"/>
      <c r="AE160" s="121"/>
      <c r="AF160" s="121"/>
    </row>
    <row r="161" spans="1:32" hidden="1" outlineLevel="1" collapsed="1">
      <c r="A161" s="8">
        <v>45108</v>
      </c>
      <c r="B161" s="120">
        <v>709964.75576278998</v>
      </c>
      <c r="C161" s="120">
        <v>479604.40203967999</v>
      </c>
      <c r="D161" s="120">
        <v>230360.35372310999</v>
      </c>
      <c r="E161" s="120">
        <v>222807.20387374001</v>
      </c>
      <c r="F161" s="120">
        <v>209579.38094013999</v>
      </c>
      <c r="G161" s="120">
        <v>13227.8229336</v>
      </c>
      <c r="H161" s="120">
        <v>917150.45685259008</v>
      </c>
      <c r="I161" s="120">
        <v>636600.13270605996</v>
      </c>
      <c r="J161" s="120">
        <v>280550.32414653001</v>
      </c>
      <c r="K161" s="120">
        <v>1102978.8640185199</v>
      </c>
      <c r="L161" s="120">
        <v>712799.08174119995</v>
      </c>
      <c r="M161" s="120">
        <v>390179.78227732005</v>
      </c>
      <c r="N161" s="120">
        <v>17.8385</v>
      </c>
      <c r="O161" s="120">
        <v>19.723099999999999</v>
      </c>
      <c r="P161" s="120">
        <v>19.625399999999999</v>
      </c>
      <c r="Q161" s="120">
        <v>6.2839</v>
      </c>
      <c r="R161" s="120">
        <v>6.2827999999999999</v>
      </c>
      <c r="S161" s="120">
        <v>28.106300000000001</v>
      </c>
      <c r="T161" s="120">
        <v>28.118500000000001</v>
      </c>
      <c r="U161" s="120">
        <v>34.444499999999998</v>
      </c>
      <c r="V161" s="120">
        <v>14.7906</v>
      </c>
      <c r="W161" s="120">
        <v>8.4078999999999997</v>
      </c>
      <c r="X161" s="120">
        <v>11.547599999999999</v>
      </c>
      <c r="Y161" s="120">
        <v>14.363099999999999</v>
      </c>
      <c r="Z161" s="120">
        <v>0.75239999999999996</v>
      </c>
      <c r="AA161" s="120">
        <v>9.7796000000000003</v>
      </c>
      <c r="AB161" s="120">
        <v>12.785299999999999</v>
      </c>
      <c r="AC161" s="120">
        <v>1.1254999999999999</v>
      </c>
      <c r="AD161" s="121"/>
      <c r="AE161" s="121"/>
      <c r="AF161" s="121"/>
    </row>
    <row r="162" spans="1:32" hidden="1" outlineLevel="1" collapsed="1">
      <c r="A162" s="8">
        <v>45139</v>
      </c>
      <c r="B162" s="120">
        <v>713155.81799620006</v>
      </c>
      <c r="C162" s="120">
        <v>481441.84062342002</v>
      </c>
      <c r="D162" s="120">
        <v>231713.97737278001</v>
      </c>
      <c r="E162" s="120">
        <v>228463.55731184999</v>
      </c>
      <c r="F162" s="120">
        <v>215303.03788208001</v>
      </c>
      <c r="G162" s="120">
        <v>13160.51942977</v>
      </c>
      <c r="H162" s="120">
        <v>905925.17456174013</v>
      </c>
      <c r="I162" s="120">
        <v>629310.99110782996</v>
      </c>
      <c r="J162" s="120">
        <v>276614.18345390999</v>
      </c>
      <c r="K162" s="120">
        <v>1109558.4107165397</v>
      </c>
      <c r="L162" s="120">
        <v>718074.14788281999</v>
      </c>
      <c r="M162" s="120">
        <v>391484.26283371996</v>
      </c>
      <c r="N162" s="120">
        <v>17.119900000000001</v>
      </c>
      <c r="O162" s="120">
        <v>19.308</v>
      </c>
      <c r="P162" s="120">
        <v>18.9726</v>
      </c>
      <c r="Q162" s="120">
        <v>6.5004999999999997</v>
      </c>
      <c r="R162" s="120">
        <v>6.5000999999999998</v>
      </c>
      <c r="S162" s="120">
        <v>28.177800000000001</v>
      </c>
      <c r="T162" s="120">
        <v>28.194900000000001</v>
      </c>
      <c r="U162" s="120">
        <v>34.309600000000003</v>
      </c>
      <c r="V162" s="120">
        <v>11.491400000000001</v>
      </c>
      <c r="W162" s="120">
        <v>5.7411000000000003</v>
      </c>
      <c r="X162" s="120">
        <v>10.77</v>
      </c>
      <c r="Y162" s="120">
        <v>13.383100000000001</v>
      </c>
      <c r="Z162" s="120">
        <v>0.73519999999999996</v>
      </c>
      <c r="AA162" s="120">
        <v>9.1335999999999995</v>
      </c>
      <c r="AB162" s="120">
        <v>12.3264</v>
      </c>
      <c r="AC162" s="120">
        <v>1.1169</v>
      </c>
      <c r="AD162" s="121"/>
      <c r="AE162" s="121"/>
      <c r="AF162" s="121"/>
    </row>
    <row r="163" spans="1:32" hidden="1" outlineLevel="1" collapsed="1">
      <c r="A163" s="8">
        <v>45170</v>
      </c>
      <c r="B163" s="120">
        <v>716887.19316976005</v>
      </c>
      <c r="C163" s="120">
        <v>488473.73816995998</v>
      </c>
      <c r="D163" s="120">
        <v>228413.45499979999</v>
      </c>
      <c r="E163" s="120">
        <v>228827.04156536999</v>
      </c>
      <c r="F163" s="120">
        <v>215720.28257633999</v>
      </c>
      <c r="G163" s="120">
        <v>13106.758989030001</v>
      </c>
      <c r="H163" s="120">
        <v>891723.2460429701</v>
      </c>
      <c r="I163" s="120">
        <v>632606.14056669013</v>
      </c>
      <c r="J163" s="120">
        <v>259117.10547627998</v>
      </c>
      <c r="K163" s="120">
        <v>1132555.8474204696</v>
      </c>
      <c r="L163" s="120">
        <v>735005.15566614014</v>
      </c>
      <c r="M163" s="120">
        <v>397550.69175432995</v>
      </c>
      <c r="N163" s="120">
        <v>16.635200000000001</v>
      </c>
      <c r="O163" s="120">
        <v>18.8233</v>
      </c>
      <c r="P163" s="120">
        <v>18.459</v>
      </c>
      <c r="Q163" s="120">
        <v>6.7666000000000004</v>
      </c>
      <c r="R163" s="120">
        <v>6.7671999999999999</v>
      </c>
      <c r="S163" s="120">
        <v>28.201599999999999</v>
      </c>
      <c r="T163" s="120">
        <v>28.235600000000002</v>
      </c>
      <c r="U163" s="120">
        <v>34.319000000000003</v>
      </c>
      <c r="V163" s="120">
        <v>8.5813000000000006</v>
      </c>
      <c r="W163" s="120">
        <v>6.0434999999999999</v>
      </c>
      <c r="X163" s="120">
        <v>10.8559</v>
      </c>
      <c r="Y163" s="120">
        <v>12.4922</v>
      </c>
      <c r="Z163" s="120">
        <v>0.5806</v>
      </c>
      <c r="AA163" s="120">
        <v>8.8439999999999994</v>
      </c>
      <c r="AB163" s="120">
        <v>12.1328</v>
      </c>
      <c r="AC163" s="120">
        <v>1.1124000000000001</v>
      </c>
      <c r="AD163" s="121"/>
      <c r="AE163" s="121"/>
      <c r="AF163" s="121"/>
    </row>
    <row r="164" spans="1:32" hidden="1" outlineLevel="1" collapsed="1">
      <c r="A164" s="8">
        <v>45200</v>
      </c>
      <c r="B164" s="120">
        <v>718369.46228424995</v>
      </c>
      <c r="C164" s="120">
        <v>488706.57395166002</v>
      </c>
      <c r="D164" s="120">
        <v>229662.88833259</v>
      </c>
      <c r="E164" s="120">
        <v>233150.14481970001</v>
      </c>
      <c r="F164" s="120">
        <v>220223.30666559999</v>
      </c>
      <c r="G164" s="120">
        <v>12926.8381541</v>
      </c>
      <c r="H164" s="120">
        <v>907968.45875737991</v>
      </c>
      <c r="I164" s="120">
        <v>644456.12036711001</v>
      </c>
      <c r="J164" s="120">
        <v>263512.33839027002</v>
      </c>
      <c r="K164" s="120">
        <v>1137509.6404081101</v>
      </c>
      <c r="L164" s="120">
        <v>733179.29729470017</v>
      </c>
      <c r="M164" s="120">
        <v>404330.34311341005</v>
      </c>
      <c r="N164" s="120">
        <v>17.337700000000002</v>
      </c>
      <c r="O164" s="120">
        <v>19.058499999999999</v>
      </c>
      <c r="P164" s="120">
        <v>18.937999999999999</v>
      </c>
      <c r="Q164" s="120">
        <v>6.9523000000000001</v>
      </c>
      <c r="R164" s="120">
        <v>6.9542999999999999</v>
      </c>
      <c r="S164" s="120">
        <v>28.290900000000001</v>
      </c>
      <c r="T164" s="120">
        <v>28.296600000000002</v>
      </c>
      <c r="U164" s="120">
        <v>34.415300000000002</v>
      </c>
      <c r="V164" s="120">
        <v>16.569500000000001</v>
      </c>
      <c r="W164" s="120">
        <v>8.7034000000000002</v>
      </c>
      <c r="X164" s="120">
        <v>9.2029999999999994</v>
      </c>
      <c r="Y164" s="120">
        <v>10.4796</v>
      </c>
      <c r="Z164" s="120">
        <v>0.50870000000000004</v>
      </c>
      <c r="AA164" s="120">
        <v>8.5747</v>
      </c>
      <c r="AB164" s="120">
        <v>11.688700000000001</v>
      </c>
      <c r="AC164" s="120">
        <v>0.9758</v>
      </c>
      <c r="AD164" s="121"/>
      <c r="AE164" s="121"/>
      <c r="AF164" s="121"/>
    </row>
    <row r="165" spans="1:32" hidden="1" outlineLevel="1" collapsed="1">
      <c r="A165" s="8">
        <v>45231</v>
      </c>
      <c r="B165" s="120">
        <v>726625.28596569004</v>
      </c>
      <c r="C165" s="120">
        <v>493669.94348664</v>
      </c>
      <c r="D165" s="120">
        <v>232955.34247905001</v>
      </c>
      <c r="E165" s="120">
        <v>240242.53488254</v>
      </c>
      <c r="F165" s="120">
        <v>227371.21631643001</v>
      </c>
      <c r="G165" s="120">
        <v>12871.31856611</v>
      </c>
      <c r="H165" s="120">
        <v>926969.77827066975</v>
      </c>
      <c r="I165" s="120">
        <v>669979.04702510999</v>
      </c>
      <c r="J165" s="120">
        <v>256990.73124555993</v>
      </c>
      <c r="K165" s="120">
        <v>1165240.90674261</v>
      </c>
      <c r="L165" s="120">
        <v>755064.40329894004</v>
      </c>
      <c r="M165" s="120">
        <v>410176.50344366999</v>
      </c>
      <c r="N165" s="120">
        <v>16.031500000000001</v>
      </c>
      <c r="O165" s="120">
        <v>18.003299999999999</v>
      </c>
      <c r="P165" s="120">
        <v>17.5944</v>
      </c>
      <c r="Q165" s="120">
        <v>7.0457999999999998</v>
      </c>
      <c r="R165" s="120">
        <v>7.0488</v>
      </c>
      <c r="S165" s="120">
        <v>27.273299999999999</v>
      </c>
      <c r="T165" s="120">
        <v>27.286899999999999</v>
      </c>
      <c r="U165" s="120">
        <v>33.186300000000003</v>
      </c>
      <c r="V165" s="120">
        <v>11.624599999999999</v>
      </c>
      <c r="W165" s="120">
        <v>6.3563999999999998</v>
      </c>
      <c r="X165" s="120">
        <v>8.8204999999999991</v>
      </c>
      <c r="Y165" s="120">
        <v>10.190799999999999</v>
      </c>
      <c r="Z165" s="120">
        <v>0.57550000000000001</v>
      </c>
      <c r="AA165" s="120">
        <v>8.8234999999999992</v>
      </c>
      <c r="AB165" s="120">
        <v>11.6874</v>
      </c>
      <c r="AC165" s="120">
        <v>0.99660000000000004</v>
      </c>
      <c r="AD165" s="121"/>
      <c r="AE165" s="121"/>
      <c r="AF165" s="121"/>
    </row>
    <row r="166" spans="1:32" hidden="1" outlineLevel="1" collapsed="1">
      <c r="A166" s="8">
        <v>45261</v>
      </c>
      <c r="B166" s="120">
        <v>735295.46004999999</v>
      </c>
      <c r="C166" s="120">
        <v>495414.10023421998</v>
      </c>
      <c r="D166" s="120">
        <v>239881.35981577999</v>
      </c>
      <c r="E166" s="120">
        <v>236469.91155936001</v>
      </c>
      <c r="F166" s="120">
        <v>224043.28096584001</v>
      </c>
      <c r="G166" s="120">
        <v>12426.63059352</v>
      </c>
      <c r="H166" s="120">
        <v>1031122.16128981</v>
      </c>
      <c r="I166" s="120">
        <v>754041.48763035005</v>
      </c>
      <c r="J166" s="120">
        <v>277080.67365945998</v>
      </c>
      <c r="K166" s="120">
        <v>1228545.9651527202</v>
      </c>
      <c r="L166" s="120">
        <v>795493.28653921012</v>
      </c>
      <c r="M166" s="120">
        <v>433052.67861350998</v>
      </c>
      <c r="N166" s="120">
        <v>15.808299999999999</v>
      </c>
      <c r="O166" s="120">
        <v>17.711099999999998</v>
      </c>
      <c r="P166" s="120">
        <v>17.326499999999999</v>
      </c>
      <c r="Q166" s="120">
        <v>6.3566000000000003</v>
      </c>
      <c r="R166" s="120">
        <v>6.3536000000000001</v>
      </c>
      <c r="S166" s="120">
        <v>27.1676</v>
      </c>
      <c r="T166" s="120">
        <v>27.172699999999999</v>
      </c>
      <c r="U166" s="120">
        <v>33.4054</v>
      </c>
      <c r="V166" s="120">
        <v>20.091000000000001</v>
      </c>
      <c r="W166" s="120">
        <v>14.4087</v>
      </c>
      <c r="X166" s="120">
        <v>9.0502000000000002</v>
      </c>
      <c r="Y166" s="120">
        <v>10.266500000000001</v>
      </c>
      <c r="Z166" s="120">
        <v>0.47289999999999999</v>
      </c>
      <c r="AA166" s="120">
        <v>8.7843</v>
      </c>
      <c r="AB166" s="120">
        <v>11.3962</v>
      </c>
      <c r="AC166" s="120">
        <v>0.95850000000000002</v>
      </c>
      <c r="AD166" s="121"/>
      <c r="AE166" s="121"/>
      <c r="AF166" s="121"/>
    </row>
    <row r="167" spans="1:32" hidden="1" outlineLevel="1" collapsed="1">
      <c r="A167" s="8">
        <v>45292</v>
      </c>
      <c r="B167" s="120">
        <v>725492.64062524994</v>
      </c>
      <c r="C167" s="120">
        <v>492470.59473731997</v>
      </c>
      <c r="D167" s="120">
        <v>233022.04588793</v>
      </c>
      <c r="E167" s="120">
        <v>241880.68714284</v>
      </c>
      <c r="F167" s="120">
        <v>229605.70764032999</v>
      </c>
      <c r="G167" s="120">
        <v>12274.979502509999</v>
      </c>
      <c r="H167" s="120">
        <v>1024464.4800514099</v>
      </c>
      <c r="I167" s="120">
        <v>732967.52703082003</v>
      </c>
      <c r="J167" s="120">
        <v>291496.95302059001</v>
      </c>
      <c r="K167" s="120">
        <v>1187761.15492841</v>
      </c>
      <c r="L167" s="120">
        <v>766542.25400884997</v>
      </c>
      <c r="M167" s="120">
        <v>421218.90091956011</v>
      </c>
      <c r="N167" s="120">
        <v>17.337900000000001</v>
      </c>
      <c r="O167" s="120">
        <v>18.2012</v>
      </c>
      <c r="P167" s="120">
        <v>18.026</v>
      </c>
      <c r="Q167" s="120">
        <v>6.6675000000000004</v>
      </c>
      <c r="R167" s="120">
        <v>6.6658999999999997</v>
      </c>
      <c r="S167" s="120">
        <v>27.5916</v>
      </c>
      <c r="T167" s="120">
        <v>27.599</v>
      </c>
      <c r="U167" s="120">
        <v>34.216900000000003</v>
      </c>
      <c r="V167" s="120">
        <v>16.329699999999999</v>
      </c>
      <c r="W167" s="120">
        <v>6.9054000000000002</v>
      </c>
      <c r="X167" s="120">
        <v>9.1767000000000003</v>
      </c>
      <c r="Y167" s="120">
        <v>9.9594000000000005</v>
      </c>
      <c r="Z167" s="120">
        <v>0.67159999999999997</v>
      </c>
      <c r="AA167" s="120">
        <v>8.6697000000000006</v>
      </c>
      <c r="AB167" s="120">
        <v>11.2766</v>
      </c>
      <c r="AC167" s="120">
        <v>0.95169999999999999</v>
      </c>
      <c r="AD167" s="121"/>
      <c r="AE167" s="121"/>
      <c r="AF167" s="121"/>
    </row>
    <row r="168" spans="1:32" hidden="1" outlineLevel="1" collapsed="1">
      <c r="A168" s="8">
        <v>45323</v>
      </c>
      <c r="B168" s="120">
        <v>724909.06728604995</v>
      </c>
      <c r="C168" s="120">
        <v>493415.20492927002</v>
      </c>
      <c r="D168" s="120">
        <v>231493.86235678001</v>
      </c>
      <c r="E168" s="120">
        <v>245188.03327407999</v>
      </c>
      <c r="F168" s="120">
        <v>232791.12796034</v>
      </c>
      <c r="G168" s="120">
        <v>12396.905313740001</v>
      </c>
      <c r="H168" s="120">
        <v>1043910.6556722001</v>
      </c>
      <c r="I168" s="120">
        <v>751686.54250875011</v>
      </c>
      <c r="J168" s="120">
        <v>292224.11316344992</v>
      </c>
      <c r="K168" s="120">
        <v>1199954.6485489495</v>
      </c>
      <c r="L168" s="120">
        <v>778682.73110838013</v>
      </c>
      <c r="M168" s="120">
        <v>421271.91744057002</v>
      </c>
      <c r="N168" s="120">
        <v>15.930400000000001</v>
      </c>
      <c r="O168" s="120">
        <v>16.881699999999999</v>
      </c>
      <c r="P168" s="120">
        <v>16.3673</v>
      </c>
      <c r="Q168" s="120">
        <v>6.7210000000000001</v>
      </c>
      <c r="R168" s="120">
        <v>6.7210999999999999</v>
      </c>
      <c r="S168" s="120">
        <v>27.631799999999998</v>
      </c>
      <c r="T168" s="120">
        <v>27.6462</v>
      </c>
      <c r="U168" s="120">
        <v>34.250300000000003</v>
      </c>
      <c r="V168" s="120">
        <v>13.8004</v>
      </c>
      <c r="W168" s="120">
        <v>6.48</v>
      </c>
      <c r="X168" s="120">
        <v>9.0968999999999998</v>
      </c>
      <c r="Y168" s="120">
        <v>9.8362999999999996</v>
      </c>
      <c r="Z168" s="120">
        <v>0.73499999999999999</v>
      </c>
      <c r="AA168" s="120">
        <v>8.5197000000000003</v>
      </c>
      <c r="AB168" s="120">
        <v>11.0199</v>
      </c>
      <c r="AC168" s="120">
        <v>0.97699999999999998</v>
      </c>
      <c r="AD168" s="121"/>
      <c r="AE168" s="121"/>
      <c r="AF168" s="121"/>
    </row>
    <row r="169" spans="1:32" hidden="1" outlineLevel="1" collapsed="1">
      <c r="A169" s="8">
        <v>45352</v>
      </c>
      <c r="B169" s="120">
        <v>734445.87388590002</v>
      </c>
      <c r="C169" s="120">
        <v>499835.36826587003</v>
      </c>
      <c r="D169" s="120">
        <v>234610.50562002999</v>
      </c>
      <c r="E169" s="120">
        <v>251193.41652028999</v>
      </c>
      <c r="F169" s="120">
        <v>238488.11980111001</v>
      </c>
      <c r="G169" s="120">
        <v>12705.29671918</v>
      </c>
      <c r="H169" s="120">
        <v>1070116.66968392</v>
      </c>
      <c r="I169" s="120">
        <v>766718.42511713994</v>
      </c>
      <c r="J169" s="120">
        <v>303398.24456678005</v>
      </c>
      <c r="K169" s="120">
        <v>1219831.0966803001</v>
      </c>
      <c r="L169" s="120">
        <v>787041.49556210986</v>
      </c>
      <c r="M169" s="120">
        <v>432789.6011181901</v>
      </c>
      <c r="N169" s="120">
        <v>15.844200000000001</v>
      </c>
      <c r="O169" s="120">
        <v>16.866199999999999</v>
      </c>
      <c r="P169" s="120">
        <v>16.466899999999999</v>
      </c>
      <c r="Q169" s="120">
        <v>6.7824</v>
      </c>
      <c r="R169" s="120">
        <v>6.7823000000000002</v>
      </c>
      <c r="S169" s="120">
        <v>27.283899999999999</v>
      </c>
      <c r="T169" s="120">
        <v>27.298999999999999</v>
      </c>
      <c r="U169" s="120">
        <v>34.162599999999998</v>
      </c>
      <c r="V169" s="120">
        <v>13.2568</v>
      </c>
      <c r="W169" s="120">
        <v>7.9066000000000001</v>
      </c>
      <c r="X169" s="120">
        <v>8.3035999999999994</v>
      </c>
      <c r="Y169" s="120">
        <v>9.5890000000000004</v>
      </c>
      <c r="Z169" s="120">
        <v>0.81330000000000002</v>
      </c>
      <c r="AA169" s="120">
        <v>8.5122999999999998</v>
      </c>
      <c r="AB169" s="120">
        <v>11.0486</v>
      </c>
      <c r="AC169" s="120">
        <v>1.0246999999999999</v>
      </c>
      <c r="AD169" s="121"/>
      <c r="AE169" s="121"/>
      <c r="AF169" s="121"/>
    </row>
    <row r="170" spans="1:32" hidden="1" outlineLevel="1" collapsed="1">
      <c r="A170" s="8">
        <v>45383</v>
      </c>
      <c r="B170" s="120">
        <v>737084.37149806996</v>
      </c>
      <c r="C170" s="120">
        <v>502357.99730644003</v>
      </c>
      <c r="D170" s="120">
        <v>234726.37419162999</v>
      </c>
      <c r="E170" s="120">
        <v>256883.21187192001</v>
      </c>
      <c r="F170" s="120">
        <v>244029.82100102</v>
      </c>
      <c r="G170" s="120">
        <v>12853.390870900001</v>
      </c>
      <c r="H170" s="120">
        <v>1100321.1977467902</v>
      </c>
      <c r="I170" s="120">
        <v>779736.04221380013</v>
      </c>
      <c r="J170" s="120">
        <v>320585.15553299</v>
      </c>
      <c r="K170" s="120">
        <v>1235277.7432384701</v>
      </c>
      <c r="L170" s="120">
        <v>799184.45573845995</v>
      </c>
      <c r="M170" s="120">
        <v>436093.28750000999</v>
      </c>
      <c r="N170" s="120">
        <v>16.3446</v>
      </c>
      <c r="O170" s="120">
        <v>17.5901</v>
      </c>
      <c r="P170" s="120">
        <v>17.416599999999999</v>
      </c>
      <c r="Q170" s="120">
        <v>6.5787000000000004</v>
      </c>
      <c r="R170" s="120">
        <v>6.5781000000000001</v>
      </c>
      <c r="S170" s="120">
        <v>27.453099999999999</v>
      </c>
      <c r="T170" s="120">
        <v>27.4678</v>
      </c>
      <c r="U170" s="120">
        <v>33.800699999999999</v>
      </c>
      <c r="V170" s="120">
        <v>13.716200000000001</v>
      </c>
      <c r="W170" s="120">
        <v>7.9484000000000004</v>
      </c>
      <c r="X170" s="120">
        <v>7.8472999999999997</v>
      </c>
      <c r="Y170" s="120">
        <v>9.6031999999999993</v>
      </c>
      <c r="Z170" s="120">
        <v>0.83309999999999995</v>
      </c>
      <c r="AA170" s="120">
        <v>8.4334000000000007</v>
      </c>
      <c r="AB170" s="120">
        <v>10.8972</v>
      </c>
      <c r="AC170" s="120">
        <v>1.0141</v>
      </c>
      <c r="AD170" s="121"/>
      <c r="AE170" s="121"/>
      <c r="AF170" s="121"/>
    </row>
    <row r="171" spans="1:32" hidden="1" outlineLevel="1" collapsed="1">
      <c r="A171" s="8">
        <v>45413</v>
      </c>
      <c r="B171" s="120">
        <v>747714.95160474</v>
      </c>
      <c r="C171" s="120">
        <v>507052.11308700999</v>
      </c>
      <c r="D171" s="120">
        <v>240662.83851773001</v>
      </c>
      <c r="E171" s="120">
        <v>262363.24676194001</v>
      </c>
      <c r="F171" s="120">
        <v>249371.39397112001</v>
      </c>
      <c r="G171" s="120">
        <v>12991.852790819999</v>
      </c>
      <c r="H171" s="120">
        <v>1112053.8532279097</v>
      </c>
      <c r="I171" s="120">
        <v>778781.10979400994</v>
      </c>
      <c r="J171" s="120">
        <v>333272.7434339</v>
      </c>
      <c r="K171" s="120">
        <v>1256698.1301644898</v>
      </c>
      <c r="L171" s="120">
        <v>811974.4937092301</v>
      </c>
      <c r="M171" s="120">
        <v>444723.63645525998</v>
      </c>
      <c r="N171" s="120">
        <v>14.6974</v>
      </c>
      <c r="O171" s="120">
        <v>15.7765</v>
      </c>
      <c r="P171" s="120">
        <v>15.1868</v>
      </c>
      <c r="Q171" s="120">
        <v>6.8810000000000002</v>
      </c>
      <c r="R171" s="120">
        <v>6.8806000000000003</v>
      </c>
      <c r="S171" s="120">
        <v>27.744299999999999</v>
      </c>
      <c r="T171" s="120">
        <v>27.7484</v>
      </c>
      <c r="U171" s="120">
        <v>34.222900000000003</v>
      </c>
      <c r="V171" s="120">
        <v>20.5886</v>
      </c>
      <c r="W171" s="120">
        <v>9.7706</v>
      </c>
      <c r="X171" s="120">
        <v>6.8426</v>
      </c>
      <c r="Y171" s="120">
        <v>8.9120000000000008</v>
      </c>
      <c r="Z171" s="120">
        <v>0.88560000000000005</v>
      </c>
      <c r="AA171" s="120">
        <v>8.2506000000000004</v>
      </c>
      <c r="AB171" s="120">
        <v>10.6379</v>
      </c>
      <c r="AC171" s="120">
        <v>1.0424</v>
      </c>
      <c r="AD171" s="121"/>
      <c r="AE171" s="121"/>
      <c r="AF171" s="121"/>
    </row>
    <row r="172" spans="1:32" hidden="1" outlineLevel="1" collapsed="1">
      <c r="A172" s="8">
        <v>45444</v>
      </c>
      <c r="B172" s="120">
        <v>757021.21725536999</v>
      </c>
      <c r="C172" s="120">
        <v>519680.61926566</v>
      </c>
      <c r="D172" s="120">
        <v>237340.59798970999</v>
      </c>
      <c r="E172" s="120">
        <v>267340.76306170999</v>
      </c>
      <c r="F172" s="120">
        <v>254501.00128756001</v>
      </c>
      <c r="G172" s="120">
        <v>12839.76177415</v>
      </c>
      <c r="H172" s="120">
        <v>1113683.09113032</v>
      </c>
      <c r="I172" s="120">
        <v>777750.99818249012</v>
      </c>
      <c r="J172" s="120">
        <v>335932.09294782998</v>
      </c>
      <c r="K172" s="120">
        <v>1285534.0883224399</v>
      </c>
      <c r="L172" s="120">
        <v>837827.9727664598</v>
      </c>
      <c r="M172" s="120">
        <v>447706.11555598001</v>
      </c>
      <c r="N172" s="120">
        <v>14.816800000000001</v>
      </c>
      <c r="O172" s="120">
        <v>15.6214</v>
      </c>
      <c r="P172" s="120">
        <v>15.1128</v>
      </c>
      <c r="Q172" s="120">
        <v>6.6513999999999998</v>
      </c>
      <c r="R172" s="120">
        <v>6.6506999999999996</v>
      </c>
      <c r="S172" s="120">
        <v>27.532</v>
      </c>
      <c r="T172" s="120">
        <v>27.5381</v>
      </c>
      <c r="U172" s="120">
        <v>33.7363</v>
      </c>
      <c r="V172" s="120">
        <v>16.9709</v>
      </c>
      <c r="W172" s="120">
        <v>8.0056999999999992</v>
      </c>
      <c r="X172" s="120">
        <v>6.7994000000000003</v>
      </c>
      <c r="Y172" s="120">
        <v>8.6027000000000005</v>
      </c>
      <c r="Z172" s="120">
        <v>0.85950000000000004</v>
      </c>
      <c r="AA172" s="120">
        <v>7.9916</v>
      </c>
      <c r="AB172" s="120">
        <v>10.4763</v>
      </c>
      <c r="AC172" s="120">
        <v>1.0411999999999999</v>
      </c>
      <c r="AD172" s="121"/>
      <c r="AE172" s="121"/>
      <c r="AF172" s="121"/>
    </row>
    <row r="173" spans="1:32" hidden="1" outlineLevel="1" collapsed="1">
      <c r="A173" s="8">
        <v>45474</v>
      </c>
      <c r="B173" s="120">
        <v>770074.03571699001</v>
      </c>
      <c r="C173" s="120">
        <v>526317.73872202996</v>
      </c>
      <c r="D173" s="120">
        <v>243756.29699495999</v>
      </c>
      <c r="E173" s="120">
        <v>274848.98437065998</v>
      </c>
      <c r="F173" s="120">
        <v>261812.6718325</v>
      </c>
      <c r="G173" s="120">
        <v>13036.31253816</v>
      </c>
      <c r="H173" s="120">
        <v>1132518.7583608404</v>
      </c>
      <c r="I173" s="120">
        <v>797485.49770024023</v>
      </c>
      <c r="J173" s="120">
        <v>335033.26066060003</v>
      </c>
      <c r="K173" s="120">
        <v>1278865.0799815503</v>
      </c>
      <c r="L173" s="120">
        <v>826401.61120992992</v>
      </c>
      <c r="M173" s="120">
        <v>452463.46877162007</v>
      </c>
      <c r="N173" s="120">
        <v>15.651300000000001</v>
      </c>
      <c r="O173" s="120">
        <v>16.555700000000002</v>
      </c>
      <c r="P173" s="120">
        <v>16.377800000000001</v>
      </c>
      <c r="Q173" s="120">
        <v>7.4032999999999998</v>
      </c>
      <c r="R173" s="120">
        <v>7.4058999999999999</v>
      </c>
      <c r="S173" s="120">
        <v>27.552800000000001</v>
      </c>
      <c r="T173" s="120">
        <v>27.5792</v>
      </c>
      <c r="U173" s="120">
        <v>33.270200000000003</v>
      </c>
      <c r="V173" s="120">
        <v>9.8162000000000003</v>
      </c>
      <c r="W173" s="120">
        <v>4.9172000000000002</v>
      </c>
      <c r="X173" s="120">
        <v>6.9306999999999999</v>
      </c>
      <c r="Y173" s="120">
        <v>8.4589999999999996</v>
      </c>
      <c r="Z173" s="120">
        <v>0.91779999999999995</v>
      </c>
      <c r="AA173" s="120">
        <v>7.8838999999999997</v>
      </c>
      <c r="AB173" s="120">
        <v>10.271599999999999</v>
      </c>
      <c r="AC173" s="120">
        <v>1.0528999999999999</v>
      </c>
      <c r="AD173" s="121"/>
      <c r="AE173" s="121"/>
      <c r="AF173" s="121"/>
    </row>
    <row r="174" spans="1:32" hidden="1" outlineLevel="1" collapsed="1">
      <c r="A174" s="8">
        <v>45505</v>
      </c>
      <c r="B174" s="120">
        <v>777304.26037064998</v>
      </c>
      <c r="C174" s="120">
        <v>532169.19271168998</v>
      </c>
      <c r="D174" s="120">
        <v>245135.06765896</v>
      </c>
      <c r="E174" s="120">
        <v>280398.34619633999</v>
      </c>
      <c r="F174" s="120">
        <v>267300.68927844998</v>
      </c>
      <c r="G174" s="120">
        <v>13097.656917890001</v>
      </c>
      <c r="H174" s="120">
        <v>1120841.7970338201</v>
      </c>
      <c r="I174" s="120">
        <v>775223.79712251003</v>
      </c>
      <c r="J174" s="120">
        <v>345617.99991131003</v>
      </c>
      <c r="K174" s="120">
        <v>1290027.2664333798</v>
      </c>
      <c r="L174" s="120">
        <v>831743.94034219987</v>
      </c>
      <c r="M174" s="120">
        <v>458283.32609117997</v>
      </c>
      <c r="N174" s="120">
        <v>14.109500000000001</v>
      </c>
      <c r="O174" s="120">
        <v>15.159599999999999</v>
      </c>
      <c r="P174" s="120">
        <v>14.6106</v>
      </c>
      <c r="Q174" s="120">
        <v>6.5448000000000004</v>
      </c>
      <c r="R174" s="120">
        <v>6.5430000000000001</v>
      </c>
      <c r="S174" s="120">
        <v>27.651299999999999</v>
      </c>
      <c r="T174" s="120">
        <v>27.6557</v>
      </c>
      <c r="U174" s="120">
        <v>33.541200000000003</v>
      </c>
      <c r="V174" s="120">
        <v>19.846299999999999</v>
      </c>
      <c r="W174" s="120">
        <v>8.3742000000000001</v>
      </c>
      <c r="X174" s="120">
        <v>6.6074999999999999</v>
      </c>
      <c r="Y174" s="120">
        <v>8.4417000000000009</v>
      </c>
      <c r="Z174" s="120">
        <v>0.92310000000000003</v>
      </c>
      <c r="AA174" s="120">
        <v>7.9165999999999999</v>
      </c>
      <c r="AB174" s="120">
        <v>10.224600000000001</v>
      </c>
      <c r="AC174" s="120">
        <v>1.0784</v>
      </c>
      <c r="AD174" s="121"/>
      <c r="AE174" s="121"/>
      <c r="AF174" s="121"/>
    </row>
    <row r="175" spans="1:32" hidden="1" outlineLevel="1" collapsed="1">
      <c r="A175" s="8">
        <v>45536</v>
      </c>
      <c r="B175" s="120">
        <v>786080.44148228003</v>
      </c>
      <c r="C175" s="120">
        <v>541603.97139060998</v>
      </c>
      <c r="D175" s="120">
        <v>244476.47009166999</v>
      </c>
      <c r="E175" s="120">
        <v>284751.98181804002</v>
      </c>
      <c r="F175" s="120">
        <v>271681.97264194</v>
      </c>
      <c r="G175" s="120">
        <v>13070.0091761</v>
      </c>
      <c r="H175" s="120">
        <v>1098295.2191575398</v>
      </c>
      <c r="I175" s="120">
        <v>763695.48101640982</v>
      </c>
      <c r="J175" s="120">
        <v>334599.73814113002</v>
      </c>
      <c r="K175" s="120">
        <v>1314981.06930904</v>
      </c>
      <c r="L175" s="120">
        <v>850605.89281283983</v>
      </c>
      <c r="M175" s="120">
        <v>464375.17649620003</v>
      </c>
      <c r="N175" s="120">
        <v>14.0684</v>
      </c>
      <c r="O175" s="120">
        <v>15.154199999999999</v>
      </c>
      <c r="P175" s="120">
        <v>14.6012</v>
      </c>
      <c r="Q175" s="120">
        <v>6.3536999999999999</v>
      </c>
      <c r="R175" s="120">
        <v>6.3517000000000001</v>
      </c>
      <c r="S175" s="120">
        <v>27.630299999999998</v>
      </c>
      <c r="T175" s="120">
        <v>27.639199999999999</v>
      </c>
      <c r="U175" s="120">
        <v>33.422499999999999</v>
      </c>
      <c r="V175" s="120">
        <v>16.049199999999999</v>
      </c>
      <c r="W175" s="120">
        <v>8.1434999999999995</v>
      </c>
      <c r="X175" s="120">
        <v>5.9920999999999998</v>
      </c>
      <c r="Y175" s="120">
        <v>8.5412999999999997</v>
      </c>
      <c r="Z175" s="120">
        <v>0.94740000000000002</v>
      </c>
      <c r="AA175" s="120">
        <v>7.4253</v>
      </c>
      <c r="AB175" s="120">
        <v>10.103400000000001</v>
      </c>
      <c r="AC175" s="120">
        <v>1.1115999999999999</v>
      </c>
      <c r="AD175" s="121"/>
      <c r="AE175" s="121"/>
      <c r="AF175" s="121"/>
    </row>
    <row r="176" spans="1:32" hidden="1" outlineLevel="1" collapsed="1">
      <c r="A176" s="8">
        <v>45566</v>
      </c>
      <c r="B176" s="120">
        <v>780447.60446363001</v>
      </c>
      <c r="C176" s="120">
        <v>536788.33199054003</v>
      </c>
      <c r="D176" s="120">
        <v>243659.27247309001</v>
      </c>
      <c r="E176" s="120">
        <v>289071.43222233001</v>
      </c>
      <c r="F176" s="120">
        <v>277125.41054720001</v>
      </c>
      <c r="G176" s="120">
        <v>11946.021675129999</v>
      </c>
      <c r="H176" s="120">
        <v>1121314.2390155098</v>
      </c>
      <c r="I176" s="120">
        <v>793399.24871415005</v>
      </c>
      <c r="J176" s="120">
        <v>327914.99030135997</v>
      </c>
      <c r="K176" s="120">
        <v>1320697.1650010699</v>
      </c>
      <c r="L176" s="120">
        <v>851441.88456774014</v>
      </c>
      <c r="M176" s="120">
        <v>469255.28043332999</v>
      </c>
      <c r="N176" s="120">
        <v>14.1106</v>
      </c>
      <c r="O176" s="120">
        <v>15.5364</v>
      </c>
      <c r="P176" s="120">
        <v>15.2646</v>
      </c>
      <c r="Q176" s="120">
        <v>6.2892000000000001</v>
      </c>
      <c r="R176" s="120">
        <v>6.2873999999999999</v>
      </c>
      <c r="S176" s="120">
        <v>27.735700000000001</v>
      </c>
      <c r="T176" s="120">
        <v>27.7456</v>
      </c>
      <c r="U176" s="120">
        <v>33.365099999999998</v>
      </c>
      <c r="V176" s="120">
        <v>13.872299999999999</v>
      </c>
      <c r="W176" s="120">
        <v>6.4574999999999996</v>
      </c>
      <c r="X176" s="120">
        <v>6.9353999999999996</v>
      </c>
      <c r="Y176" s="120">
        <v>8.6026000000000007</v>
      </c>
      <c r="Z176" s="120">
        <v>0.89459999999999995</v>
      </c>
      <c r="AA176" s="120">
        <v>7.694</v>
      </c>
      <c r="AB176" s="120">
        <v>10.2081</v>
      </c>
      <c r="AC176" s="120">
        <v>1.0387</v>
      </c>
      <c r="AD176" s="121"/>
      <c r="AE176" s="121"/>
      <c r="AF176" s="121"/>
    </row>
    <row r="177" spans="1:32" collapsed="1">
      <c r="A177" s="8">
        <v>45597</v>
      </c>
      <c r="B177" s="120">
        <v>790365.05647554004</v>
      </c>
      <c r="C177" s="120">
        <v>541765.38331952004</v>
      </c>
      <c r="D177" s="120">
        <v>248599.67315602</v>
      </c>
      <c r="E177" s="120">
        <v>294951.96018507</v>
      </c>
      <c r="F177" s="120">
        <v>283020.02369826002</v>
      </c>
      <c r="G177" s="120">
        <v>11931.93648681</v>
      </c>
      <c r="H177" s="120">
        <v>1122636.2761193402</v>
      </c>
      <c r="I177" s="120">
        <v>796924.23882835999</v>
      </c>
      <c r="J177" s="120">
        <v>325712.03729097999</v>
      </c>
      <c r="K177" s="120">
        <v>1335915.8534340903</v>
      </c>
      <c r="L177" s="120">
        <v>862312.94666867994</v>
      </c>
      <c r="M177" s="120">
        <v>473602.90676540998</v>
      </c>
      <c r="N177" s="120">
        <v>13.357699999999999</v>
      </c>
      <c r="O177" s="120">
        <v>14.8018</v>
      </c>
      <c r="P177" s="120">
        <v>14.244999999999999</v>
      </c>
      <c r="Q177" s="120">
        <v>6.2431999999999999</v>
      </c>
      <c r="R177" s="120">
        <v>6.2439999999999998</v>
      </c>
      <c r="S177" s="120">
        <v>27.1934</v>
      </c>
      <c r="T177" s="120">
        <v>27.206199999999999</v>
      </c>
      <c r="U177" s="120">
        <v>32.665700000000001</v>
      </c>
      <c r="V177" s="120">
        <v>13.254200000000001</v>
      </c>
      <c r="W177" s="120">
        <v>7.1087999999999996</v>
      </c>
      <c r="X177" s="120">
        <v>7.4573</v>
      </c>
      <c r="Y177" s="120">
        <v>8.4356000000000009</v>
      </c>
      <c r="Z177" s="120">
        <v>0.83550000000000002</v>
      </c>
      <c r="AA177" s="120">
        <v>7.6212</v>
      </c>
      <c r="AB177" s="120">
        <v>10.256500000000001</v>
      </c>
      <c r="AC177" s="120">
        <v>1.0646</v>
      </c>
      <c r="AD177" s="121"/>
      <c r="AE177" s="121"/>
      <c r="AF177" s="121"/>
    </row>
    <row r="178" spans="1:32">
      <c r="A178" s="8">
        <v>45627</v>
      </c>
      <c r="B178" s="120">
        <v>782219.07062774</v>
      </c>
      <c r="C178" s="120">
        <v>531408.56119597994</v>
      </c>
      <c r="D178" s="120">
        <v>250810.50943176</v>
      </c>
      <c r="E178" s="120">
        <v>291759.56418992003</v>
      </c>
      <c r="F178" s="120">
        <v>280116.67716557998</v>
      </c>
      <c r="G178" s="120">
        <v>11642.88702434</v>
      </c>
      <c r="H178" s="120">
        <v>1227642.4079868596</v>
      </c>
      <c r="I178" s="120">
        <v>896538.76843407028</v>
      </c>
      <c r="J178" s="120">
        <v>331103.63955278997</v>
      </c>
      <c r="K178" s="120">
        <v>1381874.9500687101</v>
      </c>
      <c r="L178" s="120">
        <v>896810.57919934997</v>
      </c>
      <c r="M178" s="120">
        <v>485064.37086936005</v>
      </c>
      <c r="N178" s="120">
        <v>13.737500000000001</v>
      </c>
      <c r="O178" s="120">
        <v>15.0021</v>
      </c>
      <c r="P178" s="120">
        <v>14.599399999999999</v>
      </c>
      <c r="Q178" s="120">
        <v>6.2554999999999996</v>
      </c>
      <c r="R178" s="120">
        <v>6.2496</v>
      </c>
      <c r="S178" s="120">
        <v>27.7974</v>
      </c>
      <c r="T178" s="120">
        <v>27.808199999999999</v>
      </c>
      <c r="U178" s="120">
        <v>33.658700000000003</v>
      </c>
      <c r="V178" s="120">
        <v>14.713699999999999</v>
      </c>
      <c r="W178" s="120">
        <v>8.9337</v>
      </c>
      <c r="X178" s="120">
        <v>7.2984999999999998</v>
      </c>
      <c r="Y178" s="120">
        <v>8.3117000000000001</v>
      </c>
      <c r="Z178" s="120">
        <v>0.83260000000000001</v>
      </c>
      <c r="AA178" s="120">
        <v>7.2891000000000004</v>
      </c>
      <c r="AB178" s="120">
        <v>9.9954000000000001</v>
      </c>
      <c r="AC178" s="120">
        <v>1.0572999999999999</v>
      </c>
      <c r="AD178" s="121"/>
      <c r="AE178" s="121"/>
      <c r="AF178" s="121"/>
    </row>
    <row r="179" spans="1:32">
      <c r="A179" s="8">
        <v>45658</v>
      </c>
      <c r="B179" s="120">
        <v>774407.91559429001</v>
      </c>
      <c r="C179" s="120">
        <v>533595.10044112999</v>
      </c>
      <c r="D179" s="120">
        <v>240812.81515315999</v>
      </c>
      <c r="E179" s="120">
        <v>297387.04787749</v>
      </c>
      <c r="F179" s="120">
        <v>285816.81691229</v>
      </c>
      <c r="G179" s="120">
        <v>11570.2309652</v>
      </c>
      <c r="H179" s="120">
        <v>1183648.21080099</v>
      </c>
      <c r="I179" s="120">
        <v>847598.64050361002</v>
      </c>
      <c r="J179" s="120">
        <v>336049.57029738004</v>
      </c>
      <c r="K179" s="120">
        <v>1365641.0550475302</v>
      </c>
      <c r="L179" s="120">
        <v>880418.08783410001</v>
      </c>
      <c r="M179" s="120">
        <v>485222.96721342998</v>
      </c>
      <c r="N179" s="120">
        <v>15.6356</v>
      </c>
      <c r="O179" s="120">
        <v>16.575500000000002</v>
      </c>
      <c r="P179" s="120">
        <v>16.532</v>
      </c>
      <c r="Q179" s="120">
        <v>6.2794999999999996</v>
      </c>
      <c r="R179" s="120">
        <v>6.2778999999999998</v>
      </c>
      <c r="S179" s="120">
        <v>28.189499999999999</v>
      </c>
      <c r="T179" s="120">
        <v>28.199100000000001</v>
      </c>
      <c r="U179" s="120">
        <v>34.0657</v>
      </c>
      <c r="V179" s="120">
        <v>15.263</v>
      </c>
      <c r="W179" s="120">
        <v>5.6242000000000001</v>
      </c>
      <c r="X179" s="120">
        <v>7.5743999999999998</v>
      </c>
      <c r="Y179" s="120">
        <v>8.5900999999999996</v>
      </c>
      <c r="Z179" s="120">
        <v>0.83120000000000005</v>
      </c>
      <c r="AA179" s="120">
        <v>7.4923000000000002</v>
      </c>
      <c r="AB179" s="120">
        <v>10.1884</v>
      </c>
      <c r="AC179" s="120">
        <v>1.0226999999999999</v>
      </c>
      <c r="AD179" s="121"/>
      <c r="AE179" s="121"/>
      <c r="AF179" s="121"/>
    </row>
    <row r="180" spans="1:32">
      <c r="A180" s="8">
        <v>45689</v>
      </c>
      <c r="B180" s="120">
        <v>788997.69236026006</v>
      </c>
      <c r="C180" s="120">
        <v>549132.70473012002</v>
      </c>
      <c r="D180" s="120">
        <v>239864.98763014001</v>
      </c>
      <c r="E180" s="120">
        <v>301044.66417576</v>
      </c>
      <c r="F180" s="120">
        <v>289569.91322793998</v>
      </c>
      <c r="G180" s="120">
        <v>11474.750947820001</v>
      </c>
      <c r="H180" s="120">
        <v>1178792.6350090201</v>
      </c>
      <c r="I180" s="120">
        <v>868849.37618282996</v>
      </c>
      <c r="J180" s="120">
        <v>309943.25882618991</v>
      </c>
      <c r="K180" s="120">
        <v>1377980.8703743301</v>
      </c>
      <c r="L180" s="120">
        <v>893939.05714070995</v>
      </c>
      <c r="M180" s="120">
        <v>484041.81323361996</v>
      </c>
      <c r="N180" s="120">
        <v>14.414</v>
      </c>
      <c r="O180" s="120">
        <v>15.6327</v>
      </c>
      <c r="P180" s="120">
        <v>15.225899999999999</v>
      </c>
      <c r="Q180" s="120">
        <v>6.2161</v>
      </c>
      <c r="R180" s="120">
        <v>6.2153</v>
      </c>
      <c r="S180" s="120">
        <v>28.1967</v>
      </c>
      <c r="T180" s="120">
        <v>28.227799999999998</v>
      </c>
      <c r="U180" s="120">
        <v>34.485599999999998</v>
      </c>
      <c r="V180" s="120">
        <v>9.3343000000000007</v>
      </c>
      <c r="W180" s="120">
        <v>6.5542999999999996</v>
      </c>
      <c r="X180" s="120">
        <v>7.9782000000000002</v>
      </c>
      <c r="Y180" s="120">
        <v>8.9603000000000002</v>
      </c>
      <c r="Z180" s="120">
        <v>0.81879999999999997</v>
      </c>
      <c r="AA180" s="120">
        <v>7.6707000000000001</v>
      </c>
      <c r="AB180" s="120">
        <v>10.3048</v>
      </c>
      <c r="AC180" s="120">
        <v>0.98419999999999996</v>
      </c>
      <c r="AD180" s="121"/>
      <c r="AE180" s="121"/>
      <c r="AF180" s="121"/>
    </row>
    <row r="181" spans="1:32">
      <c r="A181" s="8">
        <v>45717</v>
      </c>
      <c r="B181" s="120">
        <v>804408.58701043006</v>
      </c>
      <c r="C181" s="120">
        <v>563629.86224885995</v>
      </c>
      <c r="D181" s="120">
        <v>240778.72476156999</v>
      </c>
      <c r="E181" s="120">
        <v>307384.70912314003</v>
      </c>
      <c r="F181" s="120">
        <v>296992.76599540003</v>
      </c>
      <c r="G181" s="120">
        <v>10391.94312774</v>
      </c>
      <c r="H181" s="120">
        <v>1204815.6092614001</v>
      </c>
      <c r="I181" s="120">
        <v>895419.61400735995</v>
      </c>
      <c r="J181" s="120">
        <v>309395.99525404006</v>
      </c>
      <c r="K181" s="120">
        <v>1379104.5950466397</v>
      </c>
      <c r="L181" s="120">
        <v>888654.94525830005</v>
      </c>
      <c r="M181" s="120">
        <v>490449.64978833997</v>
      </c>
      <c r="N181" s="120">
        <v>14.518599999999999</v>
      </c>
      <c r="O181" s="120">
        <v>15.743399999999999</v>
      </c>
      <c r="P181" s="120">
        <v>15.5357</v>
      </c>
      <c r="Q181" s="120">
        <v>6.2683</v>
      </c>
      <c r="R181" s="120">
        <v>6.2676999999999996</v>
      </c>
      <c r="S181" s="120">
        <v>28.789899999999999</v>
      </c>
      <c r="T181" s="120">
        <v>28.810500000000001</v>
      </c>
      <c r="U181" s="120">
        <v>35.416600000000003</v>
      </c>
      <c r="V181" s="120">
        <v>10.429600000000001</v>
      </c>
      <c r="W181" s="120">
        <v>6.3913000000000002</v>
      </c>
      <c r="X181" s="120">
        <v>8.2809000000000008</v>
      </c>
      <c r="Y181" s="120">
        <v>9.3148</v>
      </c>
      <c r="Z181" s="120">
        <v>0.74719999999999998</v>
      </c>
      <c r="AA181" s="120">
        <v>7.6886000000000001</v>
      </c>
      <c r="AB181" s="120">
        <v>10.2525</v>
      </c>
      <c r="AC181" s="120">
        <v>0.9929</v>
      </c>
      <c r="AD181" s="121"/>
      <c r="AE181" s="121"/>
      <c r="AF181" s="121"/>
    </row>
    <row r="182" spans="1:32">
      <c r="A182" s="8">
        <v>45748</v>
      </c>
      <c r="B182" s="120">
        <v>816914.14813181001</v>
      </c>
      <c r="C182" s="120">
        <v>569072.91956786998</v>
      </c>
      <c r="D182" s="120">
        <v>247841.22856394001</v>
      </c>
      <c r="E182" s="120">
        <v>313023.99799017998</v>
      </c>
      <c r="F182" s="120">
        <v>302531.75057251001</v>
      </c>
      <c r="G182" s="120">
        <v>10492.24741767</v>
      </c>
      <c r="H182" s="120">
        <v>1217183.2390689801</v>
      </c>
      <c r="I182" s="120">
        <v>904124.78066096036</v>
      </c>
      <c r="J182" s="120">
        <v>313058.45840802003</v>
      </c>
      <c r="K182" s="120">
        <v>1413823.5465283697</v>
      </c>
      <c r="L182" s="120">
        <v>913499.64493157982</v>
      </c>
      <c r="M182" s="120">
        <v>500323.90159679</v>
      </c>
      <c r="N182" s="120">
        <v>15.2905</v>
      </c>
      <c r="O182" s="120">
        <v>16.611699999999999</v>
      </c>
      <c r="P182" s="120">
        <v>16.614100000000001</v>
      </c>
      <c r="Q182" s="120">
        <v>6.3094000000000001</v>
      </c>
      <c r="R182" s="120">
        <v>6.3108000000000004</v>
      </c>
      <c r="S182" s="120">
        <v>28.378900000000002</v>
      </c>
      <c r="T182" s="120">
        <v>28.3947</v>
      </c>
      <c r="U182" s="120">
        <v>34.479599999999998</v>
      </c>
      <c r="V182" s="120">
        <v>13.567</v>
      </c>
      <c r="W182" s="120">
        <v>7.8761000000000001</v>
      </c>
      <c r="X182" s="120">
        <v>8.6957000000000004</v>
      </c>
      <c r="Y182" s="120">
        <v>9.6890999999999998</v>
      </c>
      <c r="Z182" s="120">
        <v>0.76100000000000001</v>
      </c>
      <c r="AA182" s="120">
        <v>8.0541999999999998</v>
      </c>
      <c r="AB182" s="120">
        <v>10.428900000000001</v>
      </c>
      <c r="AC182" s="120">
        <v>1.0068999999999999</v>
      </c>
      <c r="AD182" s="121"/>
      <c r="AE182" s="121"/>
      <c r="AF182" s="121"/>
    </row>
    <row r="183" spans="1:32">
      <c r="A183" s="8">
        <v>45778</v>
      </c>
      <c r="B183" s="120">
        <v>827592.26739711</v>
      </c>
      <c r="C183" s="120">
        <v>582968.26693299005</v>
      </c>
      <c r="D183" s="120">
        <v>244624.00046412001</v>
      </c>
      <c r="E183" s="120">
        <v>321593.93107896001</v>
      </c>
      <c r="F183" s="120">
        <v>311059.42395356001</v>
      </c>
      <c r="G183" s="120">
        <v>10534.507125399999</v>
      </c>
      <c r="H183" s="120">
        <v>1190418.65406387</v>
      </c>
      <c r="I183" s="120">
        <v>881765.58648887009</v>
      </c>
      <c r="J183" s="120">
        <v>308653.06757499994</v>
      </c>
      <c r="K183" s="120">
        <v>1425609.9090519499</v>
      </c>
      <c r="L183" s="120">
        <v>927415.75683246017</v>
      </c>
      <c r="M183" s="120">
        <v>498194.15221949003</v>
      </c>
      <c r="N183" s="120">
        <v>14.2583</v>
      </c>
      <c r="O183" s="120">
        <v>15.6425</v>
      </c>
      <c r="P183" s="120">
        <v>15.3194</v>
      </c>
      <c r="Q183" s="120">
        <v>6.1292</v>
      </c>
      <c r="R183" s="120">
        <v>6.1292999999999997</v>
      </c>
      <c r="S183" s="120">
        <v>28.5959</v>
      </c>
      <c r="T183" s="120">
        <v>28.623699999999999</v>
      </c>
      <c r="U183" s="120">
        <v>35.294899999999998</v>
      </c>
      <c r="V183" s="120">
        <v>10.1119</v>
      </c>
      <c r="W183" s="120">
        <v>7.8319000000000001</v>
      </c>
      <c r="X183" s="120">
        <v>8.7759</v>
      </c>
      <c r="Y183" s="120">
        <v>9.7934000000000001</v>
      </c>
      <c r="Z183" s="120">
        <v>0.72130000000000005</v>
      </c>
      <c r="AA183" s="120">
        <v>8.2933000000000003</v>
      </c>
      <c r="AB183" s="120">
        <v>10.7605</v>
      </c>
      <c r="AC183" s="120">
        <v>0.9768</v>
      </c>
      <c r="AD183" s="121"/>
      <c r="AE183" s="121"/>
      <c r="AF183" s="121"/>
    </row>
    <row r="184" spans="1:32">
      <c r="A184" s="8">
        <v>45809</v>
      </c>
      <c r="B184" s="120">
        <v>839081.93455498002</v>
      </c>
      <c r="C184" s="120">
        <v>591109.87607868004</v>
      </c>
      <c r="D184" s="120">
        <v>247972.05847630001</v>
      </c>
      <c r="E184" s="120">
        <v>328479.45260685001</v>
      </c>
      <c r="F184" s="120">
        <v>317898.37033647002</v>
      </c>
      <c r="G184" s="120">
        <v>10581.08227038</v>
      </c>
      <c r="H184" s="120">
        <v>1191923.9997550999</v>
      </c>
      <c r="I184" s="120">
        <v>879970.88622779015</v>
      </c>
      <c r="J184" s="120">
        <v>311953.11352731002</v>
      </c>
      <c r="K184" s="120">
        <v>1463751.1739595702</v>
      </c>
      <c r="L184" s="120">
        <v>954749.17568549002</v>
      </c>
      <c r="M184" s="120">
        <v>509001.99827408005</v>
      </c>
      <c r="N184" s="120">
        <v>14.512</v>
      </c>
      <c r="O184" s="120">
        <v>15.6172</v>
      </c>
      <c r="P184" s="120">
        <v>15.255100000000001</v>
      </c>
      <c r="Q184" s="120">
        <v>5.7516999999999996</v>
      </c>
      <c r="R184" s="120">
        <v>5.7539999999999996</v>
      </c>
      <c r="S184" s="120">
        <v>28.4038</v>
      </c>
      <c r="T184" s="120">
        <v>28.437100000000001</v>
      </c>
      <c r="U184" s="120">
        <v>35.424700000000001</v>
      </c>
      <c r="V184" s="120">
        <v>9.2802000000000007</v>
      </c>
      <c r="W184" s="120">
        <v>6.7228000000000003</v>
      </c>
      <c r="X184" s="120">
        <v>9.0081000000000007</v>
      </c>
      <c r="Y184" s="120">
        <v>9.9666999999999994</v>
      </c>
      <c r="Z184" s="120">
        <v>0.66710000000000003</v>
      </c>
      <c r="AA184" s="120">
        <v>8.2041000000000004</v>
      </c>
      <c r="AB184" s="120">
        <v>10.860300000000001</v>
      </c>
      <c r="AC184" s="120">
        <v>0.97099999999999997</v>
      </c>
      <c r="AD184" s="121"/>
      <c r="AE184" s="121"/>
      <c r="AF184" s="121"/>
    </row>
    <row r="185" spans="1:32">
      <c r="A185" s="8">
        <v>45839</v>
      </c>
      <c r="B185" s="120">
        <v>852322.29061481997</v>
      </c>
      <c r="C185" s="120">
        <v>604160.33470049</v>
      </c>
      <c r="D185" s="120">
        <v>248161.95591433</v>
      </c>
      <c r="E185" s="120">
        <v>337835.44006196997</v>
      </c>
      <c r="F185" s="120">
        <v>327256.25614118</v>
      </c>
      <c r="G185" s="120">
        <v>10579.183920789999</v>
      </c>
      <c r="H185" s="120">
        <v>1182062.7261914599</v>
      </c>
      <c r="I185" s="120">
        <v>860969.67357480992</v>
      </c>
      <c r="J185" s="120">
        <v>321093.05261665001</v>
      </c>
      <c r="K185" s="120">
        <v>1466991.9687427201</v>
      </c>
      <c r="L185" s="120">
        <v>953874.64348787034</v>
      </c>
      <c r="M185" s="120">
        <v>513117.32525484997</v>
      </c>
      <c r="N185" s="120">
        <v>15.5327</v>
      </c>
      <c r="O185" s="120">
        <v>16.816600000000001</v>
      </c>
      <c r="P185" s="120">
        <v>16.733499999999999</v>
      </c>
      <c r="Q185" s="120">
        <v>5.9358000000000004</v>
      </c>
      <c r="R185" s="120">
        <v>5.9324000000000003</v>
      </c>
      <c r="S185" s="120">
        <v>28.288399999999999</v>
      </c>
      <c r="T185" s="120">
        <v>28.3079</v>
      </c>
      <c r="U185" s="120">
        <v>35.017099999999999</v>
      </c>
      <c r="V185" s="120">
        <v>11.1981</v>
      </c>
      <c r="W185" s="120">
        <v>6.7603</v>
      </c>
      <c r="X185" s="120">
        <v>9.1447000000000003</v>
      </c>
      <c r="Y185" s="120">
        <v>10.1889</v>
      </c>
      <c r="Z185" s="120">
        <v>0.69199999999999995</v>
      </c>
      <c r="AA185" s="120">
        <v>8.1096000000000004</v>
      </c>
      <c r="AB185" s="120">
        <v>10.7193</v>
      </c>
      <c r="AC185" s="120">
        <v>0.94</v>
      </c>
      <c r="AD185" s="121"/>
      <c r="AE185" s="121"/>
      <c r="AF185" s="121"/>
    </row>
    <row r="186" spans="1:32">
      <c r="A186" s="8">
        <v>45870</v>
      </c>
      <c r="B186" s="120">
        <v>869723.04152888001</v>
      </c>
      <c r="C186" s="120">
        <v>618551.65869107004</v>
      </c>
      <c r="D186" s="120">
        <v>251171.38283781</v>
      </c>
      <c r="E186" s="120">
        <v>347570.27053426002</v>
      </c>
      <c r="F186" s="120">
        <v>337142.95029479999</v>
      </c>
      <c r="G186" s="120">
        <v>10427.320239459999</v>
      </c>
      <c r="H186" s="120">
        <v>1176726.41615542</v>
      </c>
      <c r="I186" s="120">
        <v>848157.44338266994</v>
      </c>
      <c r="J186" s="120">
        <v>328568.97277274996</v>
      </c>
      <c r="K186" s="120">
        <v>1474614.1272050999</v>
      </c>
      <c r="L186" s="120">
        <v>971413.05120536988</v>
      </c>
      <c r="M186" s="120">
        <v>503201.07599973003</v>
      </c>
      <c r="N186" s="120">
        <v>14.0105</v>
      </c>
      <c r="O186" s="120">
        <v>15.3912</v>
      </c>
      <c r="P186" s="120">
        <v>14.9922</v>
      </c>
      <c r="Q186" s="120">
        <v>5.9143999999999997</v>
      </c>
      <c r="R186" s="120">
        <v>5.9172000000000002</v>
      </c>
      <c r="S186" s="120">
        <v>23.908200000000001</v>
      </c>
      <c r="T186" s="120">
        <v>23.933399999999999</v>
      </c>
      <c r="U186" s="120">
        <v>35.699199999999998</v>
      </c>
      <c r="V186" s="120">
        <v>6.8250000000000002</v>
      </c>
      <c r="W186" s="120">
        <v>5.0484</v>
      </c>
      <c r="X186" s="120">
        <v>8.9084000000000003</v>
      </c>
      <c r="Y186" s="120">
        <v>10.162800000000001</v>
      </c>
      <c r="Z186" s="120">
        <v>0.63400000000000001</v>
      </c>
      <c r="AA186" s="120">
        <v>8.1342999999999996</v>
      </c>
      <c r="AB186" s="120">
        <v>10.822900000000001</v>
      </c>
      <c r="AC186" s="120">
        <v>1.0054000000000001</v>
      </c>
      <c r="AD186" s="121"/>
      <c r="AE186" s="121"/>
      <c r="AF186" s="121"/>
    </row>
    <row r="187" spans="1:32">
      <c r="A187" s="8">
        <v>45901</v>
      </c>
      <c r="B187" s="120">
        <v>881240.70373048994</v>
      </c>
      <c r="C187" s="120">
        <v>621496.05165382999</v>
      </c>
      <c r="D187" s="120">
        <v>259744.65207665999</v>
      </c>
      <c r="E187" s="120">
        <v>351453.47535657999</v>
      </c>
      <c r="F187" s="120">
        <v>341054.10674225999</v>
      </c>
      <c r="G187" s="120">
        <v>10399.368614319999</v>
      </c>
      <c r="H187" s="120">
        <v>1189757.96158291</v>
      </c>
      <c r="I187" s="120">
        <v>862967.45831214008</v>
      </c>
      <c r="J187" s="120">
        <v>326790.50327077002</v>
      </c>
      <c r="K187" s="120">
        <v>1498292.3710978795</v>
      </c>
      <c r="L187" s="120">
        <v>992761.19612985023</v>
      </c>
      <c r="M187" s="120">
        <v>505531.17496803007</v>
      </c>
      <c r="N187" s="120">
        <v>14.018000000000001</v>
      </c>
      <c r="O187" s="120">
        <v>15.289199999999999</v>
      </c>
      <c r="P187" s="120">
        <v>14.914999999999999</v>
      </c>
      <c r="Q187" s="120">
        <v>6.0303000000000004</v>
      </c>
      <c r="R187" s="120">
        <v>6.0321999999999996</v>
      </c>
      <c r="S187" s="120">
        <v>27.1861</v>
      </c>
      <c r="T187" s="120">
        <v>27.1951</v>
      </c>
      <c r="U187" s="120">
        <v>35.414400000000001</v>
      </c>
      <c r="V187" s="120">
        <v>13.3086</v>
      </c>
      <c r="W187" s="120">
        <v>6.2851999999999997</v>
      </c>
      <c r="X187" s="120">
        <v>8.8722999999999992</v>
      </c>
      <c r="Y187" s="120">
        <v>10.2117</v>
      </c>
      <c r="Z187" s="120">
        <v>0.64659999999999995</v>
      </c>
      <c r="AA187" s="120">
        <v>7.8529999999999998</v>
      </c>
      <c r="AB187" s="120">
        <v>10.439299999999999</v>
      </c>
      <c r="AC187" s="120">
        <v>0.95199999999999996</v>
      </c>
      <c r="AD187" s="121"/>
      <c r="AE187" s="121"/>
      <c r="AF187" s="121"/>
    </row>
    <row r="188" spans="1:32">
      <c r="A188" s="8">
        <v>45931</v>
      </c>
      <c r="B188" s="120">
        <v>905171.84929311997</v>
      </c>
      <c r="C188" s="120">
        <v>630499.92323841003</v>
      </c>
      <c r="D188" s="120">
        <v>274671.92605471</v>
      </c>
      <c r="E188" s="120">
        <v>357592.82588263002</v>
      </c>
      <c r="F188" s="120">
        <v>347161.61452498997</v>
      </c>
      <c r="G188" s="120">
        <v>10431.211357640001</v>
      </c>
      <c r="H188" s="120">
        <v>1211514.5179929999</v>
      </c>
      <c r="I188" s="120">
        <v>885759.09553330007</v>
      </c>
      <c r="J188" s="120">
        <v>325755.42245970003</v>
      </c>
      <c r="K188" s="120">
        <v>1517099.0378459797</v>
      </c>
      <c r="L188" s="120">
        <v>1004480.9207171299</v>
      </c>
      <c r="M188" s="120">
        <v>512618.11712885008</v>
      </c>
      <c r="N188" s="120">
        <v>14.761699999999999</v>
      </c>
      <c r="O188" s="120">
        <v>16.230399999999999</v>
      </c>
      <c r="P188" s="120">
        <v>16.071000000000002</v>
      </c>
      <c r="Q188" s="120">
        <v>5.8685999999999998</v>
      </c>
      <c r="R188" s="120">
        <v>5.8644999999999996</v>
      </c>
      <c r="S188" s="120">
        <v>27.750499999999999</v>
      </c>
      <c r="T188" s="120">
        <v>27.770900000000001</v>
      </c>
      <c r="U188" s="120">
        <v>34.6541</v>
      </c>
      <c r="V188" s="120">
        <v>10.554600000000001</v>
      </c>
      <c r="W188" s="120">
        <v>6.5175000000000001</v>
      </c>
      <c r="X188" s="120">
        <v>9.3071999999999999</v>
      </c>
      <c r="Y188" s="120">
        <v>10.376300000000001</v>
      </c>
      <c r="Z188" s="120">
        <v>0.61890000000000001</v>
      </c>
      <c r="AA188" s="120">
        <v>8.0079999999999991</v>
      </c>
      <c r="AB188" s="120">
        <v>10.403600000000001</v>
      </c>
      <c r="AC188" s="120">
        <v>0.89259999999999995</v>
      </c>
      <c r="AD188" s="121"/>
      <c r="AE188" s="121"/>
      <c r="AF188" s="121"/>
    </row>
    <row r="189" spans="1:32">
      <c r="A189" s="8">
        <v>45962</v>
      </c>
      <c r="B189" s="120">
        <v>925792.02295031003</v>
      </c>
      <c r="C189" s="120">
        <v>643228.42461612995</v>
      </c>
      <c r="D189" s="120">
        <v>282563.59833418002</v>
      </c>
      <c r="E189" s="120">
        <v>367716.46912323998</v>
      </c>
      <c r="F189" s="120">
        <v>357225.84285413002</v>
      </c>
      <c r="G189" s="120">
        <v>10490.62626911</v>
      </c>
      <c r="H189" s="120">
        <v>1212151.0550241699</v>
      </c>
      <c r="I189" s="120">
        <v>900301.63345227018</v>
      </c>
      <c r="J189" s="120">
        <v>311849.42157190002</v>
      </c>
      <c r="K189" s="120">
        <v>1536080.5690055494</v>
      </c>
      <c r="L189" s="120">
        <v>1016426.5551444499</v>
      </c>
      <c r="M189" s="120">
        <v>519654.01386110001</v>
      </c>
      <c r="N189" s="120">
        <v>13.732799999999999</v>
      </c>
      <c r="O189" s="120">
        <v>15.433999999999999</v>
      </c>
      <c r="P189" s="120">
        <v>15.046200000000001</v>
      </c>
      <c r="Q189" s="120">
        <v>5.5198</v>
      </c>
      <c r="R189" s="120">
        <v>5.5167999999999999</v>
      </c>
      <c r="S189" s="120">
        <v>27.844200000000001</v>
      </c>
      <c r="T189" s="120">
        <v>27.852699999999999</v>
      </c>
      <c r="U189" s="120">
        <v>34.517899999999997</v>
      </c>
      <c r="V189" s="120">
        <v>15.506600000000001</v>
      </c>
      <c r="W189" s="120">
        <v>6.6715</v>
      </c>
      <c r="X189" s="120">
        <v>9.2042000000000002</v>
      </c>
      <c r="Y189" s="120">
        <v>10.309200000000001</v>
      </c>
      <c r="Z189" s="120">
        <v>0.56569999999999998</v>
      </c>
      <c r="AA189" s="120">
        <v>7.8045999999999998</v>
      </c>
      <c r="AB189" s="120">
        <v>10.314</v>
      </c>
      <c r="AC189" s="120">
        <v>0.9355</v>
      </c>
      <c r="AD189" s="121"/>
      <c r="AE189" s="121"/>
      <c r="AF189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229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 hidden="1" outlineLevel="1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 hidden="1" outlineLevel="1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 hidden="1" outlineLevel="1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 hidden="1" outlineLevel="1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 hidden="1" outlineLevel="1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 hidden="1" outlineLevel="1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 hidden="1" outlineLevel="1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 hidden="1" outlineLevel="1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 hidden="1" outlineLevel="1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 hidden="1" outlineLevel="1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 hidden="1" outlineLevel="1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 hidden="1" outlineLevel="1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 hidden="1" outlineLevel="1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  <row r="153" spans="1:19" hidden="1" outlineLevel="1">
      <c r="A153" s="8">
        <v>44866</v>
      </c>
      <c r="B153" s="112">
        <v>56308.935334150003</v>
      </c>
      <c r="C153" s="112">
        <v>293.32093347</v>
      </c>
      <c r="D153" s="112">
        <v>0</v>
      </c>
      <c r="E153" s="112">
        <v>293.32093347</v>
      </c>
      <c r="F153" s="112">
        <v>950.66700689000004</v>
      </c>
      <c r="G153" s="112">
        <v>0</v>
      </c>
      <c r="H153" s="112">
        <v>950.66700689000004</v>
      </c>
      <c r="I153" s="112">
        <v>33371.479125569997</v>
      </c>
      <c r="J153" s="112">
        <v>829.66359629999999</v>
      </c>
      <c r="K153" s="112">
        <v>32541.815529269999</v>
      </c>
      <c r="L153" s="112">
        <v>21693.46826822</v>
      </c>
      <c r="M153" s="112">
        <v>21666.546561319999</v>
      </c>
      <c r="N153" s="112">
        <v>26.9217069</v>
      </c>
      <c r="O153" s="112">
        <v>0</v>
      </c>
      <c r="P153" s="112">
        <v>10699.076468380001</v>
      </c>
      <c r="Q153" s="112"/>
      <c r="R153" s="112"/>
      <c r="S153" s="112"/>
    </row>
    <row r="154" spans="1:19" hidden="1" outlineLevel="1">
      <c r="A154" s="8">
        <v>44896</v>
      </c>
      <c r="B154" s="112">
        <v>51448.9792284</v>
      </c>
      <c r="C154" s="112">
        <v>280.28223952000002</v>
      </c>
      <c r="D154" s="112">
        <v>0</v>
      </c>
      <c r="E154" s="112">
        <v>280.28223952000002</v>
      </c>
      <c r="F154" s="112">
        <v>935.10012888000006</v>
      </c>
      <c r="G154" s="112">
        <v>0</v>
      </c>
      <c r="H154" s="112">
        <v>935.10012888000006</v>
      </c>
      <c r="I154" s="112">
        <v>30507.245125329999</v>
      </c>
      <c r="J154" s="112">
        <v>838.56770812000002</v>
      </c>
      <c r="K154" s="112">
        <v>29668.677417210001</v>
      </c>
      <c r="L154" s="112">
        <v>19726.351734669999</v>
      </c>
      <c r="M154" s="112">
        <v>19701.045501029999</v>
      </c>
      <c r="N154" s="112">
        <v>25.306233639999999</v>
      </c>
      <c r="O154" s="112">
        <v>0</v>
      </c>
      <c r="P154" s="112">
        <v>10072.454307460001</v>
      </c>
      <c r="Q154" s="112"/>
      <c r="R154" s="112"/>
      <c r="S154" s="112"/>
    </row>
    <row r="155" spans="1:19" hidden="1" outlineLevel="1">
      <c r="A155" s="8">
        <v>44927</v>
      </c>
      <c r="B155" s="112">
        <v>50792.299174799999</v>
      </c>
      <c r="C155" s="112">
        <v>276.27517853000001</v>
      </c>
      <c r="D155" s="112">
        <v>0</v>
      </c>
      <c r="E155" s="112">
        <v>276.27517853000001</v>
      </c>
      <c r="F155" s="112">
        <v>799.29290820999995</v>
      </c>
      <c r="G155" s="112">
        <v>0</v>
      </c>
      <c r="H155" s="112">
        <v>799.29290820999995</v>
      </c>
      <c r="I155" s="112">
        <v>29933.009703569998</v>
      </c>
      <c r="J155" s="112">
        <v>869.05211364000002</v>
      </c>
      <c r="K155" s="112">
        <v>29063.95758993</v>
      </c>
      <c r="L155" s="112">
        <v>19783.72138449</v>
      </c>
      <c r="M155" s="112">
        <v>19759.960877720001</v>
      </c>
      <c r="N155" s="112">
        <v>23.760506769999999</v>
      </c>
      <c r="O155" s="112">
        <v>0</v>
      </c>
      <c r="P155" s="112">
        <v>16489.770630989999</v>
      </c>
      <c r="Q155" s="112"/>
      <c r="R155" s="112"/>
      <c r="S155" s="112"/>
    </row>
    <row r="156" spans="1:19" hidden="1" outlineLevel="1">
      <c r="A156" s="8">
        <v>44958</v>
      </c>
      <c r="B156" s="112">
        <v>50763.344010840003</v>
      </c>
      <c r="C156" s="112">
        <v>284.32121240999999</v>
      </c>
      <c r="D156" s="112">
        <v>0</v>
      </c>
      <c r="E156" s="112">
        <v>284.32121240999999</v>
      </c>
      <c r="F156" s="112">
        <v>767.16090380000003</v>
      </c>
      <c r="G156" s="112">
        <v>0</v>
      </c>
      <c r="H156" s="112">
        <v>767.16090380000003</v>
      </c>
      <c r="I156" s="112">
        <v>29947.535012699998</v>
      </c>
      <c r="J156" s="112">
        <v>842.63270484999998</v>
      </c>
      <c r="K156" s="112">
        <v>29104.902307849999</v>
      </c>
      <c r="L156" s="112">
        <v>19764.326881929999</v>
      </c>
      <c r="M156" s="112">
        <v>19743.084916880001</v>
      </c>
      <c r="N156" s="112">
        <v>21.241965050000001</v>
      </c>
      <c r="O156" s="112">
        <v>0</v>
      </c>
      <c r="P156" s="112">
        <v>16598.642280889999</v>
      </c>
      <c r="Q156" s="112"/>
      <c r="R156" s="112"/>
      <c r="S156" s="112"/>
    </row>
    <row r="157" spans="1:19" hidden="1" outlineLevel="1">
      <c r="A157" s="8">
        <v>44986</v>
      </c>
      <c r="B157" s="112">
        <v>50619.882172639998</v>
      </c>
      <c r="C157" s="112">
        <v>283.00012859999998</v>
      </c>
      <c r="D157" s="112">
        <v>0</v>
      </c>
      <c r="E157" s="112">
        <v>283.00012859999998</v>
      </c>
      <c r="F157" s="112">
        <v>490.53065781999999</v>
      </c>
      <c r="G157" s="112">
        <v>0</v>
      </c>
      <c r="H157" s="112">
        <v>490.53065781999999</v>
      </c>
      <c r="I157" s="112">
        <v>29966.382328560001</v>
      </c>
      <c r="J157" s="112">
        <v>815.10320366999997</v>
      </c>
      <c r="K157" s="112">
        <v>29151.279124889999</v>
      </c>
      <c r="L157" s="112">
        <v>19879.969057660001</v>
      </c>
      <c r="M157" s="112">
        <v>19860.328975429999</v>
      </c>
      <c r="N157" s="112">
        <v>19.640082230000001</v>
      </c>
      <c r="O157" s="112">
        <v>0</v>
      </c>
      <c r="P157" s="112">
        <v>16936.566577090001</v>
      </c>
      <c r="Q157" s="112"/>
      <c r="R157" s="112"/>
      <c r="S157" s="112"/>
    </row>
    <row r="158" spans="1:19" hidden="1" outlineLevel="1">
      <c r="A158" s="8">
        <v>45017</v>
      </c>
      <c r="B158" s="112">
        <v>50293.373877760001</v>
      </c>
      <c r="C158" s="112">
        <v>279.57255407000002</v>
      </c>
      <c r="D158" s="112">
        <v>0</v>
      </c>
      <c r="E158" s="112">
        <v>279.57255407000002</v>
      </c>
      <c r="F158" s="112">
        <v>102</v>
      </c>
      <c r="G158" s="112">
        <v>0</v>
      </c>
      <c r="H158" s="112">
        <v>102</v>
      </c>
      <c r="I158" s="112">
        <v>29872.367291809998</v>
      </c>
      <c r="J158" s="112">
        <v>822.63505734</v>
      </c>
      <c r="K158" s="112">
        <v>29049.732234470001</v>
      </c>
      <c r="L158" s="112">
        <v>20039.434031879999</v>
      </c>
      <c r="M158" s="112">
        <v>20021.27005427</v>
      </c>
      <c r="N158" s="112">
        <v>18.16397761</v>
      </c>
      <c r="O158" s="112">
        <v>0</v>
      </c>
      <c r="P158" s="112">
        <v>16416.712013029999</v>
      </c>
      <c r="Q158" s="112"/>
      <c r="R158" s="112"/>
      <c r="S158" s="112"/>
    </row>
    <row r="159" spans="1:19" hidden="1" outlineLevel="1">
      <c r="A159" s="8">
        <v>45047</v>
      </c>
      <c r="B159" s="112">
        <v>50067.952880179997</v>
      </c>
      <c r="C159" s="112">
        <v>272.21433150000001</v>
      </c>
      <c r="D159" s="112">
        <v>0</v>
      </c>
      <c r="E159" s="112">
        <v>272.21433150000001</v>
      </c>
      <c r="F159" s="112">
        <v>0.3</v>
      </c>
      <c r="G159" s="112">
        <v>0</v>
      </c>
      <c r="H159" s="112">
        <v>0.3</v>
      </c>
      <c r="I159" s="112">
        <v>29347.473038820001</v>
      </c>
      <c r="J159" s="112">
        <v>775.52653348000001</v>
      </c>
      <c r="K159" s="112">
        <v>28571.946505340002</v>
      </c>
      <c r="L159" s="112">
        <v>20447.965509860001</v>
      </c>
      <c r="M159" s="112">
        <v>20430.45274515</v>
      </c>
      <c r="N159" s="112">
        <v>17.512764709999999</v>
      </c>
      <c r="O159" s="112">
        <v>0</v>
      </c>
      <c r="P159" s="112">
        <v>16998.579248819999</v>
      </c>
      <c r="Q159" s="112"/>
      <c r="R159" s="112"/>
      <c r="S159" s="112"/>
    </row>
    <row r="160" spans="1:19" hidden="1" outlineLevel="1">
      <c r="A160" s="8">
        <v>45078</v>
      </c>
      <c r="B160" s="112">
        <v>50969.649613180001</v>
      </c>
      <c r="C160" s="112">
        <v>274.13601184999999</v>
      </c>
      <c r="D160" s="112">
        <v>0</v>
      </c>
      <c r="E160" s="112">
        <v>274.13601184999999</v>
      </c>
      <c r="F160" s="112">
        <v>0.3</v>
      </c>
      <c r="G160" s="112">
        <v>0</v>
      </c>
      <c r="H160" s="112">
        <v>0.3</v>
      </c>
      <c r="I160" s="112">
        <v>30165.590276020001</v>
      </c>
      <c r="J160" s="112">
        <v>775.40572333</v>
      </c>
      <c r="K160" s="112">
        <v>29390.18455269</v>
      </c>
      <c r="L160" s="112">
        <v>20529.62332531</v>
      </c>
      <c r="M160" s="112">
        <v>20509.515364769999</v>
      </c>
      <c r="N160" s="112">
        <v>20.107960540000001</v>
      </c>
      <c r="O160" s="112">
        <v>0</v>
      </c>
      <c r="P160" s="112">
        <v>16579.58115921</v>
      </c>
      <c r="Q160" s="112"/>
      <c r="R160" s="112"/>
      <c r="S160" s="112"/>
    </row>
    <row r="161" spans="1:19" hidden="1" outlineLevel="1">
      <c r="A161" s="8">
        <v>45108</v>
      </c>
      <c r="B161" s="112">
        <v>52179.788582269997</v>
      </c>
      <c r="C161" s="112">
        <v>942.50824845</v>
      </c>
      <c r="D161" s="112">
        <v>0</v>
      </c>
      <c r="E161" s="112">
        <v>942.50824845</v>
      </c>
      <c r="F161" s="112">
        <v>0.3</v>
      </c>
      <c r="G161" s="112">
        <v>0</v>
      </c>
      <c r="H161" s="112">
        <v>0.3</v>
      </c>
      <c r="I161" s="112">
        <v>30275.509628039999</v>
      </c>
      <c r="J161" s="112">
        <v>727.37487754000006</v>
      </c>
      <c r="K161" s="112">
        <v>29548.134750500001</v>
      </c>
      <c r="L161" s="112">
        <v>20961.470705780001</v>
      </c>
      <c r="M161" s="112">
        <v>20941.727941140001</v>
      </c>
      <c r="N161" s="112">
        <v>19.742764640000001</v>
      </c>
      <c r="O161" s="112">
        <v>0</v>
      </c>
      <c r="P161" s="112">
        <v>16345.17857844</v>
      </c>
      <c r="Q161" s="112"/>
      <c r="R161" s="112"/>
      <c r="S161" s="112"/>
    </row>
    <row r="162" spans="1:19" hidden="1" outlineLevel="1">
      <c r="A162" s="8">
        <v>45139</v>
      </c>
      <c r="B162" s="112">
        <v>53692.972103619999</v>
      </c>
      <c r="C162" s="112">
        <v>1934.2376773999999</v>
      </c>
      <c r="D162" s="112">
        <v>0</v>
      </c>
      <c r="E162" s="112">
        <v>1934.2376773999999</v>
      </c>
      <c r="F162" s="112">
        <v>0.3</v>
      </c>
      <c r="G162" s="112">
        <v>0</v>
      </c>
      <c r="H162" s="112">
        <v>0.3</v>
      </c>
      <c r="I162" s="112">
        <v>30307.551960119999</v>
      </c>
      <c r="J162" s="112">
        <v>690.15534730000002</v>
      </c>
      <c r="K162" s="112">
        <v>29617.396612820001</v>
      </c>
      <c r="L162" s="112">
        <v>21450.8824661</v>
      </c>
      <c r="M162" s="112">
        <v>21430.630762950001</v>
      </c>
      <c r="N162" s="112">
        <v>20.251703150000001</v>
      </c>
      <c r="O162" s="112">
        <v>0</v>
      </c>
      <c r="P162" s="112">
        <v>15605.60406467</v>
      </c>
      <c r="Q162" s="112"/>
      <c r="R162" s="112"/>
      <c r="S162" s="112"/>
    </row>
    <row r="163" spans="1:19" hidden="1" outlineLevel="1">
      <c r="A163" s="8">
        <v>45170</v>
      </c>
      <c r="B163" s="112">
        <v>55365.606081749997</v>
      </c>
      <c r="C163" s="112">
        <v>3081.2024256499999</v>
      </c>
      <c r="D163" s="112">
        <v>0</v>
      </c>
      <c r="E163" s="112">
        <v>3081.2024256499999</v>
      </c>
      <c r="F163" s="112">
        <v>0.3</v>
      </c>
      <c r="G163" s="112">
        <v>0</v>
      </c>
      <c r="H163" s="112">
        <v>0.3</v>
      </c>
      <c r="I163" s="112">
        <v>30610.104385639999</v>
      </c>
      <c r="J163" s="112">
        <v>718.38443266000002</v>
      </c>
      <c r="K163" s="112">
        <v>29891.719952979998</v>
      </c>
      <c r="L163" s="112">
        <v>21673.999270460001</v>
      </c>
      <c r="M163" s="112">
        <v>21654.1640978</v>
      </c>
      <c r="N163" s="112">
        <v>19.835172660000001</v>
      </c>
      <c r="O163" s="112">
        <v>0</v>
      </c>
      <c r="P163" s="112">
        <v>18609.435887759999</v>
      </c>
      <c r="Q163" s="112"/>
      <c r="R163" s="112"/>
      <c r="S163" s="112"/>
    </row>
    <row r="164" spans="1:19" hidden="1" outlineLevel="1">
      <c r="A164" s="8">
        <v>45200</v>
      </c>
      <c r="B164" s="112">
        <v>54977.605492900002</v>
      </c>
      <c r="C164" s="112">
        <v>2575.2446144599999</v>
      </c>
      <c r="D164" s="112">
        <v>0</v>
      </c>
      <c r="E164" s="112">
        <v>2575.2446144599999</v>
      </c>
      <c r="F164" s="112">
        <v>18.46912347</v>
      </c>
      <c r="G164" s="112">
        <v>0</v>
      </c>
      <c r="H164" s="112">
        <v>18.46912347</v>
      </c>
      <c r="I164" s="112">
        <v>30249.641737639999</v>
      </c>
      <c r="J164" s="112">
        <v>663.50334545999999</v>
      </c>
      <c r="K164" s="112">
        <v>29586.138392180001</v>
      </c>
      <c r="L164" s="112">
        <v>22134.25001733</v>
      </c>
      <c r="M164" s="112">
        <v>22114.844693800002</v>
      </c>
      <c r="N164" s="112">
        <v>19.40532353</v>
      </c>
      <c r="O164" s="112">
        <v>0</v>
      </c>
      <c r="P164" s="112">
        <v>19585.483720429998</v>
      </c>
      <c r="Q164" s="112"/>
      <c r="R164" s="112"/>
      <c r="S164" s="112"/>
    </row>
    <row r="165" spans="1:19" hidden="1" outlineLevel="1">
      <c r="A165" s="8">
        <v>45231</v>
      </c>
      <c r="B165" s="112">
        <v>57234.346940889998</v>
      </c>
      <c r="C165" s="112">
        <v>3181.8401242499999</v>
      </c>
      <c r="D165" s="112">
        <v>0</v>
      </c>
      <c r="E165" s="112">
        <v>3181.8401242499999</v>
      </c>
      <c r="F165" s="112">
        <v>29.19127611</v>
      </c>
      <c r="G165" s="112">
        <v>0</v>
      </c>
      <c r="H165" s="112">
        <v>29.19127611</v>
      </c>
      <c r="I165" s="112">
        <v>31080.63078182</v>
      </c>
      <c r="J165" s="112">
        <v>647.15641714000003</v>
      </c>
      <c r="K165" s="112">
        <v>30433.474364680002</v>
      </c>
      <c r="L165" s="112">
        <v>22942.684758709998</v>
      </c>
      <c r="M165" s="112">
        <v>22924.000400739998</v>
      </c>
      <c r="N165" s="112">
        <v>18.684357970000001</v>
      </c>
      <c r="O165" s="112">
        <v>0</v>
      </c>
      <c r="P165" s="112">
        <v>19886.247622589999</v>
      </c>
      <c r="Q165" s="112"/>
      <c r="R165" s="112"/>
      <c r="S165" s="112"/>
    </row>
    <row r="166" spans="1:19" hidden="1" outlineLevel="1">
      <c r="A166" s="8">
        <v>45261</v>
      </c>
      <c r="B166" s="112">
        <v>55815.553467600002</v>
      </c>
      <c r="C166" s="112">
        <v>1655.0033747800001</v>
      </c>
      <c r="D166" s="112">
        <v>0</v>
      </c>
      <c r="E166" s="112">
        <v>1655.0033747800001</v>
      </c>
      <c r="F166" s="112">
        <v>30.30385339</v>
      </c>
      <c r="G166" s="112">
        <v>0</v>
      </c>
      <c r="H166" s="112">
        <v>30.30385339</v>
      </c>
      <c r="I166" s="112">
        <v>31451.26349677</v>
      </c>
      <c r="J166" s="112">
        <v>637.60810548999996</v>
      </c>
      <c r="K166" s="112">
        <v>30813.655391280001</v>
      </c>
      <c r="L166" s="112">
        <v>22678.982742659999</v>
      </c>
      <c r="M166" s="112">
        <v>22662.100299829999</v>
      </c>
      <c r="N166" s="112">
        <v>16.882442829999999</v>
      </c>
      <c r="O166" s="112">
        <v>0</v>
      </c>
      <c r="P166" s="112">
        <v>12602.29893929</v>
      </c>
      <c r="Q166" s="112"/>
      <c r="R166" s="112"/>
      <c r="S166" s="112"/>
    </row>
    <row r="167" spans="1:19" hidden="1" outlineLevel="1">
      <c r="A167" s="8">
        <v>45292</v>
      </c>
      <c r="B167" s="112">
        <v>55032.508544930002</v>
      </c>
      <c r="C167" s="112">
        <v>844.32819300999995</v>
      </c>
      <c r="D167" s="112">
        <v>0</v>
      </c>
      <c r="E167" s="112">
        <v>844.32819300999995</v>
      </c>
      <c r="F167" s="112">
        <v>29.063025119999999</v>
      </c>
      <c r="G167" s="112">
        <v>0</v>
      </c>
      <c r="H167" s="112">
        <v>29.063025119999999</v>
      </c>
      <c r="I167" s="112">
        <v>31083.22630378</v>
      </c>
      <c r="J167" s="112">
        <v>616.34922610000001</v>
      </c>
      <c r="K167" s="112">
        <v>30466.877077680001</v>
      </c>
      <c r="L167" s="112">
        <v>23075.891023020002</v>
      </c>
      <c r="M167" s="112">
        <v>23060.711607239999</v>
      </c>
      <c r="N167" s="112">
        <v>15.179415779999999</v>
      </c>
      <c r="O167" s="112">
        <v>0</v>
      </c>
      <c r="P167" s="112">
        <v>27325.091013869998</v>
      </c>
      <c r="Q167" s="112"/>
      <c r="R167" s="112"/>
      <c r="S167" s="112"/>
    </row>
    <row r="168" spans="1:19" hidden="1" outlineLevel="1">
      <c r="A168" s="8">
        <v>45323</v>
      </c>
      <c r="B168" s="112">
        <v>55073.692630799997</v>
      </c>
      <c r="C168" s="112">
        <v>947.24374968999996</v>
      </c>
      <c r="D168" s="112">
        <v>0</v>
      </c>
      <c r="E168" s="112">
        <v>947.24374968999996</v>
      </c>
      <c r="F168" s="112">
        <v>27.191507519999998</v>
      </c>
      <c r="G168" s="112">
        <v>0</v>
      </c>
      <c r="H168" s="112">
        <v>27.191507519999998</v>
      </c>
      <c r="I168" s="112">
        <v>30782.722276709999</v>
      </c>
      <c r="J168" s="112">
        <v>602.06750933000001</v>
      </c>
      <c r="K168" s="112">
        <v>30180.654767380001</v>
      </c>
      <c r="L168" s="112">
        <v>23316.535096880001</v>
      </c>
      <c r="M168" s="112">
        <v>23298.405895600001</v>
      </c>
      <c r="N168" s="112">
        <v>18.12920128</v>
      </c>
      <c r="O168" s="112">
        <v>0</v>
      </c>
      <c r="P168" s="112">
        <v>28106.680179390001</v>
      </c>
      <c r="Q168" s="112"/>
      <c r="R168" s="112"/>
      <c r="S168" s="112"/>
    </row>
    <row r="169" spans="1:19" hidden="1" outlineLevel="1">
      <c r="A169" s="8">
        <v>45352</v>
      </c>
      <c r="B169" s="112">
        <v>54397.291018700002</v>
      </c>
      <c r="C169" s="112">
        <v>554.95544643999995</v>
      </c>
      <c r="D169" s="112">
        <v>0</v>
      </c>
      <c r="E169" s="112">
        <v>554.95544643999995</v>
      </c>
      <c r="F169" s="112">
        <v>25.403200210000001</v>
      </c>
      <c r="G169" s="112">
        <v>0</v>
      </c>
      <c r="H169" s="112">
        <v>25.403200210000001</v>
      </c>
      <c r="I169" s="112">
        <v>30156.46586824</v>
      </c>
      <c r="J169" s="112">
        <v>587.69041264999998</v>
      </c>
      <c r="K169" s="112">
        <v>29568.775455589999</v>
      </c>
      <c r="L169" s="112">
        <v>23660.466503809999</v>
      </c>
      <c r="M169" s="112">
        <v>23642.415296809999</v>
      </c>
      <c r="N169" s="112">
        <v>18.051207000000002</v>
      </c>
      <c r="O169" s="112">
        <v>0</v>
      </c>
      <c r="P169" s="112">
        <v>21969.593832300001</v>
      </c>
      <c r="Q169" s="112"/>
      <c r="R169" s="112"/>
      <c r="S169" s="112"/>
    </row>
    <row r="170" spans="1:19" hidden="1" outlineLevel="1">
      <c r="A170" s="8">
        <v>45383</v>
      </c>
      <c r="B170" s="112">
        <v>55951.874276299997</v>
      </c>
      <c r="C170" s="112">
        <v>1218.9116049700001</v>
      </c>
      <c r="D170" s="112">
        <v>0</v>
      </c>
      <c r="E170" s="112">
        <v>1218.9116049700001</v>
      </c>
      <c r="F170" s="112">
        <v>9.2181394399999999</v>
      </c>
      <c r="G170" s="112">
        <v>0</v>
      </c>
      <c r="H170" s="112">
        <v>9.2181394399999999</v>
      </c>
      <c r="I170" s="112">
        <v>30575.665746459999</v>
      </c>
      <c r="J170" s="112">
        <v>572.85521230999996</v>
      </c>
      <c r="K170" s="112">
        <v>30002.810534150001</v>
      </c>
      <c r="L170" s="112">
        <v>24148.07878543</v>
      </c>
      <c r="M170" s="112">
        <v>24130.0910272</v>
      </c>
      <c r="N170" s="112">
        <v>17.987758230000001</v>
      </c>
      <c r="O170" s="112">
        <v>0</v>
      </c>
      <c r="P170" s="112">
        <v>29213.560165399998</v>
      </c>
      <c r="Q170" s="112"/>
      <c r="R170" s="112"/>
      <c r="S170" s="112"/>
    </row>
    <row r="171" spans="1:19" hidden="1" outlineLevel="1">
      <c r="A171" s="8">
        <v>45413</v>
      </c>
      <c r="B171" s="112">
        <v>58213.813737349999</v>
      </c>
      <c r="C171" s="112">
        <v>1778.1267908699999</v>
      </c>
      <c r="D171" s="112">
        <v>0</v>
      </c>
      <c r="E171" s="112">
        <v>1778.1267908699999</v>
      </c>
      <c r="F171" s="112">
        <v>29.741758969999999</v>
      </c>
      <c r="G171" s="112">
        <v>0</v>
      </c>
      <c r="H171" s="112">
        <v>29.741758969999999</v>
      </c>
      <c r="I171" s="112">
        <v>31524.97914815</v>
      </c>
      <c r="J171" s="112">
        <v>585.97554792000005</v>
      </c>
      <c r="K171" s="112">
        <v>30939.00360023</v>
      </c>
      <c r="L171" s="112">
        <v>24880.966039359999</v>
      </c>
      <c r="M171" s="112">
        <v>24863.374860020002</v>
      </c>
      <c r="N171" s="112">
        <v>17.59117934</v>
      </c>
      <c r="O171" s="112">
        <v>0</v>
      </c>
      <c r="P171" s="112">
        <v>33828.371672740002</v>
      </c>
      <c r="Q171" s="112"/>
      <c r="R171" s="112"/>
      <c r="S171" s="112"/>
    </row>
    <row r="172" spans="1:19" hidden="1" outlineLevel="1">
      <c r="A172" s="8">
        <v>45444</v>
      </c>
      <c r="B172" s="112">
        <v>58842.503223990003</v>
      </c>
      <c r="C172" s="112">
        <v>1204.0190664100001</v>
      </c>
      <c r="D172" s="112">
        <v>0</v>
      </c>
      <c r="E172" s="112">
        <v>1204.0190664100001</v>
      </c>
      <c r="F172" s="112">
        <v>41.802519369999999</v>
      </c>
      <c r="G172" s="112">
        <v>0</v>
      </c>
      <c r="H172" s="112">
        <v>41.802519369999999</v>
      </c>
      <c r="I172" s="112">
        <v>31730.301670699999</v>
      </c>
      <c r="J172" s="112">
        <v>541.48810122999998</v>
      </c>
      <c r="K172" s="112">
        <v>31188.813569469999</v>
      </c>
      <c r="L172" s="112">
        <v>25866.379967510002</v>
      </c>
      <c r="M172" s="112">
        <v>25843.122613840002</v>
      </c>
      <c r="N172" s="112">
        <v>23.257353670000001</v>
      </c>
      <c r="O172" s="112">
        <v>0</v>
      </c>
      <c r="P172" s="112">
        <v>22401.12182244</v>
      </c>
      <c r="Q172" s="112"/>
      <c r="R172" s="112"/>
      <c r="S172" s="112"/>
    </row>
    <row r="173" spans="1:19" hidden="1" outlineLevel="1">
      <c r="A173" s="8">
        <v>45474</v>
      </c>
      <c r="B173" s="112">
        <v>59910.112888490003</v>
      </c>
      <c r="C173" s="112">
        <v>894.57891524000001</v>
      </c>
      <c r="D173" s="112">
        <v>0</v>
      </c>
      <c r="E173" s="112">
        <v>894.57891524000001</v>
      </c>
      <c r="F173" s="112">
        <v>100.97787268</v>
      </c>
      <c r="G173" s="112">
        <v>0</v>
      </c>
      <c r="H173" s="112">
        <v>100.97787268</v>
      </c>
      <c r="I173" s="112">
        <v>31871.597720080001</v>
      </c>
      <c r="J173" s="112">
        <v>543.93482739000001</v>
      </c>
      <c r="K173" s="112">
        <v>31327.662892690001</v>
      </c>
      <c r="L173" s="112">
        <v>27042.958380489999</v>
      </c>
      <c r="M173" s="112">
        <v>27019.990729789999</v>
      </c>
      <c r="N173" s="112">
        <v>22.9676507</v>
      </c>
      <c r="O173" s="112">
        <v>0</v>
      </c>
      <c r="P173" s="112">
        <v>22661.688306889999</v>
      </c>
      <c r="Q173" s="112"/>
      <c r="R173" s="112"/>
      <c r="S173" s="112"/>
    </row>
    <row r="174" spans="1:19" hidden="1" outlineLevel="1">
      <c r="A174" s="8">
        <v>45505</v>
      </c>
      <c r="B174" s="112">
        <v>61619.900796499998</v>
      </c>
      <c r="C174" s="112">
        <v>906.67872466999995</v>
      </c>
      <c r="D174" s="112">
        <v>0</v>
      </c>
      <c r="E174" s="112">
        <v>906.67872466999995</v>
      </c>
      <c r="F174" s="112">
        <v>160.2565118</v>
      </c>
      <c r="G174" s="112">
        <v>0</v>
      </c>
      <c r="H174" s="112">
        <v>160.2565118</v>
      </c>
      <c r="I174" s="112">
        <v>32529.21220872</v>
      </c>
      <c r="J174" s="112">
        <v>529.24662660000001</v>
      </c>
      <c r="K174" s="112">
        <v>31999.965582119999</v>
      </c>
      <c r="L174" s="112">
        <v>28023.753351309999</v>
      </c>
      <c r="M174" s="112">
        <v>28001.053133360001</v>
      </c>
      <c r="N174" s="112">
        <v>22.700217949999999</v>
      </c>
      <c r="O174" s="112">
        <v>0</v>
      </c>
      <c r="P174" s="112">
        <v>19235.862299560002</v>
      </c>
      <c r="Q174" s="112"/>
      <c r="R174" s="112"/>
      <c r="S174" s="112"/>
    </row>
    <row r="175" spans="1:19" hidden="1" outlineLevel="1">
      <c r="A175" s="8">
        <v>45536</v>
      </c>
      <c r="B175" s="112">
        <v>63002.32915369</v>
      </c>
      <c r="C175" s="112">
        <v>937.49074603999998</v>
      </c>
      <c r="D175" s="112">
        <v>0</v>
      </c>
      <c r="E175" s="112">
        <v>937.49074603999998</v>
      </c>
      <c r="F175" s="112">
        <v>185.93362306</v>
      </c>
      <c r="G175" s="112">
        <v>0</v>
      </c>
      <c r="H175" s="112">
        <v>185.93362306</v>
      </c>
      <c r="I175" s="112">
        <v>33242.621058129997</v>
      </c>
      <c r="J175" s="112">
        <v>528.97122491000005</v>
      </c>
      <c r="K175" s="112">
        <v>32713.649833219999</v>
      </c>
      <c r="L175" s="112">
        <v>28636.283726459998</v>
      </c>
      <c r="M175" s="112">
        <v>28614.077216419999</v>
      </c>
      <c r="N175" s="112">
        <v>22.206510040000001</v>
      </c>
      <c r="O175" s="112">
        <v>0</v>
      </c>
      <c r="P175" s="112">
        <v>30704.731895209999</v>
      </c>
      <c r="Q175" s="112"/>
      <c r="R175" s="112"/>
      <c r="S175" s="112"/>
    </row>
    <row r="176" spans="1:19" hidden="1" outlineLevel="1">
      <c r="A176" s="8">
        <v>45566</v>
      </c>
      <c r="B176" s="112">
        <v>64090.061317170002</v>
      </c>
      <c r="C176" s="112">
        <v>1272.09122594</v>
      </c>
      <c r="D176" s="112">
        <v>0</v>
      </c>
      <c r="E176" s="112">
        <v>1272.09122594</v>
      </c>
      <c r="F176" s="112">
        <v>204.92974522</v>
      </c>
      <c r="G176" s="112">
        <v>0</v>
      </c>
      <c r="H176" s="112">
        <v>204.92974522</v>
      </c>
      <c r="I176" s="112">
        <v>33395.906342080001</v>
      </c>
      <c r="J176" s="112">
        <v>559.58937332999994</v>
      </c>
      <c r="K176" s="112">
        <v>32836.316968749998</v>
      </c>
      <c r="L176" s="112">
        <v>29217.134003930001</v>
      </c>
      <c r="M176" s="112">
        <v>29198.406978809999</v>
      </c>
      <c r="N176" s="112">
        <v>18.72702512</v>
      </c>
      <c r="O176" s="112">
        <v>0</v>
      </c>
      <c r="P176" s="112">
        <v>24648.02557487</v>
      </c>
      <c r="Q176" s="112"/>
      <c r="R176" s="112"/>
      <c r="S176" s="112"/>
    </row>
    <row r="177" spans="1:19">
      <c r="A177" s="8">
        <v>45597</v>
      </c>
      <c r="B177" s="112">
        <v>65591.793559140002</v>
      </c>
      <c r="C177" s="112">
        <v>1385.09544405</v>
      </c>
      <c r="D177" s="112">
        <v>0</v>
      </c>
      <c r="E177" s="112">
        <v>1385.09544405</v>
      </c>
      <c r="F177" s="112">
        <v>241.02429082</v>
      </c>
      <c r="G177" s="112">
        <v>0</v>
      </c>
      <c r="H177" s="112">
        <v>241.02429082</v>
      </c>
      <c r="I177" s="112">
        <v>34284.384614909999</v>
      </c>
      <c r="J177" s="112">
        <v>518.51060129999996</v>
      </c>
      <c r="K177" s="112">
        <v>33765.874013610002</v>
      </c>
      <c r="L177" s="112">
        <v>29681.289209359998</v>
      </c>
      <c r="M177" s="112">
        <v>29662.639212919999</v>
      </c>
      <c r="N177" s="112">
        <v>18.649996439999999</v>
      </c>
      <c r="O177" s="112">
        <v>0</v>
      </c>
      <c r="P177" s="112">
        <v>28826.562427000001</v>
      </c>
      <c r="Q177" s="112"/>
      <c r="R177" s="112"/>
      <c r="S177" s="112"/>
    </row>
    <row r="178" spans="1:19">
      <c r="A178" s="8">
        <v>45627</v>
      </c>
      <c r="B178" s="112">
        <v>64683.226923790004</v>
      </c>
      <c r="C178" s="112">
        <v>448.19210464999998</v>
      </c>
      <c r="D178" s="112">
        <v>0</v>
      </c>
      <c r="E178" s="112">
        <v>448.19210464999998</v>
      </c>
      <c r="F178" s="112">
        <v>300.41146163000002</v>
      </c>
      <c r="G178" s="112">
        <v>0</v>
      </c>
      <c r="H178" s="112">
        <v>300.41146163000002</v>
      </c>
      <c r="I178" s="112">
        <v>34020.559615270002</v>
      </c>
      <c r="J178" s="112">
        <v>576.89704096000003</v>
      </c>
      <c r="K178" s="112">
        <v>33443.662574310001</v>
      </c>
      <c r="L178" s="112">
        <v>29914.06374224</v>
      </c>
      <c r="M178" s="112">
        <v>29896.009323729999</v>
      </c>
      <c r="N178" s="112">
        <v>18.054418510000001</v>
      </c>
      <c r="O178" s="112">
        <v>0</v>
      </c>
      <c r="P178" s="112">
        <v>25206.653631860001</v>
      </c>
      <c r="Q178" s="112"/>
      <c r="R178" s="112"/>
      <c r="S178" s="112"/>
    </row>
    <row r="179" spans="1:19">
      <c r="A179" s="8">
        <v>45658</v>
      </c>
      <c r="B179" s="112">
        <v>65194.240858949997</v>
      </c>
      <c r="C179" s="112">
        <v>445.50491770000002</v>
      </c>
      <c r="D179" s="112">
        <v>0</v>
      </c>
      <c r="E179" s="112">
        <v>445.50491770000002</v>
      </c>
      <c r="F179" s="112">
        <v>296.35150255999997</v>
      </c>
      <c r="G179" s="112">
        <v>0</v>
      </c>
      <c r="H179" s="112">
        <v>296.35150255999997</v>
      </c>
      <c r="I179" s="112">
        <v>34025.918194170001</v>
      </c>
      <c r="J179" s="112">
        <v>572.39576529999999</v>
      </c>
      <c r="K179" s="112">
        <v>33453.522428869997</v>
      </c>
      <c r="L179" s="112">
        <v>30426.466244520001</v>
      </c>
      <c r="M179" s="112">
        <v>30408.818692100001</v>
      </c>
      <c r="N179" s="112">
        <v>17.64755242</v>
      </c>
      <c r="O179" s="112">
        <v>0</v>
      </c>
      <c r="P179" s="112">
        <v>38250.711360649999</v>
      </c>
      <c r="Q179" s="112"/>
      <c r="R179" s="112"/>
      <c r="S179" s="112"/>
    </row>
    <row r="180" spans="1:19">
      <c r="A180" s="8">
        <v>45689</v>
      </c>
      <c r="B180" s="112">
        <v>66003.943094789996</v>
      </c>
      <c r="C180" s="112">
        <v>335.09558681999999</v>
      </c>
      <c r="D180" s="112">
        <v>0</v>
      </c>
      <c r="E180" s="112">
        <v>335.09558681999999</v>
      </c>
      <c r="F180" s="112">
        <v>264.8219105</v>
      </c>
      <c r="G180" s="112">
        <v>0</v>
      </c>
      <c r="H180" s="112">
        <v>264.8219105</v>
      </c>
      <c r="I180" s="112">
        <v>34683.455676760001</v>
      </c>
      <c r="J180" s="112">
        <v>567.94604418999995</v>
      </c>
      <c r="K180" s="112">
        <v>34115.50963257</v>
      </c>
      <c r="L180" s="112">
        <v>30720.569920710001</v>
      </c>
      <c r="M180" s="112">
        <v>30703.745950879998</v>
      </c>
      <c r="N180" s="112">
        <v>16.823969829999999</v>
      </c>
      <c r="O180" s="112">
        <v>425.08615775999999</v>
      </c>
      <c r="P180" s="112">
        <v>37970.194437120001</v>
      </c>
      <c r="Q180" s="112"/>
      <c r="R180" s="112"/>
      <c r="S180" s="112"/>
    </row>
    <row r="181" spans="1:19">
      <c r="A181" s="8">
        <v>45717</v>
      </c>
      <c r="B181" s="112">
        <v>67074.389960460001</v>
      </c>
      <c r="C181" s="112">
        <v>380.82027785000002</v>
      </c>
      <c r="D181" s="112">
        <v>0</v>
      </c>
      <c r="E181" s="112">
        <v>380.82027785000002</v>
      </c>
      <c r="F181" s="112">
        <v>278.18334655000001</v>
      </c>
      <c r="G181" s="112">
        <v>0</v>
      </c>
      <c r="H181" s="112">
        <v>278.18334655000001</v>
      </c>
      <c r="I181" s="112">
        <v>35256.522132409998</v>
      </c>
      <c r="J181" s="112">
        <v>579.05560054</v>
      </c>
      <c r="K181" s="112">
        <v>34677.466531869999</v>
      </c>
      <c r="L181" s="112">
        <v>31158.864203649999</v>
      </c>
      <c r="M181" s="112">
        <v>31143.564512050001</v>
      </c>
      <c r="N181" s="112">
        <v>15.299691599999999</v>
      </c>
      <c r="O181" s="112">
        <v>134.26117601000001</v>
      </c>
      <c r="P181" s="112">
        <v>37835.834630919999</v>
      </c>
      <c r="Q181" s="112"/>
      <c r="R181" s="112"/>
      <c r="S181" s="112"/>
    </row>
    <row r="182" spans="1:19">
      <c r="A182" s="8">
        <v>45748</v>
      </c>
      <c r="B182" s="112">
        <v>68447.808734170001</v>
      </c>
      <c r="C182" s="112">
        <v>491.48539118999997</v>
      </c>
      <c r="D182" s="112">
        <v>0</v>
      </c>
      <c r="E182" s="112">
        <v>491.48539118999997</v>
      </c>
      <c r="F182" s="112">
        <v>297.78663712000002</v>
      </c>
      <c r="G182" s="112">
        <v>0</v>
      </c>
      <c r="H182" s="112">
        <v>297.78663712000002</v>
      </c>
      <c r="I182" s="112">
        <v>36133.530599919999</v>
      </c>
      <c r="J182" s="112">
        <v>594.82706676999999</v>
      </c>
      <c r="K182" s="112">
        <v>35538.703533150001</v>
      </c>
      <c r="L182" s="112">
        <v>31525.00610594</v>
      </c>
      <c r="M182" s="112">
        <v>31502.794605999999</v>
      </c>
      <c r="N182" s="112">
        <v>22.211499939999999</v>
      </c>
      <c r="O182" s="112">
        <v>0</v>
      </c>
      <c r="P182" s="112">
        <v>37456.265812029997</v>
      </c>
      <c r="Q182" s="112"/>
      <c r="R182" s="112"/>
      <c r="S182" s="112"/>
    </row>
    <row r="183" spans="1:19">
      <c r="A183" s="8">
        <v>45778</v>
      </c>
      <c r="B183" s="112">
        <v>70218.246372530004</v>
      </c>
      <c r="C183" s="112">
        <v>448.30450973000001</v>
      </c>
      <c r="D183" s="112">
        <v>0</v>
      </c>
      <c r="E183" s="112">
        <v>448.30450973000001</v>
      </c>
      <c r="F183" s="112">
        <v>358.78914369</v>
      </c>
      <c r="G183" s="112">
        <v>0</v>
      </c>
      <c r="H183" s="112">
        <v>358.78914369</v>
      </c>
      <c r="I183" s="112">
        <v>37300.283778409997</v>
      </c>
      <c r="J183" s="112">
        <v>572.82693637</v>
      </c>
      <c r="K183" s="112">
        <v>36727.456842040003</v>
      </c>
      <c r="L183" s="112">
        <v>32110.868940699998</v>
      </c>
      <c r="M183" s="112">
        <v>32088.047140350001</v>
      </c>
      <c r="N183" s="112">
        <v>22.82180035</v>
      </c>
      <c r="O183" s="112">
        <v>0</v>
      </c>
      <c r="P183" s="112">
        <v>37140.050285370002</v>
      </c>
      <c r="Q183" s="112"/>
      <c r="R183" s="112"/>
      <c r="S183" s="112"/>
    </row>
    <row r="184" spans="1:19">
      <c r="A184" s="8">
        <v>45809</v>
      </c>
      <c r="B184" s="112">
        <v>71003.137572690001</v>
      </c>
      <c r="C184" s="112">
        <v>523.65401876999999</v>
      </c>
      <c r="D184" s="112">
        <v>0</v>
      </c>
      <c r="E184" s="112">
        <v>523.65401876999999</v>
      </c>
      <c r="F184" s="112">
        <v>377.57336430999999</v>
      </c>
      <c r="G184" s="112">
        <v>0</v>
      </c>
      <c r="H184" s="112">
        <v>377.57336430999999</v>
      </c>
      <c r="I184" s="112">
        <v>37715.487457570001</v>
      </c>
      <c r="J184" s="112">
        <v>636.2200977</v>
      </c>
      <c r="K184" s="112">
        <v>37079.267359869998</v>
      </c>
      <c r="L184" s="112">
        <v>32386.422732039999</v>
      </c>
      <c r="M184" s="112">
        <v>32362.741937089999</v>
      </c>
      <c r="N184" s="112">
        <v>23.680794949999999</v>
      </c>
      <c r="O184" s="112">
        <v>0</v>
      </c>
      <c r="P184" s="112">
        <v>64049.457235560003</v>
      </c>
      <c r="Q184" s="112"/>
      <c r="R184" s="112"/>
      <c r="S184" s="112"/>
    </row>
    <row r="185" spans="1:19">
      <c r="A185" s="8">
        <v>45839</v>
      </c>
      <c r="B185" s="112">
        <v>77214.900425369997</v>
      </c>
      <c r="C185" s="112">
        <v>357.48326856</v>
      </c>
      <c r="D185" s="112">
        <v>0</v>
      </c>
      <c r="E185" s="112">
        <v>357.48326856</v>
      </c>
      <c r="F185" s="112">
        <v>387.79757952</v>
      </c>
      <c r="G185" s="112">
        <v>0</v>
      </c>
      <c r="H185" s="112">
        <v>387.79757952</v>
      </c>
      <c r="I185" s="112">
        <v>43577.745939239998</v>
      </c>
      <c r="J185" s="112">
        <v>5411.9332629700002</v>
      </c>
      <c r="K185" s="112">
        <v>38165.812676269998</v>
      </c>
      <c r="L185" s="112">
        <v>32891.873638049998</v>
      </c>
      <c r="M185" s="112">
        <v>32867.66465993</v>
      </c>
      <c r="N185" s="112">
        <v>24.208978120000001</v>
      </c>
      <c r="O185" s="112">
        <v>0</v>
      </c>
      <c r="P185" s="112">
        <v>57949.287896770002</v>
      </c>
      <c r="Q185" s="112"/>
      <c r="R185" s="112"/>
      <c r="S185" s="112"/>
    </row>
    <row r="186" spans="1:19">
      <c r="A186" s="8">
        <v>45870</v>
      </c>
      <c r="B186" s="112">
        <v>78154.262264770005</v>
      </c>
      <c r="C186" s="112">
        <v>280.9083109</v>
      </c>
      <c r="D186" s="112">
        <v>0</v>
      </c>
      <c r="E186" s="112">
        <v>280.9083109</v>
      </c>
      <c r="F186" s="112">
        <v>441.06690424999999</v>
      </c>
      <c r="G186" s="112">
        <v>0</v>
      </c>
      <c r="H186" s="112">
        <v>441.06690424999999</v>
      </c>
      <c r="I186" s="112">
        <v>43888.743357450003</v>
      </c>
      <c r="J186" s="112">
        <v>5455.2645732399997</v>
      </c>
      <c r="K186" s="112">
        <v>38433.478784209998</v>
      </c>
      <c r="L186" s="112">
        <v>33543.543692170002</v>
      </c>
      <c r="M186" s="112">
        <v>33520.476362690002</v>
      </c>
      <c r="N186" s="112">
        <v>23.067329480000001</v>
      </c>
      <c r="O186" s="112">
        <v>0</v>
      </c>
      <c r="P186" s="112">
        <v>57236.684747979998</v>
      </c>
      <c r="Q186" s="112"/>
      <c r="R186" s="112"/>
      <c r="S186" s="112"/>
    </row>
    <row r="187" spans="1:19">
      <c r="A187" s="8">
        <v>45901</v>
      </c>
      <c r="B187" s="112">
        <v>78926.545196430001</v>
      </c>
      <c r="C187" s="112">
        <v>284.39290704000001</v>
      </c>
      <c r="D187" s="112">
        <v>0</v>
      </c>
      <c r="E187" s="112">
        <v>284.39290704000001</v>
      </c>
      <c r="F187" s="112">
        <v>478.79555758999999</v>
      </c>
      <c r="G187" s="112">
        <v>0</v>
      </c>
      <c r="H187" s="112">
        <v>478.79555758999999</v>
      </c>
      <c r="I187" s="112">
        <v>44645.148319799999</v>
      </c>
      <c r="J187" s="112">
        <v>5504.51587337</v>
      </c>
      <c r="K187" s="112">
        <v>39140.632446429998</v>
      </c>
      <c r="L187" s="112">
        <v>33518.208412</v>
      </c>
      <c r="M187" s="112">
        <v>33495.394425040002</v>
      </c>
      <c r="N187" s="112">
        <v>22.813986960000001</v>
      </c>
      <c r="O187" s="112">
        <v>0</v>
      </c>
      <c r="P187" s="112">
        <v>56169.26684543</v>
      </c>
      <c r="Q187" s="112"/>
      <c r="R187" s="112"/>
      <c r="S187" s="112"/>
    </row>
    <row r="188" spans="1:19">
      <c r="A188" s="8">
        <v>45931</v>
      </c>
      <c r="B188" s="112">
        <v>80570.659487009994</v>
      </c>
      <c r="C188" s="112">
        <v>288.86761046999999</v>
      </c>
      <c r="D188" s="112">
        <v>0</v>
      </c>
      <c r="E188" s="112">
        <v>288.86761046999999</v>
      </c>
      <c r="F188" s="112">
        <v>518.10338716000001</v>
      </c>
      <c r="G188" s="112">
        <v>0</v>
      </c>
      <c r="H188" s="112">
        <v>518.10338716000001</v>
      </c>
      <c r="I188" s="112">
        <v>46057.799973599998</v>
      </c>
      <c r="J188" s="112">
        <v>5496.5327283899996</v>
      </c>
      <c r="K188" s="112">
        <v>40561.267245210001</v>
      </c>
      <c r="L188" s="112">
        <v>33705.888515780003</v>
      </c>
      <c r="M188" s="112">
        <v>33683.538032659999</v>
      </c>
      <c r="N188" s="112">
        <v>22.35048312</v>
      </c>
      <c r="O188" s="112">
        <v>0</v>
      </c>
      <c r="P188" s="112">
        <v>52416.170045970001</v>
      </c>
      <c r="Q188" s="112"/>
      <c r="R188" s="112"/>
      <c r="S188" s="112"/>
    </row>
    <row r="189" spans="1:19">
      <c r="A189" s="8">
        <v>45962</v>
      </c>
      <c r="B189" s="112">
        <v>83005.850199470005</v>
      </c>
      <c r="C189" s="112">
        <v>367.28261357000002</v>
      </c>
      <c r="D189" s="112">
        <v>0</v>
      </c>
      <c r="E189" s="112">
        <v>367.28261357000002</v>
      </c>
      <c r="F189" s="112">
        <v>636.98261639999998</v>
      </c>
      <c r="G189" s="112">
        <v>0</v>
      </c>
      <c r="H189" s="112">
        <v>636.98261639999998</v>
      </c>
      <c r="I189" s="112">
        <v>47669.807059430001</v>
      </c>
      <c r="J189" s="112">
        <v>5522.6933509600003</v>
      </c>
      <c r="K189" s="112">
        <v>42147.113708470002</v>
      </c>
      <c r="L189" s="112">
        <v>34331.777910069999</v>
      </c>
      <c r="M189" s="112">
        <v>34309.642197510002</v>
      </c>
      <c r="N189" s="112">
        <v>22.135712560000002</v>
      </c>
      <c r="O189" s="112">
        <v>0</v>
      </c>
      <c r="P189" s="112">
        <v>56816.034013349999</v>
      </c>
      <c r="Q189" s="112"/>
      <c r="R189" s="112"/>
      <c r="S189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229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33371.479125569997</v>
      </c>
      <c r="C153" s="43">
        <f t="shared" ref="C153" si="259">G153+K153</f>
        <v>16250.72512985</v>
      </c>
      <c r="D153" s="43">
        <f t="shared" ref="D153" si="260">H153+L153</f>
        <v>14692.34005339</v>
      </c>
      <c r="E153" s="43">
        <f t="shared" ref="E153" si="261">I153+M153</f>
        <v>2428.4139423299998</v>
      </c>
      <c r="F153" s="43">
        <v>22331.480105089999</v>
      </c>
      <c r="G153" s="43">
        <v>13971.6815551</v>
      </c>
      <c r="H153" s="43">
        <v>7564.3072766900004</v>
      </c>
      <c r="I153" s="43">
        <v>795.49127329999999</v>
      </c>
      <c r="J153" s="43">
        <v>11039.99902048</v>
      </c>
      <c r="K153" s="43">
        <v>2279.0435747500001</v>
      </c>
      <c r="L153" s="43">
        <v>7128.0327766999999</v>
      </c>
      <c r="M153" s="43">
        <v>1632.92266903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30507.245125329999</v>
      </c>
      <c r="C154" s="43">
        <f t="shared" ref="C154" si="262">G154+K154</f>
        <v>15167.45099211</v>
      </c>
      <c r="D154" s="43">
        <f t="shared" ref="D154" si="263">H154+L154</f>
        <v>13039.341130680001</v>
      </c>
      <c r="E154" s="43">
        <f t="shared" ref="E154" si="264">I154+M154</f>
        <v>2300.4530025399999</v>
      </c>
      <c r="F154" s="43">
        <v>21205.70398161</v>
      </c>
      <c r="G154" s="43">
        <v>12893.892461560001</v>
      </c>
      <c r="H154" s="43">
        <v>7566.5796745300004</v>
      </c>
      <c r="I154" s="43">
        <v>745.23184551999998</v>
      </c>
      <c r="J154" s="43">
        <v>9301.54114372</v>
      </c>
      <c r="K154" s="43">
        <v>2273.5585305499999</v>
      </c>
      <c r="L154" s="43">
        <v>5472.7614561500004</v>
      </c>
      <c r="M154" s="43">
        <v>1555.22115702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29933.009703569998</v>
      </c>
      <c r="C155" s="43">
        <f t="shared" ref="C155" si="265">G155+K155</f>
        <v>14735.536593659999</v>
      </c>
      <c r="D155" s="43">
        <f t="shared" ref="D155" si="266">H155+L155</f>
        <v>12859.28994101</v>
      </c>
      <c r="E155" s="43">
        <f t="shared" ref="E155" si="267">I155+M155</f>
        <v>2338.1831689000001</v>
      </c>
      <c r="F155" s="43">
        <v>20553.84742727</v>
      </c>
      <c r="G155" s="43">
        <v>12447.216932879999</v>
      </c>
      <c r="H155" s="43">
        <v>7365.5924522599998</v>
      </c>
      <c r="I155" s="43">
        <v>741.03804213000001</v>
      </c>
      <c r="J155" s="43">
        <v>9379.1622762999996</v>
      </c>
      <c r="K155" s="43">
        <v>2288.31966078</v>
      </c>
      <c r="L155" s="43">
        <v>5493.69748875</v>
      </c>
      <c r="M155" s="43">
        <v>1597.1451267699999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29947.535012699998</v>
      </c>
      <c r="C156" s="43">
        <f t="shared" ref="C156" si="268">G156+K156</f>
        <v>15412.055764379998</v>
      </c>
      <c r="D156" s="43">
        <f t="shared" ref="D156" si="269">H156+L156</f>
        <v>12406.693341049999</v>
      </c>
      <c r="E156" s="43">
        <f t="shared" ref="E156" si="270">I156+M156</f>
        <v>2128.7859072700003</v>
      </c>
      <c r="F156" s="43">
        <v>20377.493988310001</v>
      </c>
      <c r="G156" s="43">
        <v>12466.622412569999</v>
      </c>
      <c r="H156" s="43">
        <v>7361.0516830699999</v>
      </c>
      <c r="I156" s="43">
        <v>549.81989266999994</v>
      </c>
      <c r="J156" s="43">
        <v>9570.0410243900005</v>
      </c>
      <c r="K156" s="43">
        <v>2945.4333518100002</v>
      </c>
      <c r="L156" s="43">
        <v>5045.6416579799998</v>
      </c>
      <c r="M156" s="43">
        <v>1578.9660146000001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29966.382328560001</v>
      </c>
      <c r="C157" s="43">
        <f t="shared" ref="C157" si="271">G157+K157</f>
        <v>15559.334985059999</v>
      </c>
      <c r="D157" s="43">
        <f t="shared" ref="D157" si="272">H157+L157</f>
        <v>12207.441077529998</v>
      </c>
      <c r="E157" s="43">
        <f t="shared" ref="E157" si="273">I157+M157</f>
        <v>2199.6062659700001</v>
      </c>
      <c r="F157" s="43">
        <v>19270.310714620002</v>
      </c>
      <c r="G157" s="43">
        <v>11585.97945028</v>
      </c>
      <c r="H157" s="43">
        <v>7143.0032288599996</v>
      </c>
      <c r="I157" s="43">
        <v>541.32803548000004</v>
      </c>
      <c r="J157" s="43">
        <v>10696.071613939999</v>
      </c>
      <c r="K157" s="43">
        <v>3973.3555347800002</v>
      </c>
      <c r="L157" s="43">
        <v>5064.4378486699998</v>
      </c>
      <c r="M157" s="43">
        <v>1658.2782304899999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29872.367291809998</v>
      </c>
      <c r="C158" s="43">
        <f t="shared" ref="C158" si="274">G158+K158</f>
        <v>15398.12079599</v>
      </c>
      <c r="D158" s="43">
        <f t="shared" ref="D158" si="275">H158+L158</f>
        <v>12333.5934555</v>
      </c>
      <c r="E158" s="43">
        <f t="shared" ref="E158" si="276">I158+M158</f>
        <v>2140.6530403199999</v>
      </c>
      <c r="F158" s="43">
        <v>19062.44550622</v>
      </c>
      <c r="G158" s="43">
        <v>11339.71097276</v>
      </c>
      <c r="H158" s="43">
        <v>7234.8607734300003</v>
      </c>
      <c r="I158" s="43">
        <v>487.87376003000003</v>
      </c>
      <c r="J158" s="43">
        <v>10809.921785590001</v>
      </c>
      <c r="K158" s="43">
        <v>4058.4098232299998</v>
      </c>
      <c r="L158" s="43">
        <v>5098.73268207</v>
      </c>
      <c r="M158" s="43">
        <v>1652.7792802900001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29347.473038820001</v>
      </c>
      <c r="C159" s="43">
        <f t="shared" ref="C159" si="277">G159+K159</f>
        <v>14871.446178599999</v>
      </c>
      <c r="D159" s="43">
        <f t="shared" ref="D159" si="278">H159+L159</f>
        <v>12363.966861839999</v>
      </c>
      <c r="E159" s="43">
        <f t="shared" ref="E159" si="279">I159+M159</f>
        <v>2112.0599983799998</v>
      </c>
      <c r="F159" s="43">
        <v>18742.014665999999</v>
      </c>
      <c r="G159" s="43">
        <v>11159.033736269999</v>
      </c>
      <c r="H159" s="43">
        <v>7104.9846996599999</v>
      </c>
      <c r="I159" s="43">
        <v>477.99623007000002</v>
      </c>
      <c r="J159" s="43">
        <v>10605.45837282</v>
      </c>
      <c r="K159" s="43">
        <v>3712.41244233</v>
      </c>
      <c r="L159" s="43">
        <v>5258.9821621800002</v>
      </c>
      <c r="M159" s="43">
        <v>1634.0637683099999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30165.590276020001</v>
      </c>
      <c r="C160" s="43">
        <f t="shared" ref="C160" si="280">G160+K160</f>
        <v>15743.16645361</v>
      </c>
      <c r="D160" s="43">
        <f t="shared" ref="D160" si="281">H160+L160</f>
        <v>12376.92261933</v>
      </c>
      <c r="E160" s="43">
        <f t="shared" ref="E160" si="282">I160+M160</f>
        <v>2045.5012030799999</v>
      </c>
      <c r="F160" s="43">
        <v>19335.098365710001</v>
      </c>
      <c r="G160" s="43">
        <v>11550.87728991</v>
      </c>
      <c r="H160" s="43">
        <v>7318.51730305</v>
      </c>
      <c r="I160" s="43">
        <v>465.70377274999998</v>
      </c>
      <c r="J160" s="43">
        <v>10830.49191031</v>
      </c>
      <c r="K160" s="43">
        <v>4192.2891637000002</v>
      </c>
      <c r="L160" s="43">
        <v>5058.4053162800001</v>
      </c>
      <c r="M160" s="43">
        <v>1579.79743033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30275.509628039999</v>
      </c>
      <c r="C161" s="43">
        <f t="shared" ref="C161" si="283">G161+K161</f>
        <v>15931.05828037</v>
      </c>
      <c r="D161" s="43">
        <f t="shared" ref="D161" si="284">H161+L161</f>
        <v>12325.927749620001</v>
      </c>
      <c r="E161" s="43">
        <f t="shared" ref="E161" si="285">I161+M161</f>
        <v>2018.5235980500001</v>
      </c>
      <c r="F161" s="43">
        <v>19046.09139152</v>
      </c>
      <c r="G161" s="43">
        <v>11625.92916335</v>
      </c>
      <c r="H161" s="43">
        <v>6974.0207322200004</v>
      </c>
      <c r="I161" s="43">
        <v>446.14149594999998</v>
      </c>
      <c r="J161" s="43">
        <v>11229.418236519999</v>
      </c>
      <c r="K161" s="43">
        <v>4305.1291170200002</v>
      </c>
      <c r="L161" s="43">
        <v>5351.9070173999999</v>
      </c>
      <c r="M161" s="43">
        <v>1572.3821021000001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30307.551960119999</v>
      </c>
      <c r="C162" s="43">
        <f t="shared" ref="C162" si="286">G162+K162</f>
        <v>15743.528101430002</v>
      </c>
      <c r="D162" s="43">
        <f t="shared" ref="D162" si="287">H162+L162</f>
        <v>12571.95306946</v>
      </c>
      <c r="E162" s="43">
        <f t="shared" ref="E162" si="288">I162+M162</f>
        <v>1992.0707892299999</v>
      </c>
      <c r="F162" s="43">
        <v>18999.483540820002</v>
      </c>
      <c r="G162" s="43">
        <v>11367.95418122</v>
      </c>
      <c r="H162" s="43">
        <v>7195.7912492300002</v>
      </c>
      <c r="I162" s="43">
        <v>435.73811037000002</v>
      </c>
      <c r="J162" s="43">
        <v>11308.0684193</v>
      </c>
      <c r="K162" s="43">
        <v>4375.5739202100003</v>
      </c>
      <c r="L162" s="43">
        <v>5376.1618202299996</v>
      </c>
      <c r="M162" s="43">
        <v>1556.33267886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30610.104385639999</v>
      </c>
      <c r="C163" s="43">
        <f t="shared" ref="C163" si="289">G163+K163</f>
        <v>16161.33163429</v>
      </c>
      <c r="D163" s="43">
        <f t="shared" ref="D163" si="290">H163+L163</f>
        <v>12563.974637719999</v>
      </c>
      <c r="E163" s="43">
        <f t="shared" ref="E163" si="291">I163+M163</f>
        <v>1884.79811363</v>
      </c>
      <c r="F163" s="43">
        <v>19536.19987439</v>
      </c>
      <c r="G163" s="43">
        <v>11880.52927228</v>
      </c>
      <c r="H163" s="43">
        <v>7298.3391164100003</v>
      </c>
      <c r="I163" s="43">
        <v>357.33148569999997</v>
      </c>
      <c r="J163" s="43">
        <v>11073.904511250001</v>
      </c>
      <c r="K163" s="43">
        <v>4280.8023620100003</v>
      </c>
      <c r="L163" s="43">
        <v>5265.6355213099996</v>
      </c>
      <c r="M163" s="43">
        <v>1527.46662793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30249.641737639999</v>
      </c>
      <c r="C164" s="43">
        <f t="shared" ref="C164" si="292">G164+K164</f>
        <v>15829.69255475</v>
      </c>
      <c r="D164" s="43">
        <f t="shared" ref="D164" si="293">H164+L164</f>
        <v>12561.59781952</v>
      </c>
      <c r="E164" s="43">
        <f t="shared" ref="E164" si="294">I164+M164</f>
        <v>1858.3513633699999</v>
      </c>
      <c r="F164" s="43">
        <v>19466.875950099999</v>
      </c>
      <c r="G164" s="43">
        <v>11839.79413742</v>
      </c>
      <c r="H164" s="43">
        <v>7277.1870664099997</v>
      </c>
      <c r="I164" s="43">
        <v>349.89474626999998</v>
      </c>
      <c r="J164" s="43">
        <v>10782.76578754</v>
      </c>
      <c r="K164" s="43">
        <v>3989.89841733</v>
      </c>
      <c r="L164" s="43">
        <v>5284.4107531099999</v>
      </c>
      <c r="M164" s="43">
        <v>1508.4566170999999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31080.63078182</v>
      </c>
      <c r="C165" s="43">
        <f t="shared" ref="C165" si="295">G165+K165</f>
        <v>16531.957466029999</v>
      </c>
      <c r="D165" s="43">
        <f t="shared" ref="D165" si="296">H165+L165</f>
        <v>12693.498717210001</v>
      </c>
      <c r="E165" s="43">
        <f t="shared" ref="E165" si="297">I165+M165</f>
        <v>1855.1745985799998</v>
      </c>
      <c r="F165" s="43">
        <v>19852.90178634</v>
      </c>
      <c r="G165" s="43">
        <v>12117.928865899999</v>
      </c>
      <c r="H165" s="43">
        <v>7383.1151151000004</v>
      </c>
      <c r="I165" s="43">
        <v>351.85780534000003</v>
      </c>
      <c r="J165" s="43">
        <v>11227.72899548</v>
      </c>
      <c r="K165" s="43">
        <v>4414.0286001300001</v>
      </c>
      <c r="L165" s="43">
        <v>5310.3836021099996</v>
      </c>
      <c r="M165" s="43">
        <v>1503.3167932399999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31451.26349677</v>
      </c>
      <c r="C166" s="43">
        <f t="shared" ref="C166" si="298">G166+K166</f>
        <v>16202.914928280001</v>
      </c>
      <c r="D166" s="43">
        <f t="shared" ref="D166" si="299">H166+L166</f>
        <v>13411.869927470001</v>
      </c>
      <c r="E166" s="43">
        <f t="shared" ref="E166" si="300">I166+M166</f>
        <v>1836.4786410200002</v>
      </c>
      <c r="F166" s="43">
        <v>20626.227865860001</v>
      </c>
      <c r="G166" s="43">
        <v>12100.267136390001</v>
      </c>
      <c r="H166" s="43">
        <v>8185.0342264000001</v>
      </c>
      <c r="I166" s="43">
        <v>340.92650307000002</v>
      </c>
      <c r="J166" s="43">
        <v>10825.035630910001</v>
      </c>
      <c r="K166" s="43">
        <v>4102.64779189</v>
      </c>
      <c r="L166" s="43">
        <v>5226.8357010700001</v>
      </c>
      <c r="M166" s="43">
        <v>1495.5521379500001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31083.22630378</v>
      </c>
      <c r="C167" s="43">
        <f t="shared" ref="C167" si="301">G167+K167</f>
        <v>16453.584952729998</v>
      </c>
      <c r="D167" s="43">
        <f t="shared" ref="D167" si="302">H167+L167</f>
        <v>12776.944242599999</v>
      </c>
      <c r="E167" s="43">
        <f t="shared" ref="E167" si="303">I167+M167</f>
        <v>1852.6971084500001</v>
      </c>
      <c r="F167" s="43">
        <v>20760.126984840001</v>
      </c>
      <c r="G167" s="43">
        <v>12630.002799919999</v>
      </c>
      <c r="H167" s="43">
        <v>7791.19204825</v>
      </c>
      <c r="I167" s="43">
        <v>338.93213666999998</v>
      </c>
      <c r="J167" s="43">
        <v>10323.09931894</v>
      </c>
      <c r="K167" s="43">
        <v>3823.58215281</v>
      </c>
      <c r="L167" s="43">
        <v>4985.7521943499996</v>
      </c>
      <c r="M167" s="43">
        <v>1513.76497178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30782.722276709999</v>
      </c>
      <c r="C168" s="43">
        <f t="shared" ref="C168" si="304">G168+K168</f>
        <v>16244.467011949999</v>
      </c>
      <c r="D168" s="43">
        <f t="shared" ref="D168" si="305">H168+L168</f>
        <v>12714.977989489998</v>
      </c>
      <c r="E168" s="43">
        <f t="shared" ref="E168" si="306">I168+M168</f>
        <v>1823.27727527</v>
      </c>
      <c r="F168" s="43">
        <v>20481.968696069998</v>
      </c>
      <c r="G168" s="43">
        <v>12302.508784309999</v>
      </c>
      <c r="H168" s="43">
        <v>7842.1451353599996</v>
      </c>
      <c r="I168" s="43">
        <v>337.31477640000003</v>
      </c>
      <c r="J168" s="43">
        <v>10300.753580639999</v>
      </c>
      <c r="K168" s="43">
        <v>3941.9582276400001</v>
      </c>
      <c r="L168" s="43">
        <v>4872.8328541299998</v>
      </c>
      <c r="M168" s="43">
        <v>1485.96249887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30156.46586824</v>
      </c>
      <c r="C169" s="43">
        <f t="shared" ref="C169" si="307">G169+K169</f>
        <v>14843.199386030001</v>
      </c>
      <c r="D169" s="43">
        <f t="shared" ref="D169" si="308">H169+L169</f>
        <v>13460.17951066</v>
      </c>
      <c r="E169" s="43">
        <f t="shared" ref="E169" si="309">I169+M169</f>
        <v>1853.0869715499998</v>
      </c>
      <c r="F169" s="43">
        <v>20028.327251210001</v>
      </c>
      <c r="G169" s="43">
        <v>11473.45261903</v>
      </c>
      <c r="H169" s="43">
        <v>8211.0804030100007</v>
      </c>
      <c r="I169" s="43">
        <v>343.79422916999999</v>
      </c>
      <c r="J169" s="43">
        <v>10128.138617029999</v>
      </c>
      <c r="K169" s="43">
        <v>3369.7467670000001</v>
      </c>
      <c r="L169" s="43">
        <v>5249.0991076500004</v>
      </c>
      <c r="M169" s="43">
        <v>1509.2927423799999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30575.665746459999</v>
      </c>
      <c r="C170" s="43">
        <f t="shared" ref="C170" si="310">G170+K170</f>
        <v>15219.597078029999</v>
      </c>
      <c r="D170" s="43">
        <f t="shared" ref="D170" si="311">H170+L170</f>
        <v>13415.792723869999</v>
      </c>
      <c r="E170" s="43">
        <f t="shared" ref="E170" si="312">I170+M170</f>
        <v>1940.27594456</v>
      </c>
      <c r="F170" s="43">
        <v>19821.907543310001</v>
      </c>
      <c r="G170" s="43">
        <v>11216.73471212</v>
      </c>
      <c r="H170" s="43">
        <v>8164.6404519300004</v>
      </c>
      <c r="I170" s="43">
        <v>440.53237926000003</v>
      </c>
      <c r="J170" s="43">
        <v>10753.758203150001</v>
      </c>
      <c r="K170" s="43">
        <v>4002.8623659099999</v>
      </c>
      <c r="L170" s="43">
        <v>5251.15227194</v>
      </c>
      <c r="M170" s="43">
        <v>1499.7435653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31524.97914815</v>
      </c>
      <c r="C171" s="43">
        <f t="shared" ref="C171" si="313">G171+K171</f>
        <v>15865.682397909999</v>
      </c>
      <c r="D171" s="43">
        <f t="shared" ref="D171" si="314">H171+L171</f>
        <v>13742.012436720001</v>
      </c>
      <c r="E171" s="43">
        <f t="shared" ref="E171" si="315">I171+M171</f>
        <v>1917.2843135200001</v>
      </c>
      <c r="F171" s="43">
        <v>20372.231639099999</v>
      </c>
      <c r="G171" s="43">
        <v>11597.810976369999</v>
      </c>
      <c r="H171" s="43">
        <v>8342.1572552899997</v>
      </c>
      <c r="I171" s="43">
        <v>432.26340743999998</v>
      </c>
      <c r="J171" s="43">
        <v>11152.747509049999</v>
      </c>
      <c r="K171" s="43">
        <v>4267.8714215399996</v>
      </c>
      <c r="L171" s="43">
        <v>5399.8551814299999</v>
      </c>
      <c r="M171" s="43">
        <v>1485.02090608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31730.301670699999</v>
      </c>
      <c r="C172" s="43">
        <f t="shared" ref="C172" si="316">G172+K172</f>
        <v>15735.10820307</v>
      </c>
      <c r="D172" s="43">
        <f t="shared" ref="D172" si="317">H172+L172</f>
        <v>14057.000715039998</v>
      </c>
      <c r="E172" s="43">
        <f t="shared" ref="E172" si="318">I172+M172</f>
        <v>1938.1927525900001</v>
      </c>
      <c r="F172" s="43">
        <v>20239.70409694</v>
      </c>
      <c r="G172" s="43">
        <v>11027.76421193</v>
      </c>
      <c r="H172" s="43">
        <v>8780.2227531699991</v>
      </c>
      <c r="I172" s="43">
        <v>431.71713183999998</v>
      </c>
      <c r="J172" s="43">
        <v>11490.59757376</v>
      </c>
      <c r="K172" s="43">
        <v>4707.3439911400001</v>
      </c>
      <c r="L172" s="43">
        <v>5276.7779618699997</v>
      </c>
      <c r="M172" s="43">
        <v>1506.47562075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31871.597720080001</v>
      </c>
      <c r="C173" s="43">
        <f t="shared" ref="C173" si="319">G173+K173</f>
        <v>15533.015711070002</v>
      </c>
      <c r="D173" s="43">
        <f t="shared" ref="D173" si="320">H173+L173</f>
        <v>14574.941983209999</v>
      </c>
      <c r="E173" s="43">
        <f t="shared" ref="E173" si="321">I173+M173</f>
        <v>1763.6400258000001</v>
      </c>
      <c r="F173" s="43">
        <v>20575.367884079998</v>
      </c>
      <c r="G173" s="43">
        <v>11098.702149860001</v>
      </c>
      <c r="H173" s="43">
        <v>9005.7209382000001</v>
      </c>
      <c r="I173" s="43">
        <v>470.94479602000001</v>
      </c>
      <c r="J173" s="43">
        <v>11296.229836</v>
      </c>
      <c r="K173" s="43">
        <v>4434.3135612100004</v>
      </c>
      <c r="L173" s="43">
        <v>5569.2210450100001</v>
      </c>
      <c r="M173" s="43">
        <v>1292.6952297800001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32529.21220872</v>
      </c>
      <c r="C174" s="43">
        <f t="shared" ref="C174" si="322">G174+K174</f>
        <v>16129.142567610001</v>
      </c>
      <c r="D174" s="43">
        <f t="shared" ref="D174" si="323">H174+L174</f>
        <v>14596.761222499999</v>
      </c>
      <c r="E174" s="43">
        <f t="shared" ref="E174" si="324">I174+M174</f>
        <v>1803.30841861</v>
      </c>
      <c r="F174" s="43">
        <v>21471.939208520002</v>
      </c>
      <c r="G174" s="43">
        <v>11865.97865913</v>
      </c>
      <c r="H174" s="43">
        <v>9079.4153328899993</v>
      </c>
      <c r="I174" s="43">
        <v>526.54521650000004</v>
      </c>
      <c r="J174" s="43">
        <v>11057.273000200001</v>
      </c>
      <c r="K174" s="43">
        <v>4263.1639084799999</v>
      </c>
      <c r="L174" s="43">
        <v>5517.3458896100001</v>
      </c>
      <c r="M174" s="43">
        <v>1276.7632021100001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33242.621058129997</v>
      </c>
      <c r="C175" s="43">
        <f t="shared" ref="C175" si="325">G175+K175</f>
        <v>17216.15590102</v>
      </c>
      <c r="D175" s="43">
        <f t="shared" ref="D175" si="326">H175+L175</f>
        <v>14298.022210660001</v>
      </c>
      <c r="E175" s="43">
        <f t="shared" ref="E175" si="327">I175+M175</f>
        <v>1728.4429464499999</v>
      </c>
      <c r="F175" s="43">
        <v>21830.628619409999</v>
      </c>
      <c r="G175" s="43">
        <v>12018.745777710001</v>
      </c>
      <c r="H175" s="43">
        <v>9345.7038444200007</v>
      </c>
      <c r="I175" s="43">
        <v>466.17899727999998</v>
      </c>
      <c r="J175" s="43">
        <v>11411.992438720001</v>
      </c>
      <c r="K175" s="43">
        <v>5197.41012331</v>
      </c>
      <c r="L175" s="43">
        <v>4952.3183662399997</v>
      </c>
      <c r="M175" s="43">
        <v>1262.2639491699999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33395.906342080001</v>
      </c>
      <c r="C176" s="43">
        <f t="shared" ref="C176" si="328">G176+K176</f>
        <v>17503.510426280001</v>
      </c>
      <c r="D176" s="43">
        <f t="shared" ref="D176" si="329">H176+L176</f>
        <v>14129.14145463</v>
      </c>
      <c r="E176" s="43">
        <f t="shared" ref="E176" si="330">I176+M176</f>
        <v>1763.25446117</v>
      </c>
      <c r="F176" s="43">
        <v>21890.576124719999</v>
      </c>
      <c r="G176" s="43">
        <v>12298.74958283</v>
      </c>
      <c r="H176" s="43">
        <v>9094.8868871699997</v>
      </c>
      <c r="I176" s="43">
        <v>496.93965472000002</v>
      </c>
      <c r="J176" s="43">
        <v>11505.33021736</v>
      </c>
      <c r="K176" s="43">
        <v>5204.7608434499998</v>
      </c>
      <c r="L176" s="43">
        <v>5034.2545674599996</v>
      </c>
      <c r="M176" s="43">
        <v>1266.3148064500001</v>
      </c>
      <c r="N176" s="43"/>
      <c r="O176" s="43"/>
      <c r="P176" s="43"/>
      <c r="Q176" s="43"/>
    </row>
    <row r="177" spans="1:17" collapsed="1">
      <c r="A177" s="8">
        <v>45597</v>
      </c>
      <c r="B177" s="43">
        <v>34284.384614909999</v>
      </c>
      <c r="C177" s="43">
        <f t="shared" ref="C177" si="331">G177+K177</f>
        <v>18265.705617309999</v>
      </c>
      <c r="D177" s="43">
        <f t="shared" ref="D177" si="332">H177+L177</f>
        <v>14262.984689569999</v>
      </c>
      <c r="E177" s="43">
        <f t="shared" ref="E177" si="333">I177+M177</f>
        <v>1755.69430803</v>
      </c>
      <c r="F177" s="43">
        <v>22358.884994960001</v>
      </c>
      <c r="G177" s="43">
        <v>12530.394548849999</v>
      </c>
      <c r="H177" s="43">
        <v>9313.5463815900002</v>
      </c>
      <c r="I177" s="43">
        <v>514.94406451999998</v>
      </c>
      <c r="J177" s="43">
        <v>11925.49961995</v>
      </c>
      <c r="K177" s="43">
        <v>5735.3110684599997</v>
      </c>
      <c r="L177" s="43">
        <v>4949.43830798</v>
      </c>
      <c r="M177" s="43">
        <v>1240.75024351</v>
      </c>
      <c r="N177" s="43"/>
      <c r="O177" s="43"/>
      <c r="P177" s="43"/>
      <c r="Q177" s="43"/>
    </row>
    <row r="178" spans="1:17">
      <c r="A178" s="8">
        <v>45627</v>
      </c>
      <c r="B178" s="43">
        <v>34020.559615270002</v>
      </c>
      <c r="C178" s="43">
        <f t="shared" ref="C178" si="334">G178+K178</f>
        <v>17292.331113100001</v>
      </c>
      <c r="D178" s="43">
        <f t="shared" ref="D178" si="335">H178+L178</f>
        <v>14969.99278293</v>
      </c>
      <c r="E178" s="43">
        <f t="shared" ref="E178" si="336">I178+M178</f>
        <v>1758.23571924</v>
      </c>
      <c r="F178" s="43">
        <v>22005.668487080002</v>
      </c>
      <c r="G178" s="43">
        <v>11725.596473920001</v>
      </c>
      <c r="H178" s="43">
        <v>9745.1236844499999</v>
      </c>
      <c r="I178" s="43">
        <v>534.94832871000006</v>
      </c>
      <c r="J178" s="43">
        <v>12014.89112819</v>
      </c>
      <c r="K178" s="43">
        <v>5566.7346391800002</v>
      </c>
      <c r="L178" s="43">
        <v>5224.8690984799996</v>
      </c>
      <c r="M178" s="43">
        <v>1223.28739053</v>
      </c>
      <c r="N178" s="43"/>
      <c r="O178" s="43"/>
      <c r="P178" s="43"/>
      <c r="Q178" s="43"/>
    </row>
    <row r="179" spans="1:17">
      <c r="A179" s="8">
        <v>45658</v>
      </c>
      <c r="B179" s="43">
        <v>34025.918194170001</v>
      </c>
      <c r="C179" s="43">
        <f t="shared" ref="C179" si="337">G179+K179</f>
        <v>17428.355695300001</v>
      </c>
      <c r="D179" s="43">
        <f t="shared" ref="D179" si="338">H179+L179</f>
        <v>14818.615414939999</v>
      </c>
      <c r="E179" s="43">
        <f t="shared" ref="E179" si="339">I179+M179</f>
        <v>1778.94708393</v>
      </c>
      <c r="F179" s="43">
        <v>22374.541564219999</v>
      </c>
      <c r="G179" s="43">
        <v>11938.786965900001</v>
      </c>
      <c r="H179" s="43">
        <v>9863.4910403699996</v>
      </c>
      <c r="I179" s="43">
        <v>572.26355794999995</v>
      </c>
      <c r="J179" s="43">
        <v>11651.37662995</v>
      </c>
      <c r="K179" s="43">
        <v>5489.5687293999999</v>
      </c>
      <c r="L179" s="43">
        <v>4955.1243745700003</v>
      </c>
      <c r="M179" s="43">
        <v>1206.68352598</v>
      </c>
      <c r="N179" s="43"/>
      <c r="O179" s="43"/>
      <c r="P179" s="43"/>
      <c r="Q179" s="43"/>
    </row>
    <row r="180" spans="1:17">
      <c r="A180" s="8">
        <v>45689</v>
      </c>
      <c r="B180" s="43">
        <v>34683.455676760001</v>
      </c>
      <c r="C180" s="43">
        <f t="shared" ref="C180" si="340">G180+K180</f>
        <v>18021.54112939</v>
      </c>
      <c r="D180" s="43">
        <f t="shared" ref="D180" si="341">H180+L180</f>
        <v>14860.061523289998</v>
      </c>
      <c r="E180" s="43">
        <f t="shared" ref="E180" si="342">I180+M180</f>
        <v>1801.8530240800001</v>
      </c>
      <c r="F180" s="43">
        <v>22496.219287340002</v>
      </c>
      <c r="G180" s="43">
        <v>12040.183074619999</v>
      </c>
      <c r="H180" s="43">
        <v>9853.6722384999994</v>
      </c>
      <c r="I180" s="43">
        <v>602.36397422000005</v>
      </c>
      <c r="J180" s="43">
        <v>12187.236389420001</v>
      </c>
      <c r="K180" s="43">
        <v>5981.3580547700003</v>
      </c>
      <c r="L180" s="43">
        <v>5006.3892847899997</v>
      </c>
      <c r="M180" s="43">
        <v>1199.48904986</v>
      </c>
      <c r="N180" s="43"/>
      <c r="O180" s="43"/>
      <c r="P180" s="43"/>
      <c r="Q180" s="43"/>
    </row>
    <row r="181" spans="1:17">
      <c r="A181" s="8">
        <v>45717</v>
      </c>
      <c r="B181" s="43">
        <v>35256.522132409998</v>
      </c>
      <c r="C181" s="43">
        <f t="shared" ref="C181" si="343">G181+K181</f>
        <v>17821.527352190002</v>
      </c>
      <c r="D181" s="43">
        <f t="shared" ref="D181" si="344">H181+L181</f>
        <v>15753.894424009999</v>
      </c>
      <c r="E181" s="43">
        <f t="shared" ref="E181" si="345">I181+M181</f>
        <v>1681.10035621</v>
      </c>
      <c r="F181" s="43">
        <v>22965.051117539999</v>
      </c>
      <c r="G181" s="43">
        <v>11787.21795109</v>
      </c>
      <c r="H181" s="43">
        <v>10549.842069509999</v>
      </c>
      <c r="I181" s="43">
        <v>627.99109694000003</v>
      </c>
      <c r="J181" s="43">
        <v>12291.47101487</v>
      </c>
      <c r="K181" s="43">
        <v>6034.3094011000003</v>
      </c>
      <c r="L181" s="43">
        <v>5204.0523544999996</v>
      </c>
      <c r="M181" s="43">
        <v>1053.1092592699999</v>
      </c>
      <c r="N181" s="43"/>
      <c r="O181" s="43"/>
      <c r="P181" s="43"/>
      <c r="Q181" s="43"/>
    </row>
    <row r="182" spans="1:17">
      <c r="A182" s="8">
        <v>45748</v>
      </c>
      <c r="B182" s="43">
        <v>36133.530599919999</v>
      </c>
      <c r="C182" s="43">
        <f t="shared" ref="C182" si="346">G182+K182</f>
        <v>17475.439002439998</v>
      </c>
      <c r="D182" s="43">
        <f t="shared" ref="D182" si="347">H182+L182</f>
        <v>15804.28145875</v>
      </c>
      <c r="E182" s="43">
        <f t="shared" ref="E182" si="348">I182+M182</f>
        <v>2853.8101387299998</v>
      </c>
      <c r="F182" s="43">
        <v>23147.103957849999</v>
      </c>
      <c r="G182" s="43">
        <v>11749.239116049999</v>
      </c>
      <c r="H182" s="43">
        <v>10647.100389679999</v>
      </c>
      <c r="I182" s="43">
        <v>750.76445211999999</v>
      </c>
      <c r="J182" s="43">
        <v>12986.426642070001</v>
      </c>
      <c r="K182" s="43">
        <v>5726.1998863899998</v>
      </c>
      <c r="L182" s="43">
        <v>5157.1810690700004</v>
      </c>
      <c r="M182" s="43">
        <v>2103.0456866099998</v>
      </c>
      <c r="N182" s="43"/>
      <c r="O182" s="43"/>
      <c r="P182" s="43"/>
      <c r="Q182" s="43"/>
    </row>
    <row r="183" spans="1:17">
      <c r="A183" s="8">
        <v>45778</v>
      </c>
      <c r="B183" s="43">
        <v>37300.283778409997</v>
      </c>
      <c r="C183" s="43">
        <f t="shared" ref="C183" si="349">G183+K183</f>
        <v>18703.009363830002</v>
      </c>
      <c r="D183" s="43">
        <f t="shared" ref="D183" si="350">H183+L183</f>
        <v>15734.240746330001</v>
      </c>
      <c r="E183" s="43">
        <f t="shared" ref="E183" si="351">I183+M183</f>
        <v>2863.0336682500001</v>
      </c>
      <c r="F183" s="43">
        <v>24378.943366930002</v>
      </c>
      <c r="G183" s="43">
        <v>12905.913514620001</v>
      </c>
      <c r="H183" s="43">
        <v>10690.81002992</v>
      </c>
      <c r="I183" s="43">
        <v>782.21982238999999</v>
      </c>
      <c r="J183" s="43">
        <v>12921.34041148</v>
      </c>
      <c r="K183" s="43">
        <v>5797.0958492099999</v>
      </c>
      <c r="L183" s="43">
        <v>5043.4307164100001</v>
      </c>
      <c r="M183" s="43">
        <v>2080.8138458600001</v>
      </c>
      <c r="N183" s="43"/>
      <c r="O183" s="43"/>
      <c r="P183" s="43"/>
      <c r="Q183" s="43"/>
    </row>
    <row r="184" spans="1:17">
      <c r="A184" s="8">
        <v>45809</v>
      </c>
      <c r="B184" s="43">
        <v>37715.487457570001</v>
      </c>
      <c r="C184" s="43">
        <f t="shared" ref="C184" si="352">G184+K184</f>
        <v>18477.32302833</v>
      </c>
      <c r="D184" s="43">
        <f t="shared" ref="D184" si="353">H184+L184</f>
        <v>16229.636638559999</v>
      </c>
      <c r="E184" s="43">
        <f t="shared" ref="E184" si="354">I184+M184</f>
        <v>3008.5277906800002</v>
      </c>
      <c r="F184" s="43">
        <v>24664.86433656</v>
      </c>
      <c r="G184" s="43">
        <v>12961.09894854</v>
      </c>
      <c r="H184" s="43">
        <v>10842.956591849999</v>
      </c>
      <c r="I184" s="43">
        <v>860.80879617000005</v>
      </c>
      <c r="J184" s="43">
        <v>13050.62312101</v>
      </c>
      <c r="K184" s="43">
        <v>5516.2240797900004</v>
      </c>
      <c r="L184" s="43">
        <v>5386.6800467100002</v>
      </c>
      <c r="M184" s="43">
        <v>2147.7189945099999</v>
      </c>
      <c r="N184" s="43"/>
      <c r="O184" s="43"/>
      <c r="P184" s="43"/>
      <c r="Q184" s="43"/>
    </row>
    <row r="185" spans="1:17">
      <c r="A185" s="8">
        <v>45839</v>
      </c>
      <c r="B185" s="43">
        <v>43577.745939239998</v>
      </c>
      <c r="C185" s="43">
        <f t="shared" ref="C185" si="355">G185+K185</f>
        <v>24080.655319450001</v>
      </c>
      <c r="D185" s="43">
        <f t="shared" ref="D185" si="356">H185+L185</f>
        <v>16395.045615310002</v>
      </c>
      <c r="E185" s="43">
        <f t="shared" ref="E185" si="357">I185+M185</f>
        <v>3102.04500448</v>
      </c>
      <c r="F185" s="43">
        <v>29938.102658110001</v>
      </c>
      <c r="G185" s="43">
        <v>18098.64674615</v>
      </c>
      <c r="H185" s="43">
        <v>10951.57883722</v>
      </c>
      <c r="I185" s="43">
        <v>887.87707474000001</v>
      </c>
      <c r="J185" s="43">
        <v>13639.64328113</v>
      </c>
      <c r="K185" s="43">
        <v>5982.0085732999996</v>
      </c>
      <c r="L185" s="43">
        <v>5443.4667780899999</v>
      </c>
      <c r="M185" s="43">
        <v>2214.1679297400001</v>
      </c>
      <c r="N185" s="43"/>
      <c r="O185" s="43"/>
      <c r="P185" s="43"/>
      <c r="Q185" s="43"/>
    </row>
    <row r="186" spans="1:17">
      <c r="A186" s="8">
        <v>45870</v>
      </c>
      <c r="B186" s="43">
        <v>43888.743357450003</v>
      </c>
      <c r="C186" s="43">
        <f t="shared" ref="C186" si="358">G186+K186</f>
        <v>24339.774697239998</v>
      </c>
      <c r="D186" s="43">
        <f t="shared" ref="D186" si="359">H186+L186</f>
        <v>16345.061524119999</v>
      </c>
      <c r="E186" s="43">
        <f t="shared" ref="E186" si="360">I186+M186</f>
        <v>3203.9071360899998</v>
      </c>
      <c r="F186" s="43">
        <v>30639.022214119999</v>
      </c>
      <c r="G186" s="43">
        <v>18703.621313849999</v>
      </c>
      <c r="H186" s="43">
        <v>10949.791873009999</v>
      </c>
      <c r="I186" s="43">
        <v>985.60902725999995</v>
      </c>
      <c r="J186" s="43">
        <v>13249.72114333</v>
      </c>
      <c r="K186" s="43">
        <v>5636.1533833900003</v>
      </c>
      <c r="L186" s="43">
        <v>5395.2696511100003</v>
      </c>
      <c r="M186" s="43">
        <v>2218.2981088299998</v>
      </c>
      <c r="N186" s="43"/>
      <c r="O186" s="43"/>
      <c r="P186" s="43"/>
      <c r="Q186" s="43"/>
    </row>
    <row r="187" spans="1:17">
      <c r="A187" s="8">
        <v>45901</v>
      </c>
      <c r="B187" s="43">
        <v>44645.148319799999</v>
      </c>
      <c r="C187" s="43">
        <f t="shared" ref="C187" si="361">G187+K187</f>
        <v>24834.165032650002</v>
      </c>
      <c r="D187" s="43">
        <f t="shared" ref="D187" si="362">H187+L187</f>
        <v>16602.06447383</v>
      </c>
      <c r="E187" s="43">
        <f t="shared" ref="E187" si="363">I187+M187</f>
        <v>3208.91881332</v>
      </c>
      <c r="F187" s="43">
        <v>30979.821458080001</v>
      </c>
      <c r="G187" s="43">
        <v>18913.363964640001</v>
      </c>
      <c r="H187" s="43">
        <v>11065.158697979999</v>
      </c>
      <c r="I187" s="43">
        <v>1001.29879546</v>
      </c>
      <c r="J187" s="43">
        <v>13665.326861719999</v>
      </c>
      <c r="K187" s="43">
        <v>5920.8010680099997</v>
      </c>
      <c r="L187" s="43">
        <v>5536.9057758500003</v>
      </c>
      <c r="M187" s="43">
        <v>2207.6200178600002</v>
      </c>
      <c r="N187" s="43"/>
      <c r="O187" s="43"/>
      <c r="P187" s="43"/>
      <c r="Q187" s="43"/>
    </row>
    <row r="188" spans="1:17">
      <c r="A188" s="8">
        <v>45931</v>
      </c>
      <c r="B188" s="43">
        <v>46057.799973599998</v>
      </c>
      <c r="C188" s="43">
        <f t="shared" ref="C188" si="364">G188+K188</f>
        <v>25654.18151034</v>
      </c>
      <c r="D188" s="43">
        <f t="shared" ref="D188" si="365">H188+L188</f>
        <v>17035.147275950003</v>
      </c>
      <c r="E188" s="43">
        <f t="shared" ref="E188" si="366">I188+M188</f>
        <v>3368.47118731</v>
      </c>
      <c r="F188" s="43">
        <v>31691.489969350001</v>
      </c>
      <c r="G188" s="43">
        <v>19205.96869202</v>
      </c>
      <c r="H188" s="43">
        <v>11389.577090500001</v>
      </c>
      <c r="I188" s="43">
        <v>1095.94418683</v>
      </c>
      <c r="J188" s="43">
        <v>14366.310004249999</v>
      </c>
      <c r="K188" s="43">
        <v>6448.2128183200002</v>
      </c>
      <c r="L188" s="43">
        <v>5645.5701854500003</v>
      </c>
      <c r="M188" s="43">
        <v>2272.52700048</v>
      </c>
      <c r="N188" s="43"/>
      <c r="O188" s="43"/>
      <c r="P188" s="43"/>
      <c r="Q188" s="43"/>
    </row>
    <row r="189" spans="1:17">
      <c r="A189" s="8">
        <v>45962</v>
      </c>
      <c r="B189" s="43">
        <v>47669.807059430001</v>
      </c>
      <c r="C189" s="43">
        <f t="shared" ref="C189" si="367">G189+K189</f>
        <v>26840.42253398</v>
      </c>
      <c r="D189" s="43">
        <f t="shared" ref="D189" si="368">H189+L189</f>
        <v>17446.758278500001</v>
      </c>
      <c r="E189" s="43">
        <f t="shared" ref="E189" si="369">I189+M189</f>
        <v>3382.6262469499998</v>
      </c>
      <c r="F189" s="43">
        <v>32944.267040190003</v>
      </c>
      <c r="G189" s="43">
        <v>20216.249219400001</v>
      </c>
      <c r="H189" s="43">
        <v>11606.74905699</v>
      </c>
      <c r="I189" s="43">
        <v>1121.2687638</v>
      </c>
      <c r="J189" s="43">
        <v>14725.540019239999</v>
      </c>
      <c r="K189" s="43">
        <v>6624.1733145799999</v>
      </c>
      <c r="L189" s="43">
        <v>5840.0092215100003</v>
      </c>
      <c r="M189" s="43">
        <v>2261.35748315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229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21666.546561319999</v>
      </c>
      <c r="C153" s="43">
        <f t="shared" ref="C153" si="259">G153+K153</f>
        <v>11178.60592095</v>
      </c>
      <c r="D153" s="43">
        <f t="shared" ref="D153" si="260">H153+L153</f>
        <v>6428.1232619100001</v>
      </c>
      <c r="E153" s="43">
        <f t="shared" ref="E153" si="261">I153+M153</f>
        <v>4059.8173784599999</v>
      </c>
      <c r="F153" s="43">
        <v>19691.522354739998</v>
      </c>
      <c r="G153" s="43">
        <v>11164.718406739999</v>
      </c>
      <c r="H153" s="43">
        <v>6358.4375771200002</v>
      </c>
      <c r="I153" s="43">
        <v>2168.36637088</v>
      </c>
      <c r="J153" s="43">
        <v>1975.0242065800001</v>
      </c>
      <c r="K153" s="43">
        <v>13.887514210000001</v>
      </c>
      <c r="L153" s="43">
        <v>69.685684789999996</v>
      </c>
      <c r="M153" s="43">
        <v>1891.4510075799999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19701.045501029999</v>
      </c>
      <c r="C154" s="43">
        <f t="shared" ref="C154" si="262">G154+K154</f>
        <v>11014.894944469999</v>
      </c>
      <c r="D154" s="43">
        <f t="shared" ref="D154" si="263">H154+L154</f>
        <v>5955.6582495499997</v>
      </c>
      <c r="E154" s="43">
        <f t="shared" ref="E154" si="264">I154+M154</f>
        <v>2730.4923070099999</v>
      </c>
      <c r="F154" s="43">
        <v>19033.605251609999</v>
      </c>
      <c r="G154" s="43">
        <v>11000.69792418</v>
      </c>
      <c r="H154" s="43">
        <v>5935.9952362699996</v>
      </c>
      <c r="I154" s="43">
        <v>2096.9120911599998</v>
      </c>
      <c r="J154" s="43">
        <v>667.44024941999999</v>
      </c>
      <c r="K154" s="43">
        <v>14.197020289999999</v>
      </c>
      <c r="L154" s="43">
        <v>19.663013280000001</v>
      </c>
      <c r="M154" s="43">
        <v>633.58021584999995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19759.960877720001</v>
      </c>
      <c r="C155" s="43">
        <f t="shared" ref="C155" si="265">G155+K155</f>
        <v>11196.16504077</v>
      </c>
      <c r="D155" s="43">
        <f t="shared" ref="D155" si="266">H155+L155</f>
        <v>5818.9840341199997</v>
      </c>
      <c r="E155" s="43">
        <f t="shared" ref="E155" si="267">I155+M155</f>
        <v>2744.81180283</v>
      </c>
      <c r="F155" s="43">
        <v>19066.88668295</v>
      </c>
      <c r="G155" s="43">
        <v>11181.76005904</v>
      </c>
      <c r="H155" s="43">
        <v>5799.3169520199999</v>
      </c>
      <c r="I155" s="43">
        <v>2085.8096718900001</v>
      </c>
      <c r="J155" s="43">
        <v>693.07419476999996</v>
      </c>
      <c r="K155" s="43">
        <v>14.404981729999999</v>
      </c>
      <c r="L155" s="43">
        <v>19.667082099999998</v>
      </c>
      <c r="M155" s="43">
        <v>659.00213094000003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19743.084916880001</v>
      </c>
      <c r="C156" s="43">
        <f t="shared" ref="C156" si="268">G156+K156</f>
        <v>11307.484249409999</v>
      </c>
      <c r="D156" s="43">
        <f t="shared" ref="D156" si="269">H156+L156</f>
        <v>5717.2092824299998</v>
      </c>
      <c r="E156" s="43">
        <f t="shared" ref="E156" si="270">I156+M156</f>
        <v>2718.3913850399999</v>
      </c>
      <c r="F156" s="43">
        <v>19052.905603269999</v>
      </c>
      <c r="G156" s="43">
        <v>11291.568733169999</v>
      </c>
      <c r="H156" s="43">
        <v>5697.6174595299999</v>
      </c>
      <c r="I156" s="43">
        <v>2063.71941057</v>
      </c>
      <c r="J156" s="43">
        <v>690.17931361000001</v>
      </c>
      <c r="K156" s="43">
        <v>15.915516240000001</v>
      </c>
      <c r="L156" s="43">
        <v>19.5918229</v>
      </c>
      <c r="M156" s="43">
        <v>654.67197447000001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19860.328975429999</v>
      </c>
      <c r="C157" s="43">
        <f t="shared" ref="C157" si="271">G157+K157</f>
        <v>11608.011215640001</v>
      </c>
      <c r="D157" s="43">
        <f t="shared" ref="D157" si="272">H157+L157</f>
        <v>5556.1034317799995</v>
      </c>
      <c r="E157" s="43">
        <f t="shared" ref="E157" si="273">I157+M157</f>
        <v>2696.2143280099999</v>
      </c>
      <c r="F157" s="43">
        <v>19166.876814399999</v>
      </c>
      <c r="G157" s="43">
        <v>11591.415842500001</v>
      </c>
      <c r="H157" s="43">
        <v>5536.5008265099996</v>
      </c>
      <c r="I157" s="43">
        <v>2038.96014539</v>
      </c>
      <c r="J157" s="43">
        <v>693.45216102999996</v>
      </c>
      <c r="K157" s="43">
        <v>16.59537314</v>
      </c>
      <c r="L157" s="43">
        <v>19.602605270000002</v>
      </c>
      <c r="M157" s="43">
        <v>657.25418262000005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20021.27005427</v>
      </c>
      <c r="C158" s="43">
        <f t="shared" ref="C158" si="274">G158+K158</f>
        <v>11864.118750809999</v>
      </c>
      <c r="D158" s="43">
        <f t="shared" ref="D158" si="275">H158+L158</f>
        <v>5500.2621532399999</v>
      </c>
      <c r="E158" s="43">
        <f t="shared" ref="E158" si="276">I158+M158</f>
        <v>2656.8891502199999</v>
      </c>
      <c r="F158" s="43">
        <v>19329.310323090001</v>
      </c>
      <c r="G158" s="43">
        <v>11849.153419529999</v>
      </c>
      <c r="H158" s="43">
        <v>5480.6647980400003</v>
      </c>
      <c r="I158" s="43">
        <v>1999.49210552</v>
      </c>
      <c r="J158" s="43">
        <v>691.95973117999995</v>
      </c>
      <c r="K158" s="43">
        <v>14.965331279999999</v>
      </c>
      <c r="L158" s="43">
        <v>19.597355199999999</v>
      </c>
      <c r="M158" s="43">
        <v>657.39704470000004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20430.45274515</v>
      </c>
      <c r="C159" s="43">
        <f t="shared" ref="C159" si="277">G159+K159</f>
        <v>12334.83909453</v>
      </c>
      <c r="D159" s="43">
        <f t="shared" ref="D159" si="278">H159+L159</f>
        <v>5458.7657351400003</v>
      </c>
      <c r="E159" s="43">
        <f t="shared" ref="E159" si="279">I159+M159</f>
        <v>2636.8479154799998</v>
      </c>
      <c r="F159" s="43">
        <v>19742.8949593</v>
      </c>
      <c r="G159" s="43">
        <v>12319.83936312</v>
      </c>
      <c r="H159" s="43">
        <v>5439.2293645899999</v>
      </c>
      <c r="I159" s="43">
        <v>1983.8262315899999</v>
      </c>
      <c r="J159" s="43">
        <v>687.55778584999996</v>
      </c>
      <c r="K159" s="43">
        <v>14.999731410000001</v>
      </c>
      <c r="L159" s="43">
        <v>19.536370550000001</v>
      </c>
      <c r="M159" s="43">
        <v>653.02168388999996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20509.515364769999</v>
      </c>
      <c r="C160" s="43">
        <f t="shared" ref="C160" si="280">G160+K160</f>
        <v>12448.343281609999</v>
      </c>
      <c r="D160" s="43">
        <f t="shared" ref="D160" si="281">H160+L160</f>
        <v>5429.3582726999994</v>
      </c>
      <c r="E160" s="43">
        <f t="shared" ref="E160" si="282">I160+M160</f>
        <v>2631.8138104600002</v>
      </c>
      <c r="F160" s="43">
        <v>19782.396489449999</v>
      </c>
      <c r="G160" s="43">
        <v>12390.06360616</v>
      </c>
      <c r="H160" s="43">
        <v>5409.8257525199997</v>
      </c>
      <c r="I160" s="43">
        <v>1982.50713077</v>
      </c>
      <c r="J160" s="43">
        <v>727.11887532000003</v>
      </c>
      <c r="K160" s="43">
        <v>58.279675449999999</v>
      </c>
      <c r="L160" s="43">
        <v>19.532520179999999</v>
      </c>
      <c r="M160" s="43">
        <v>649.30667969000001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20941.727941140001</v>
      </c>
      <c r="C161" s="43">
        <f t="shared" ref="C161" si="283">G161+K161</f>
        <v>12832.693945380001</v>
      </c>
      <c r="D161" s="43">
        <f t="shared" ref="D161" si="284">H161+L161</f>
        <v>5492.5011310100008</v>
      </c>
      <c r="E161" s="43">
        <f t="shared" ref="E161" si="285">I161+M161</f>
        <v>2616.53286475</v>
      </c>
      <c r="F161" s="43">
        <v>20211.767478630001</v>
      </c>
      <c r="G161" s="43">
        <v>12774.14613073</v>
      </c>
      <c r="H161" s="43">
        <v>5473.5491944100004</v>
      </c>
      <c r="I161" s="43">
        <v>1964.0721534899999</v>
      </c>
      <c r="J161" s="43">
        <v>729.96046250999996</v>
      </c>
      <c r="K161" s="43">
        <v>58.547814649999999</v>
      </c>
      <c r="L161" s="43">
        <v>18.9519366</v>
      </c>
      <c r="M161" s="43">
        <v>652.46071126000004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21430.630762950001</v>
      </c>
      <c r="C162" s="43">
        <f t="shared" ref="C162" si="286">G162+K162</f>
        <v>13372.31723794</v>
      </c>
      <c r="D162" s="43">
        <f t="shared" ref="D162" si="287">H162+L162</f>
        <v>5461.1451023900008</v>
      </c>
      <c r="E162" s="43">
        <f t="shared" ref="E162" si="288">I162+M162</f>
        <v>2597.16842262</v>
      </c>
      <c r="F162" s="43">
        <v>20716.837416909999</v>
      </c>
      <c r="G162" s="43">
        <v>13313.62194302</v>
      </c>
      <c r="H162" s="43">
        <v>5442.2105396200004</v>
      </c>
      <c r="I162" s="43">
        <v>1961.0049342699999</v>
      </c>
      <c r="J162" s="43">
        <v>713.79334603999996</v>
      </c>
      <c r="K162" s="43">
        <v>58.695294920000002</v>
      </c>
      <c r="L162" s="43">
        <v>18.934562769999999</v>
      </c>
      <c r="M162" s="43">
        <v>636.16348834999997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21654.1640978</v>
      </c>
      <c r="C163" s="43">
        <f t="shared" ref="C163" si="289">G163+K163</f>
        <v>13618.10392648</v>
      </c>
      <c r="D163" s="43">
        <f t="shared" ref="D163" si="290">H163+L163</f>
        <v>5233.1038809800002</v>
      </c>
      <c r="E163" s="43">
        <f t="shared" ref="E163" si="291">I163+M163</f>
        <v>2802.9562903400001</v>
      </c>
      <c r="F163" s="43">
        <v>20946.478824760001</v>
      </c>
      <c r="G163" s="43">
        <v>13559.46233855</v>
      </c>
      <c r="H163" s="43">
        <v>5214.2299391500001</v>
      </c>
      <c r="I163" s="43">
        <v>2172.78654706</v>
      </c>
      <c r="J163" s="43">
        <v>707.68527303999997</v>
      </c>
      <c r="K163" s="43">
        <v>58.64158793</v>
      </c>
      <c r="L163" s="43">
        <v>18.87394183</v>
      </c>
      <c r="M163" s="43">
        <v>630.16974328000003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22114.844693800002</v>
      </c>
      <c r="C164" s="43">
        <f t="shared" ref="C164" si="292">G164+K164</f>
        <v>14030.621297260001</v>
      </c>
      <c r="D164" s="43">
        <f t="shared" ref="D164" si="293">H164+L164</f>
        <v>5304.1986660499997</v>
      </c>
      <c r="E164" s="43">
        <f t="shared" ref="E164" si="294">I164+M164</f>
        <v>2780.0247304899999</v>
      </c>
      <c r="F164" s="43">
        <v>21410.562473540002</v>
      </c>
      <c r="G164" s="43">
        <v>13972.06923882</v>
      </c>
      <c r="H164" s="43">
        <v>5285.4118294999998</v>
      </c>
      <c r="I164" s="43">
        <v>2153.0814052199999</v>
      </c>
      <c r="J164" s="43">
        <v>704.28222026000003</v>
      </c>
      <c r="K164" s="43">
        <v>58.552058440000003</v>
      </c>
      <c r="L164" s="43">
        <v>18.78683655</v>
      </c>
      <c r="M164" s="43">
        <v>626.94332526999995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22924.000400739998</v>
      </c>
      <c r="C165" s="43">
        <f t="shared" ref="C165" si="295">G165+K165</f>
        <v>14664.25086002</v>
      </c>
      <c r="D165" s="43">
        <f t="shared" ref="D165" si="296">H165+L165</f>
        <v>5526.5357814700001</v>
      </c>
      <c r="E165" s="43">
        <f t="shared" ref="E165" si="297">I165+M165</f>
        <v>2733.2137592499998</v>
      </c>
      <c r="F165" s="43">
        <v>22259.137641820002</v>
      </c>
      <c r="G165" s="43">
        <v>14605.39701904</v>
      </c>
      <c r="H165" s="43">
        <v>5507.7994249399999</v>
      </c>
      <c r="I165" s="43">
        <v>2145.9411978399999</v>
      </c>
      <c r="J165" s="43">
        <v>664.86275892000003</v>
      </c>
      <c r="K165" s="43">
        <v>58.853840980000001</v>
      </c>
      <c r="L165" s="43">
        <v>18.736356529999998</v>
      </c>
      <c r="M165" s="43">
        <v>587.27256140999998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22662.100299829999</v>
      </c>
      <c r="C166" s="43">
        <f t="shared" ref="C166" si="298">G166+K166</f>
        <v>14394.39749241</v>
      </c>
      <c r="D166" s="43">
        <f t="shared" ref="D166" si="299">H166+L166</f>
        <v>5632.1373686100005</v>
      </c>
      <c r="E166" s="43">
        <f t="shared" ref="E166" si="300">I166+M166</f>
        <v>2635.5654388099997</v>
      </c>
      <c r="F166" s="43">
        <v>22086.55773303</v>
      </c>
      <c r="G166" s="43">
        <v>14377.79945009</v>
      </c>
      <c r="H166" s="43">
        <v>5613.0980420100004</v>
      </c>
      <c r="I166" s="43">
        <v>2095.6602409299999</v>
      </c>
      <c r="J166" s="43">
        <v>575.54256680000003</v>
      </c>
      <c r="K166" s="43">
        <v>16.598042320000001</v>
      </c>
      <c r="L166" s="43">
        <v>19.039326599999999</v>
      </c>
      <c r="M166" s="43">
        <v>539.90519787999995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23060.711607239999</v>
      </c>
      <c r="C167" s="43">
        <f t="shared" ref="C167" si="301">G167+K167</f>
        <v>14897.55574639</v>
      </c>
      <c r="D167" s="43">
        <f t="shared" ref="D167" si="302">H167+L167</f>
        <v>5584.0677348099998</v>
      </c>
      <c r="E167" s="43">
        <f t="shared" ref="E167" si="303">I167+M167</f>
        <v>2579.0881260400001</v>
      </c>
      <c r="F167" s="43">
        <v>22492.665274589999</v>
      </c>
      <c r="G167" s="43">
        <v>14881.044236</v>
      </c>
      <c r="H167" s="43">
        <v>5565.21400421</v>
      </c>
      <c r="I167" s="43">
        <v>2046.4070343799999</v>
      </c>
      <c r="J167" s="43">
        <v>568.04633264999995</v>
      </c>
      <c r="K167" s="43">
        <v>16.511510390000002</v>
      </c>
      <c r="L167" s="43">
        <v>18.853730599999999</v>
      </c>
      <c r="M167" s="43">
        <v>532.68109165999999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23298.405895600001</v>
      </c>
      <c r="C168" s="43">
        <f t="shared" ref="C168" si="304">G168+K168</f>
        <v>14968.25693202</v>
      </c>
      <c r="D168" s="43">
        <f t="shared" ref="D168" si="305">H168+L168</f>
        <v>5731.1076522700005</v>
      </c>
      <c r="E168" s="43">
        <f t="shared" ref="E168" si="306">I168+M168</f>
        <v>2599.0413113099999</v>
      </c>
      <c r="F168" s="43">
        <v>22687.233893280001</v>
      </c>
      <c r="G168" s="43">
        <v>14911.65052739</v>
      </c>
      <c r="H168" s="43">
        <v>5712.1546142500001</v>
      </c>
      <c r="I168" s="43">
        <v>2063.42875164</v>
      </c>
      <c r="J168" s="43">
        <v>611.17200232000005</v>
      </c>
      <c r="K168" s="43">
        <v>56.60640463</v>
      </c>
      <c r="L168" s="43">
        <v>18.953038020000001</v>
      </c>
      <c r="M168" s="43">
        <v>535.61255967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23642.415296809999</v>
      </c>
      <c r="C169" s="43">
        <f t="shared" ref="C169" si="307">G169+K169</f>
        <v>15167.27603065</v>
      </c>
      <c r="D169" s="43">
        <f t="shared" ref="D169" si="308">H169+L169</f>
        <v>5840.5766430900003</v>
      </c>
      <c r="E169" s="43">
        <f t="shared" ref="E169" si="309">I169+M169</f>
        <v>2634.56262307</v>
      </c>
      <c r="F169" s="43">
        <v>23027.58052576</v>
      </c>
      <c r="G169" s="43">
        <v>15108.08605027</v>
      </c>
      <c r="H169" s="43">
        <v>5821.1740377100004</v>
      </c>
      <c r="I169" s="43">
        <v>2098.3204377799998</v>
      </c>
      <c r="J169" s="43">
        <v>614.83477104999997</v>
      </c>
      <c r="K169" s="43">
        <v>59.189980380000002</v>
      </c>
      <c r="L169" s="43">
        <v>19.402605380000001</v>
      </c>
      <c r="M169" s="43">
        <v>536.24218528999995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24130.0910272</v>
      </c>
      <c r="C170" s="43">
        <f t="shared" ref="C170" si="310">G170+K170</f>
        <v>15441.237640519999</v>
      </c>
      <c r="D170" s="43">
        <f t="shared" ref="D170" si="311">H170+L170</f>
        <v>6036.8796390999996</v>
      </c>
      <c r="E170" s="43">
        <f t="shared" ref="E170" si="312">I170+M170</f>
        <v>2651.9737475799998</v>
      </c>
      <c r="F170" s="43">
        <v>23511.778852700001</v>
      </c>
      <c r="G170" s="43">
        <v>15376.567066649999</v>
      </c>
      <c r="H170" s="43">
        <v>6017.2856467299998</v>
      </c>
      <c r="I170" s="43">
        <v>2117.9261393199999</v>
      </c>
      <c r="J170" s="43">
        <v>618.31217449999997</v>
      </c>
      <c r="K170" s="43">
        <v>64.670573869999998</v>
      </c>
      <c r="L170" s="43">
        <v>19.593992369999999</v>
      </c>
      <c r="M170" s="43">
        <v>534.04760825999995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24863.374860020002</v>
      </c>
      <c r="C171" s="43">
        <f t="shared" ref="C171" si="313">G171+K171</f>
        <v>15907.54889839</v>
      </c>
      <c r="D171" s="43">
        <f t="shared" ref="D171" si="314">H171+L171</f>
        <v>6305.7503759400006</v>
      </c>
      <c r="E171" s="43">
        <f t="shared" ref="E171" si="315">I171+M171</f>
        <v>2650.0755856899996</v>
      </c>
      <c r="F171" s="43">
        <v>24279.54585636</v>
      </c>
      <c r="G171" s="43">
        <v>15848.395822639999</v>
      </c>
      <c r="H171" s="43">
        <v>6285.7636228800002</v>
      </c>
      <c r="I171" s="43">
        <v>2145.3864108399998</v>
      </c>
      <c r="J171" s="43">
        <v>583.82900366000001</v>
      </c>
      <c r="K171" s="43">
        <v>59.153075749999999</v>
      </c>
      <c r="L171" s="43">
        <v>19.986753060000002</v>
      </c>
      <c r="M171" s="43">
        <v>504.68917484999997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25843.122613840002</v>
      </c>
      <c r="C172" s="43">
        <f t="shared" ref="C172" si="316">G172+K172</f>
        <v>16577.86213917</v>
      </c>
      <c r="D172" s="43">
        <f t="shared" ref="D172" si="317">H172+L172</f>
        <v>6596.6769003999998</v>
      </c>
      <c r="E172" s="43">
        <f t="shared" ref="E172" si="318">I172+M172</f>
        <v>2668.5835742700001</v>
      </c>
      <c r="F172" s="43">
        <v>25304.441911400001</v>
      </c>
      <c r="G172" s="43">
        <v>16560.18215067</v>
      </c>
      <c r="H172" s="43">
        <v>6576.6786871599998</v>
      </c>
      <c r="I172" s="43">
        <v>2167.5810735700002</v>
      </c>
      <c r="J172" s="43">
        <v>538.68070244</v>
      </c>
      <c r="K172" s="43">
        <v>17.6799885</v>
      </c>
      <c r="L172" s="43">
        <v>19.998213239999998</v>
      </c>
      <c r="M172" s="43">
        <v>501.00250069999998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27019.990729789999</v>
      </c>
      <c r="C173" s="43">
        <f t="shared" ref="C173" si="319">G173+K173</f>
        <v>17545.285210440001</v>
      </c>
      <c r="D173" s="43">
        <f t="shared" ref="D173" si="320">H173+L173</f>
        <v>6788.4366086099999</v>
      </c>
      <c r="E173" s="43">
        <f t="shared" ref="E173" si="321">I173+M173</f>
        <v>2686.2689107400001</v>
      </c>
      <c r="F173" s="43">
        <v>26430.789608790001</v>
      </c>
      <c r="G173" s="43">
        <v>17482.805260990001</v>
      </c>
      <c r="H173" s="43">
        <v>6768.2146441100003</v>
      </c>
      <c r="I173" s="43">
        <v>2179.7697036899999</v>
      </c>
      <c r="J173" s="43">
        <v>589.20112099999994</v>
      </c>
      <c r="K173" s="43">
        <v>62.479949449999999</v>
      </c>
      <c r="L173" s="43">
        <v>20.221964499999999</v>
      </c>
      <c r="M173" s="43">
        <v>506.49920705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28001.053133360001</v>
      </c>
      <c r="C174" s="43">
        <f t="shared" ref="C174" si="322">G174+K174</f>
        <v>18123.129980989997</v>
      </c>
      <c r="D174" s="43">
        <f t="shared" ref="D174" si="323">H174+L174</f>
        <v>7148.9933295999999</v>
      </c>
      <c r="E174" s="43">
        <f t="shared" ref="E174" si="324">I174+M174</f>
        <v>2728.9298227700001</v>
      </c>
      <c r="F174" s="43">
        <v>27420.731214610001</v>
      </c>
      <c r="G174" s="43">
        <v>18061.472153319999</v>
      </c>
      <c r="H174" s="43">
        <v>7128.6640135300004</v>
      </c>
      <c r="I174" s="43">
        <v>2230.5950477599999</v>
      </c>
      <c r="J174" s="43">
        <v>580.32191875000001</v>
      </c>
      <c r="K174" s="43">
        <v>61.657827670000003</v>
      </c>
      <c r="L174" s="43">
        <v>20.329316070000001</v>
      </c>
      <c r="M174" s="43">
        <v>498.33477500999999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28614.077216419999</v>
      </c>
      <c r="C175" s="43">
        <f t="shared" ref="C175" si="325">G175+K175</f>
        <v>18548.595200300002</v>
      </c>
      <c r="D175" s="43">
        <f t="shared" ref="D175" si="326">H175+L175</f>
        <v>7315.6149384700002</v>
      </c>
      <c r="E175" s="43">
        <f t="shared" ref="E175" si="327">I175+M175</f>
        <v>2749.8670776499998</v>
      </c>
      <c r="F175" s="43">
        <v>28038.261579689999</v>
      </c>
      <c r="G175" s="43">
        <v>18485.51125843</v>
      </c>
      <c r="H175" s="43">
        <v>7296.4331151400002</v>
      </c>
      <c r="I175" s="43">
        <v>2256.3172061199998</v>
      </c>
      <c r="J175" s="43">
        <v>575.81563673000005</v>
      </c>
      <c r="K175" s="43">
        <v>63.083941869999997</v>
      </c>
      <c r="L175" s="43">
        <v>19.18182333</v>
      </c>
      <c r="M175" s="43">
        <v>493.54987153000002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29198.406978809999</v>
      </c>
      <c r="C176" s="43">
        <f t="shared" ref="C176" si="328">G176+K176</f>
        <v>19027.186179</v>
      </c>
      <c r="D176" s="43">
        <f t="shared" ref="D176" si="329">H176+L176</f>
        <v>7466.6596155099996</v>
      </c>
      <c r="E176" s="43">
        <f t="shared" ref="E176" si="330">I176+M176</f>
        <v>2704.5611843000001</v>
      </c>
      <c r="F176" s="43">
        <v>28686.83386173</v>
      </c>
      <c r="G176" s="43">
        <v>18964.190281120002</v>
      </c>
      <c r="H176" s="43">
        <v>7447.9197338599997</v>
      </c>
      <c r="I176" s="43">
        <v>2274.7238467500001</v>
      </c>
      <c r="J176" s="43">
        <v>511.57311707999997</v>
      </c>
      <c r="K176" s="43">
        <v>62.995897880000001</v>
      </c>
      <c r="L176" s="43">
        <v>18.739881650000001</v>
      </c>
      <c r="M176" s="43">
        <v>429.83733754999997</v>
      </c>
      <c r="N176" s="43"/>
      <c r="O176" s="43"/>
      <c r="P176" s="43"/>
      <c r="Q176" s="43"/>
    </row>
    <row r="177" spans="1:17" collapsed="1">
      <c r="A177" s="8">
        <v>45597</v>
      </c>
      <c r="B177" s="43">
        <v>29662.639212919999</v>
      </c>
      <c r="C177" s="43">
        <f t="shared" ref="C177" si="331">G177+K177</f>
        <v>19309.20437865</v>
      </c>
      <c r="D177" s="43">
        <f t="shared" ref="D177" si="332">H177+L177</f>
        <v>7650.0909680599998</v>
      </c>
      <c r="E177" s="43">
        <f t="shared" ref="E177" si="333">I177+M177</f>
        <v>2703.3438662100002</v>
      </c>
      <c r="F177" s="43">
        <v>29162.61791918</v>
      </c>
      <c r="G177" s="43">
        <v>19247.919347849998</v>
      </c>
      <c r="H177" s="43">
        <v>7631.2421516799996</v>
      </c>
      <c r="I177" s="43">
        <v>2283.45641965</v>
      </c>
      <c r="J177" s="43">
        <v>500.02129373999998</v>
      </c>
      <c r="K177" s="43">
        <v>61.285030800000001</v>
      </c>
      <c r="L177" s="43">
        <v>18.848816379999999</v>
      </c>
      <c r="M177" s="43">
        <v>419.88744656</v>
      </c>
      <c r="N177" s="43"/>
      <c r="O177" s="43"/>
      <c r="P177" s="43"/>
      <c r="Q177" s="43"/>
    </row>
    <row r="178" spans="1:17">
      <c r="A178" s="8">
        <v>45627</v>
      </c>
      <c r="B178" s="43">
        <v>29896.009323729999</v>
      </c>
      <c r="C178" s="43">
        <f t="shared" ref="C178" si="334">G178+K178</f>
        <v>19444.966547979999</v>
      </c>
      <c r="D178" s="43">
        <f t="shared" ref="D178" si="335">H178+L178</f>
        <v>7818.5129624699994</v>
      </c>
      <c r="E178" s="43">
        <f t="shared" ref="E178" si="336">I178+M178</f>
        <v>2632.5298132799999</v>
      </c>
      <c r="F178" s="43">
        <v>29460.399445269999</v>
      </c>
      <c r="G178" s="43">
        <v>19434.925012079999</v>
      </c>
      <c r="H178" s="43">
        <v>7799.4818272599996</v>
      </c>
      <c r="I178" s="43">
        <v>2225.9926059300001</v>
      </c>
      <c r="J178" s="43">
        <v>435.60987846</v>
      </c>
      <c r="K178" s="43">
        <v>10.0415359</v>
      </c>
      <c r="L178" s="43">
        <v>19.031135209999999</v>
      </c>
      <c r="M178" s="43">
        <v>406.53720735000002</v>
      </c>
      <c r="N178" s="43"/>
      <c r="O178" s="43"/>
      <c r="P178" s="43"/>
      <c r="Q178" s="43"/>
    </row>
    <row r="179" spans="1:17">
      <c r="A179" s="8">
        <v>45658</v>
      </c>
      <c r="B179" s="43">
        <v>30408.818692100001</v>
      </c>
      <c r="C179" s="43">
        <f t="shared" ref="C179" si="337">G179+K179</f>
        <v>20104.775020950001</v>
      </c>
      <c r="D179" s="43">
        <f t="shared" ref="D179" si="338">H179+L179</f>
        <v>7665.6400798000004</v>
      </c>
      <c r="E179" s="43">
        <f t="shared" ref="E179" si="339">I179+M179</f>
        <v>2638.4035913500002</v>
      </c>
      <c r="F179" s="43">
        <v>29967.04633872</v>
      </c>
      <c r="G179" s="43">
        <v>20082.499158049999</v>
      </c>
      <c r="H179" s="43">
        <v>7646.7136242400002</v>
      </c>
      <c r="I179" s="43">
        <v>2237.83355643</v>
      </c>
      <c r="J179" s="43">
        <v>441.77235338000003</v>
      </c>
      <c r="K179" s="43">
        <v>22.2758629</v>
      </c>
      <c r="L179" s="43">
        <v>18.926455560000001</v>
      </c>
      <c r="M179" s="43">
        <v>400.57003492000001</v>
      </c>
      <c r="N179" s="43"/>
      <c r="O179" s="43"/>
      <c r="P179" s="43"/>
      <c r="Q179" s="43"/>
    </row>
    <row r="180" spans="1:17">
      <c r="A180" s="8">
        <v>45689</v>
      </c>
      <c r="B180" s="43">
        <v>30703.745950879998</v>
      </c>
      <c r="C180" s="43">
        <f t="shared" ref="C180" si="340">G180+K180</f>
        <v>20285.781207280001</v>
      </c>
      <c r="D180" s="43">
        <f t="shared" ref="D180" si="341">H180+L180</f>
        <v>7765.3480256299999</v>
      </c>
      <c r="E180" s="43">
        <f t="shared" ref="E180" si="342">I180+M180</f>
        <v>2652.6167179700001</v>
      </c>
      <c r="F180" s="43">
        <v>30230.057177660001</v>
      </c>
      <c r="G180" s="43">
        <v>20227.911971270001</v>
      </c>
      <c r="H180" s="43">
        <v>7746.5866826800002</v>
      </c>
      <c r="I180" s="43">
        <v>2255.5585237099999</v>
      </c>
      <c r="J180" s="43">
        <v>473.68877321999997</v>
      </c>
      <c r="K180" s="43">
        <v>57.869236010000002</v>
      </c>
      <c r="L180" s="43">
        <v>18.76134295</v>
      </c>
      <c r="M180" s="43">
        <v>397.05819425999999</v>
      </c>
      <c r="N180" s="43"/>
      <c r="O180" s="43"/>
      <c r="P180" s="43"/>
      <c r="Q180" s="43"/>
    </row>
    <row r="181" spans="1:17">
      <c r="A181" s="8">
        <v>45717</v>
      </c>
      <c r="B181" s="43">
        <v>31143.564512050001</v>
      </c>
      <c r="C181" s="43">
        <f t="shared" ref="C181" si="343">G181+K181</f>
        <v>20572.714538420001</v>
      </c>
      <c r="D181" s="43">
        <f t="shared" ref="D181" si="344">H181+L181</f>
        <v>8095.2919015799998</v>
      </c>
      <c r="E181" s="43">
        <f t="shared" ref="E181" si="345">I181+M181</f>
        <v>2475.5580720499997</v>
      </c>
      <c r="F181" s="43">
        <v>30849.47960015</v>
      </c>
      <c r="G181" s="43">
        <v>20514.782873650001</v>
      </c>
      <c r="H181" s="43">
        <v>8076.53573271</v>
      </c>
      <c r="I181" s="43">
        <v>2258.1609937899998</v>
      </c>
      <c r="J181" s="43">
        <v>294.08491190000001</v>
      </c>
      <c r="K181" s="43">
        <v>57.931664769999998</v>
      </c>
      <c r="L181" s="43">
        <v>18.75616887</v>
      </c>
      <c r="M181" s="43">
        <v>217.39707826</v>
      </c>
      <c r="N181" s="43"/>
      <c r="O181" s="43"/>
      <c r="P181" s="43"/>
      <c r="Q181" s="43"/>
    </row>
    <row r="182" spans="1:17">
      <c r="A182" s="8">
        <v>45748</v>
      </c>
      <c r="B182" s="43">
        <v>31502.794605999999</v>
      </c>
      <c r="C182" s="43">
        <f t="shared" ref="C182" si="346">G182+K182</f>
        <v>21479.149457719999</v>
      </c>
      <c r="D182" s="43">
        <f t="shared" ref="D182" si="347">H182+L182</f>
        <v>7516.3025350299995</v>
      </c>
      <c r="E182" s="43">
        <f t="shared" ref="E182" si="348">I182+M182</f>
        <v>2507.3426132499999</v>
      </c>
      <c r="F182" s="43">
        <v>31203.620344930001</v>
      </c>
      <c r="G182" s="43">
        <v>21420.617259430001</v>
      </c>
      <c r="H182" s="43">
        <v>7497.4701563199997</v>
      </c>
      <c r="I182" s="43">
        <v>2285.5329291799999</v>
      </c>
      <c r="J182" s="43">
        <v>299.17426107</v>
      </c>
      <c r="K182" s="43">
        <v>58.532198289999997</v>
      </c>
      <c r="L182" s="43">
        <v>18.83237871</v>
      </c>
      <c r="M182" s="43">
        <v>221.80968407</v>
      </c>
      <c r="N182" s="43"/>
      <c r="O182" s="43"/>
      <c r="P182" s="43"/>
      <c r="Q182" s="43"/>
    </row>
    <row r="183" spans="1:17">
      <c r="A183" s="8">
        <v>45778</v>
      </c>
      <c r="B183" s="43">
        <v>32088.047140350001</v>
      </c>
      <c r="C183" s="43">
        <f t="shared" ref="C183" si="349">G183+K183</f>
        <v>22042.435417069999</v>
      </c>
      <c r="D183" s="43">
        <f t="shared" ref="D183" si="350">H183+L183</f>
        <v>7499.4009880000003</v>
      </c>
      <c r="E183" s="43">
        <f t="shared" ref="E183" si="351">I183+M183</f>
        <v>2546.2107352799999</v>
      </c>
      <c r="F183" s="43">
        <v>31740.79402854</v>
      </c>
      <c r="G183" s="43">
        <v>21934.041318129999</v>
      </c>
      <c r="H183" s="43">
        <v>7480.5814975200001</v>
      </c>
      <c r="I183" s="43">
        <v>2326.1712128899999</v>
      </c>
      <c r="J183" s="43">
        <v>347.25311181000001</v>
      </c>
      <c r="K183" s="43">
        <v>108.39409894000001</v>
      </c>
      <c r="L183" s="43">
        <v>18.819490479999999</v>
      </c>
      <c r="M183" s="43">
        <v>220.03952239</v>
      </c>
      <c r="N183" s="43"/>
      <c r="O183" s="43"/>
      <c r="P183" s="43"/>
      <c r="Q183" s="43"/>
    </row>
    <row r="184" spans="1:17">
      <c r="A184" s="8">
        <v>45809</v>
      </c>
      <c r="B184" s="43">
        <v>32362.741937089999</v>
      </c>
      <c r="C184" s="43">
        <f t="shared" ref="C184" si="352">G184+K184</f>
        <v>22229.383281810002</v>
      </c>
      <c r="D184" s="43">
        <f t="shared" ref="D184" si="353">H184+L184</f>
        <v>7540.4868396100001</v>
      </c>
      <c r="E184" s="43">
        <f t="shared" ref="E184" si="354">I184+M184</f>
        <v>2592.8718156699997</v>
      </c>
      <c r="F184" s="43">
        <v>32013.60147822</v>
      </c>
      <c r="G184" s="43">
        <v>22120.235005260001</v>
      </c>
      <c r="H184" s="43">
        <v>7521.6276190600001</v>
      </c>
      <c r="I184" s="43">
        <v>2371.7388538999999</v>
      </c>
      <c r="J184" s="43">
        <v>349.14045886999997</v>
      </c>
      <c r="K184" s="43">
        <v>109.14827655000001</v>
      </c>
      <c r="L184" s="43">
        <v>18.85922055</v>
      </c>
      <c r="M184" s="43">
        <v>221.13296177000001</v>
      </c>
      <c r="N184" s="43"/>
      <c r="O184" s="43"/>
      <c r="P184" s="43"/>
      <c r="Q184" s="43"/>
    </row>
    <row r="185" spans="1:17">
      <c r="A185" s="8">
        <v>45839</v>
      </c>
      <c r="B185" s="43">
        <v>32867.66465993</v>
      </c>
      <c r="C185" s="43">
        <f t="shared" ref="C185" si="355">G185+K185</f>
        <v>22622.26711402</v>
      </c>
      <c r="D185" s="43">
        <f t="shared" ref="D185" si="356">H185+L185</f>
        <v>7602.0055391599999</v>
      </c>
      <c r="E185" s="43">
        <f t="shared" ref="E185" si="357">I185+M185</f>
        <v>2643.3920067500003</v>
      </c>
      <c r="F185" s="43">
        <v>32550.082376570001</v>
      </c>
      <c r="G185" s="43">
        <v>22544.809333050001</v>
      </c>
      <c r="H185" s="43">
        <v>7583.1113555700003</v>
      </c>
      <c r="I185" s="43">
        <v>2422.1616879500002</v>
      </c>
      <c r="J185" s="43">
        <v>317.58228336000002</v>
      </c>
      <c r="K185" s="43">
        <v>77.457780970000002</v>
      </c>
      <c r="L185" s="43">
        <v>18.894183590000001</v>
      </c>
      <c r="M185" s="43">
        <v>221.23031879999999</v>
      </c>
      <c r="N185" s="43"/>
      <c r="O185" s="43"/>
      <c r="P185" s="43"/>
      <c r="Q185" s="43"/>
    </row>
    <row r="186" spans="1:17">
      <c r="A186" s="8">
        <v>45870</v>
      </c>
      <c r="B186" s="43">
        <v>33520.476362690002</v>
      </c>
      <c r="C186" s="43">
        <f t="shared" ref="C186" si="358">G186+K186</f>
        <v>23128.469417839999</v>
      </c>
      <c r="D186" s="43">
        <f t="shared" ref="D186" si="359">H186+L186</f>
        <v>7725.3120019299995</v>
      </c>
      <c r="E186" s="43">
        <f t="shared" ref="E186" si="360">I186+M186</f>
        <v>2666.6949429199999</v>
      </c>
      <c r="F186" s="43">
        <v>33176.711329439997</v>
      </c>
      <c r="G186" s="43">
        <v>23019.96968898</v>
      </c>
      <c r="H186" s="43">
        <v>7707.4509503299996</v>
      </c>
      <c r="I186" s="43">
        <v>2449.2906901299998</v>
      </c>
      <c r="J186" s="43">
        <v>343.76503324999999</v>
      </c>
      <c r="K186" s="43">
        <v>108.49972886</v>
      </c>
      <c r="L186" s="43">
        <v>17.8610516</v>
      </c>
      <c r="M186" s="43">
        <v>217.40425278999999</v>
      </c>
      <c r="N186" s="43"/>
      <c r="O186" s="43"/>
      <c r="P186" s="43"/>
      <c r="Q186" s="43"/>
    </row>
    <row r="187" spans="1:17">
      <c r="A187" s="8">
        <v>45901</v>
      </c>
      <c r="B187" s="43">
        <v>33495.394425040002</v>
      </c>
      <c r="C187" s="43">
        <f t="shared" ref="C187" si="361">G187+K187</f>
        <v>23104.285959860001</v>
      </c>
      <c r="D187" s="43">
        <f t="shared" ref="D187" si="362">H187+L187</f>
        <v>7713.2411066099994</v>
      </c>
      <c r="E187" s="43">
        <f t="shared" ref="E187" si="363">I187+M187</f>
        <v>2677.8673585699999</v>
      </c>
      <c r="F187" s="43">
        <v>33152.120902709998</v>
      </c>
      <c r="G187" s="43">
        <v>22995.447360310001</v>
      </c>
      <c r="H187" s="43">
        <v>7695.9712370999996</v>
      </c>
      <c r="I187" s="43">
        <v>2460.7023052999998</v>
      </c>
      <c r="J187" s="43">
        <v>343.27352232999999</v>
      </c>
      <c r="K187" s="43">
        <v>108.83859955</v>
      </c>
      <c r="L187" s="43">
        <v>17.269869509999999</v>
      </c>
      <c r="M187" s="43">
        <v>217.16505326999999</v>
      </c>
      <c r="N187" s="43"/>
      <c r="O187" s="43"/>
      <c r="P187" s="43"/>
      <c r="Q187" s="43"/>
    </row>
    <row r="188" spans="1:17">
      <c r="A188" s="8">
        <v>45931</v>
      </c>
      <c r="B188" s="43">
        <v>33683.538032659999</v>
      </c>
      <c r="C188" s="43">
        <f t="shared" ref="C188" si="364">G188+K188</f>
        <v>23184.841746909999</v>
      </c>
      <c r="D188" s="43">
        <f t="shared" ref="D188" si="365">H188+L188</f>
        <v>7798.7420215800003</v>
      </c>
      <c r="E188" s="43">
        <f t="shared" ref="E188" si="366">I188+M188</f>
        <v>2699.95426417</v>
      </c>
      <c r="F188" s="43">
        <v>33349.082846559999</v>
      </c>
      <c r="G188" s="43">
        <v>23094.24262755</v>
      </c>
      <c r="H188" s="43">
        <v>7781.2287218299998</v>
      </c>
      <c r="I188" s="43">
        <v>2473.6114971799998</v>
      </c>
      <c r="J188" s="43">
        <v>334.45518609999999</v>
      </c>
      <c r="K188" s="43">
        <v>90.599119360000003</v>
      </c>
      <c r="L188" s="43">
        <v>17.513299750000002</v>
      </c>
      <c r="M188" s="43">
        <v>226.34276699</v>
      </c>
      <c r="N188" s="43"/>
      <c r="O188" s="43"/>
      <c r="P188" s="43"/>
      <c r="Q188" s="43"/>
    </row>
    <row r="189" spans="1:17">
      <c r="A189" s="8">
        <v>45962</v>
      </c>
      <c r="B189" s="43">
        <v>34309.642197510002</v>
      </c>
      <c r="C189" s="43">
        <f t="shared" ref="C189" si="367">G189+K189</f>
        <v>23610.786455490001</v>
      </c>
      <c r="D189" s="43">
        <f t="shared" ref="D189" si="368">H189+L189</f>
        <v>7964.0334539200003</v>
      </c>
      <c r="E189" s="43">
        <f t="shared" ref="E189" si="369">I189+M189</f>
        <v>2734.8222881000002</v>
      </c>
      <c r="F189" s="43">
        <v>33996.064857409998</v>
      </c>
      <c r="G189" s="43">
        <v>23542.147254930002</v>
      </c>
      <c r="H189" s="43">
        <v>7946.4065553600003</v>
      </c>
      <c r="I189" s="43">
        <v>2507.5110471200001</v>
      </c>
      <c r="J189" s="43">
        <v>313.57734010000001</v>
      </c>
      <c r="K189" s="43">
        <v>68.639200560000006</v>
      </c>
      <c r="L189" s="43">
        <v>17.626898560000001</v>
      </c>
      <c r="M189" s="43">
        <v>227.31124098000001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229</v>
      </c>
    </row>
    <row r="6" spans="1:702" ht="12.75" customHeight="1">
      <c r="A6" s="217" t="s">
        <v>0</v>
      </c>
      <c r="B6" s="220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1"/>
    </row>
    <row r="7" spans="1:702" s="23" customFormat="1" ht="12.75" customHeight="1">
      <c r="A7" s="218"/>
      <c r="B7" s="221"/>
      <c r="C7" s="212" t="s">
        <v>255</v>
      </c>
      <c r="D7" s="212" t="s">
        <v>256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257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8"/>
      <c r="B8" s="22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9"/>
      <c r="B9" s="222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 hidden="1" outlineLevel="1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 hidden="1" outlineLevel="1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 hidden="1" outlineLevel="1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 hidden="1" outlineLevel="1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 hidden="1" outlineLevel="1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 hidden="1" outlineLevel="1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 hidden="1" outlineLevel="1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 hidden="1" outlineLevel="1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 hidden="1" outlineLevel="1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 hidden="1" outlineLevel="1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 hidden="1" outlineLevel="1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 hidden="1" outlineLevel="1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 hidden="1" outlineLevel="1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  <row r="153" spans="1:52" hidden="1" outlineLevel="1">
      <c r="A153" s="8">
        <v>44866</v>
      </c>
      <c r="B153" s="113">
        <v>33371.479125569997</v>
      </c>
      <c r="C153" s="113">
        <v>8232.6481262599991</v>
      </c>
      <c r="D153" s="113">
        <v>474.45816754999998</v>
      </c>
      <c r="E153" s="113">
        <v>9990.5134831399992</v>
      </c>
      <c r="F153" s="113">
        <v>1166.3656412800001</v>
      </c>
      <c r="G153" s="113">
        <v>91.242714669999998</v>
      </c>
      <c r="H153" s="113">
        <v>524.87180663000004</v>
      </c>
      <c r="I153" s="113">
        <v>10414.645234699999</v>
      </c>
      <c r="J153" s="113">
        <v>1061.2484842599999</v>
      </c>
      <c r="K153" s="113">
        <v>10.72902109</v>
      </c>
      <c r="L153" s="113">
        <v>20.884480079999999</v>
      </c>
      <c r="M153" s="113">
        <v>3.8422E-4</v>
      </c>
      <c r="N153" s="113">
        <v>291.73611512999997</v>
      </c>
      <c r="O153" s="113">
        <v>688.626485</v>
      </c>
      <c r="P153" s="113">
        <v>353.84948477</v>
      </c>
      <c r="Q153" s="113">
        <v>1.488E-5</v>
      </c>
      <c r="R153" s="113">
        <v>47.309211089999998</v>
      </c>
      <c r="S153" s="113">
        <v>0.19114055999999999</v>
      </c>
      <c r="T153" s="113">
        <v>2.15913026</v>
      </c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</row>
    <row r="154" spans="1:52" hidden="1" outlineLevel="1">
      <c r="A154" s="8">
        <v>44896</v>
      </c>
      <c r="B154" s="113">
        <v>30507.245125329999</v>
      </c>
      <c r="C154" s="113">
        <v>8128.7276341699999</v>
      </c>
      <c r="D154" s="113">
        <v>474.30201964999998</v>
      </c>
      <c r="E154" s="113">
        <v>8438.9230669600001</v>
      </c>
      <c r="F154" s="113">
        <v>1154.6833502500001</v>
      </c>
      <c r="G154" s="113">
        <v>83.96041237</v>
      </c>
      <c r="H154" s="113">
        <v>533.60345684000004</v>
      </c>
      <c r="I154" s="113">
        <v>9313.3670342000005</v>
      </c>
      <c r="J154" s="113">
        <v>1004.43580172</v>
      </c>
      <c r="K154" s="113">
        <v>20.295343559999999</v>
      </c>
      <c r="L154" s="113">
        <v>26.05306998</v>
      </c>
      <c r="M154" s="113">
        <v>3.8460000000000002E-4</v>
      </c>
      <c r="N154" s="113">
        <v>270.95246589999999</v>
      </c>
      <c r="O154" s="113">
        <v>701.89537056999995</v>
      </c>
      <c r="P154" s="113">
        <v>316.34327440999999</v>
      </c>
      <c r="Q154" s="113">
        <v>1.519E-5</v>
      </c>
      <c r="R154" s="113">
        <v>38.636356020000001</v>
      </c>
      <c r="S154" s="113">
        <v>0.19126256999999999</v>
      </c>
      <c r="T154" s="113">
        <v>0.87480637000000006</v>
      </c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</row>
    <row r="155" spans="1:52" hidden="1" outlineLevel="1">
      <c r="A155" s="8">
        <v>44927</v>
      </c>
      <c r="B155" s="113">
        <v>29933.009703569998</v>
      </c>
      <c r="C155" s="113">
        <v>7909.0977641500003</v>
      </c>
      <c r="D155" s="113">
        <v>474.42403558000001</v>
      </c>
      <c r="E155" s="113">
        <v>8253.9621708199993</v>
      </c>
      <c r="F155" s="113">
        <v>1163.0190207400001</v>
      </c>
      <c r="G155" s="113">
        <v>74.129335589999997</v>
      </c>
      <c r="H155" s="113">
        <v>515.34543451000002</v>
      </c>
      <c r="I155" s="113">
        <v>9229.6390562800007</v>
      </c>
      <c r="J155" s="113">
        <v>965.69459689999996</v>
      </c>
      <c r="K155" s="113">
        <v>9.8944744500000006</v>
      </c>
      <c r="L155" s="113">
        <v>20.870832839999998</v>
      </c>
      <c r="M155" s="113">
        <v>3.8497999999999999E-4</v>
      </c>
      <c r="N155" s="113">
        <v>260.03661020999999</v>
      </c>
      <c r="O155" s="113">
        <v>724.99747389000004</v>
      </c>
      <c r="P155" s="113">
        <v>290.50388351999999</v>
      </c>
      <c r="Q155" s="113">
        <v>1.5500000000000001E-5</v>
      </c>
      <c r="R155" s="113">
        <v>40.709441570000003</v>
      </c>
      <c r="S155" s="113">
        <v>0.19096176000000001</v>
      </c>
      <c r="T155" s="113">
        <v>0.49421028</v>
      </c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</row>
    <row r="156" spans="1:52" hidden="1" outlineLevel="1">
      <c r="A156" s="8">
        <v>44958</v>
      </c>
      <c r="B156" s="113">
        <v>29947.535012699998</v>
      </c>
      <c r="C156" s="113">
        <v>7657.3665902399998</v>
      </c>
      <c r="D156" s="113">
        <v>505.84772422999998</v>
      </c>
      <c r="E156" s="113">
        <v>8151.4286473299999</v>
      </c>
      <c r="F156" s="113">
        <v>1125.7252020799999</v>
      </c>
      <c r="G156" s="113">
        <v>68.940875079999998</v>
      </c>
      <c r="H156" s="113">
        <v>546.94854839000004</v>
      </c>
      <c r="I156" s="113">
        <v>9600.6327595000002</v>
      </c>
      <c r="J156" s="113">
        <v>998.29285565999999</v>
      </c>
      <c r="K156" s="113">
        <v>9.5983902299999997</v>
      </c>
      <c r="L156" s="113">
        <v>16.784563670000001</v>
      </c>
      <c r="M156" s="113">
        <v>3.8536000000000001E-4</v>
      </c>
      <c r="N156" s="113">
        <v>243.10279014</v>
      </c>
      <c r="O156" s="113">
        <v>696.88719526</v>
      </c>
      <c r="P156" s="113">
        <v>286.11265881999998</v>
      </c>
      <c r="Q156" s="113">
        <v>1.5780000000000001E-5</v>
      </c>
      <c r="R156" s="113">
        <v>39.228743399999999</v>
      </c>
      <c r="S156" s="113">
        <v>0.19079995</v>
      </c>
      <c r="T156" s="113">
        <v>0.44626758</v>
      </c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</row>
    <row r="157" spans="1:52" hidden="1" outlineLevel="1">
      <c r="A157" s="8">
        <v>44986</v>
      </c>
      <c r="B157" s="113">
        <v>29966.382328560001</v>
      </c>
      <c r="C157" s="113">
        <v>7490.2263299699998</v>
      </c>
      <c r="D157" s="113">
        <v>474.35316015000001</v>
      </c>
      <c r="E157" s="113">
        <v>8274.65942283</v>
      </c>
      <c r="F157" s="113">
        <v>1132.21132743</v>
      </c>
      <c r="G157" s="113">
        <v>38.836505989999999</v>
      </c>
      <c r="H157" s="113">
        <v>507.66523458</v>
      </c>
      <c r="I157" s="113">
        <v>9666.3748591099993</v>
      </c>
      <c r="J157" s="113">
        <v>1050.92298738</v>
      </c>
      <c r="K157" s="113">
        <v>8.8706037500000008</v>
      </c>
      <c r="L157" s="113">
        <v>20.27225722</v>
      </c>
      <c r="M157" s="113">
        <v>3.8573999999999998E-4</v>
      </c>
      <c r="N157" s="113">
        <v>367.39914406999998</v>
      </c>
      <c r="O157" s="113">
        <v>676.79797490999999</v>
      </c>
      <c r="P157" s="113">
        <v>220.24294387</v>
      </c>
      <c r="Q157" s="113">
        <v>1.609E-5</v>
      </c>
      <c r="R157" s="113">
        <v>36.915235819999999</v>
      </c>
      <c r="S157" s="113">
        <v>0.19074958</v>
      </c>
      <c r="T157" s="113">
        <v>0.44319006999999999</v>
      </c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</row>
    <row r="158" spans="1:52" hidden="1" outlineLevel="1">
      <c r="A158" s="8">
        <v>45017</v>
      </c>
      <c r="B158" s="113">
        <v>29872.367291809998</v>
      </c>
      <c r="C158" s="113">
        <v>7497.2751957</v>
      </c>
      <c r="D158" s="113">
        <v>463.9310739</v>
      </c>
      <c r="E158" s="113">
        <v>8410.8402870400005</v>
      </c>
      <c r="F158" s="113">
        <v>1122.66542757</v>
      </c>
      <c r="G158" s="113">
        <v>41.68341187</v>
      </c>
      <c r="H158" s="113">
        <v>494.26627058000003</v>
      </c>
      <c r="I158" s="113">
        <v>9172.3825319799998</v>
      </c>
      <c r="J158" s="113">
        <v>1355.92517823</v>
      </c>
      <c r="K158" s="113">
        <v>8.1998805400000006</v>
      </c>
      <c r="L158" s="113">
        <v>19.490004249999998</v>
      </c>
      <c r="M158" s="113">
        <v>3.8612E-4</v>
      </c>
      <c r="N158" s="113">
        <v>381.50658655000001</v>
      </c>
      <c r="O158" s="113">
        <v>683.25640605000001</v>
      </c>
      <c r="P158" s="113">
        <v>184.47713049000001</v>
      </c>
      <c r="Q158" s="113">
        <v>1.6390000000000001E-5</v>
      </c>
      <c r="R158" s="113">
        <v>35.872812089999996</v>
      </c>
      <c r="S158" s="113">
        <v>0.19070725999999999</v>
      </c>
      <c r="T158" s="113">
        <v>0.40398519999999999</v>
      </c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</row>
    <row r="159" spans="1:52" hidden="1" outlineLevel="1">
      <c r="A159" s="8">
        <v>45047</v>
      </c>
      <c r="B159" s="113">
        <v>29347.473038820001</v>
      </c>
      <c r="C159" s="113">
        <v>7789.7537585800001</v>
      </c>
      <c r="D159" s="113">
        <v>506.59277523999998</v>
      </c>
      <c r="E159" s="113">
        <v>8233.7682333400007</v>
      </c>
      <c r="F159" s="113">
        <v>1087.2387305899999</v>
      </c>
      <c r="G159" s="113">
        <v>38.78600153</v>
      </c>
      <c r="H159" s="113">
        <v>375.73056910000003</v>
      </c>
      <c r="I159" s="113">
        <v>8699.6869527300005</v>
      </c>
      <c r="J159" s="113">
        <v>1352.15476033</v>
      </c>
      <c r="K159" s="113">
        <v>7.4890327699999997</v>
      </c>
      <c r="L159" s="113">
        <v>19.376366010000002</v>
      </c>
      <c r="M159" s="113">
        <v>3.8650000000000002E-4</v>
      </c>
      <c r="N159" s="113">
        <v>372.19319978999999</v>
      </c>
      <c r="O159" s="113">
        <v>636.55215368999995</v>
      </c>
      <c r="P159" s="113">
        <v>194.35003338999999</v>
      </c>
      <c r="Q159" s="113">
        <v>1.6699999999999999E-5</v>
      </c>
      <c r="R159" s="113">
        <v>33.233411169999997</v>
      </c>
      <c r="S159" s="113">
        <v>0.19070719999999999</v>
      </c>
      <c r="T159" s="113">
        <v>0.37595015999999998</v>
      </c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</row>
    <row r="160" spans="1:52" hidden="1" outlineLevel="1">
      <c r="A160" s="8">
        <v>45078</v>
      </c>
      <c r="B160" s="113">
        <v>30165.590276020001</v>
      </c>
      <c r="C160" s="113">
        <v>8094.78722182</v>
      </c>
      <c r="D160" s="113">
        <v>519.40958128</v>
      </c>
      <c r="E160" s="113">
        <v>8335.8266250699999</v>
      </c>
      <c r="F160" s="113">
        <v>1071.9163351300001</v>
      </c>
      <c r="G160" s="113">
        <v>37.713034159999999</v>
      </c>
      <c r="H160" s="113">
        <v>351.73297772000001</v>
      </c>
      <c r="I160" s="113">
        <v>9183.6192009900005</v>
      </c>
      <c r="J160" s="113">
        <v>1370.34208876</v>
      </c>
      <c r="K160" s="113">
        <v>6.6534698700000003</v>
      </c>
      <c r="L160" s="113">
        <v>20.572675879999998</v>
      </c>
      <c r="M160" s="113">
        <v>0.17038687999999999</v>
      </c>
      <c r="N160" s="113">
        <v>311.67082242999999</v>
      </c>
      <c r="O160" s="113">
        <v>643.09316980000006</v>
      </c>
      <c r="P160" s="113">
        <v>185.17505503999999</v>
      </c>
      <c r="Q160" s="113">
        <v>1.7E-5</v>
      </c>
      <c r="R160" s="113">
        <v>32.539798750000003</v>
      </c>
      <c r="S160" s="113">
        <v>0</v>
      </c>
      <c r="T160" s="113">
        <v>0.36781543999999999</v>
      </c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</row>
    <row r="161" spans="1:52" hidden="1" outlineLevel="1">
      <c r="A161" s="8">
        <v>45108</v>
      </c>
      <c r="B161" s="113">
        <v>30275.509628039999</v>
      </c>
      <c r="C161" s="113">
        <v>8097.2970084299996</v>
      </c>
      <c r="D161" s="113">
        <v>514.82882284000004</v>
      </c>
      <c r="E161" s="113">
        <v>8196.6982414699996</v>
      </c>
      <c r="F161" s="113">
        <v>1039.2035814999999</v>
      </c>
      <c r="G161" s="113">
        <v>26.471514299999999</v>
      </c>
      <c r="H161" s="113">
        <v>292.24679479000002</v>
      </c>
      <c r="I161" s="113">
        <v>9544.9170332100002</v>
      </c>
      <c r="J161" s="113">
        <v>1416.75777384</v>
      </c>
      <c r="K161" s="113">
        <v>5.8169798000000004</v>
      </c>
      <c r="L161" s="113">
        <v>18.187623120000001</v>
      </c>
      <c r="M161" s="113">
        <v>3.8726E-4</v>
      </c>
      <c r="N161" s="113">
        <v>311.66253845</v>
      </c>
      <c r="O161" s="113">
        <v>581.51176442999997</v>
      </c>
      <c r="P161" s="113">
        <v>199.05519346</v>
      </c>
      <c r="Q161" s="113">
        <v>1.7309999999999999E-5</v>
      </c>
      <c r="R161" s="113">
        <v>30.5077827</v>
      </c>
      <c r="S161" s="113">
        <v>4.9481000000000004E-4</v>
      </c>
      <c r="T161" s="113">
        <v>0.34607631999999999</v>
      </c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</row>
    <row r="162" spans="1:52" hidden="1" outlineLevel="1">
      <c r="A162" s="8">
        <v>45139</v>
      </c>
      <c r="B162" s="113">
        <v>30307.551960119999</v>
      </c>
      <c r="C162" s="113">
        <v>8051.9328994400003</v>
      </c>
      <c r="D162" s="113">
        <v>500.08668985999998</v>
      </c>
      <c r="E162" s="113">
        <v>8244.64664825</v>
      </c>
      <c r="F162" s="113">
        <v>1013.67694466</v>
      </c>
      <c r="G162" s="113">
        <v>25.54204129</v>
      </c>
      <c r="H162" s="113">
        <v>280.05483585000002</v>
      </c>
      <c r="I162" s="113">
        <v>9668.4314885200001</v>
      </c>
      <c r="J162" s="113">
        <v>1404.9215383999999</v>
      </c>
      <c r="K162" s="113">
        <v>25.271929839999999</v>
      </c>
      <c r="L162" s="113">
        <v>21.288350909999998</v>
      </c>
      <c r="M162" s="113">
        <v>3.8764000000000002E-4</v>
      </c>
      <c r="N162" s="113">
        <v>316.82428270999998</v>
      </c>
      <c r="O162" s="113">
        <v>548.40547705999995</v>
      </c>
      <c r="P162" s="113">
        <v>177.68747217999999</v>
      </c>
      <c r="Q162" s="113">
        <v>4.5070119999999998E-2</v>
      </c>
      <c r="R162" s="113">
        <v>28.407219829999999</v>
      </c>
      <c r="S162" s="113">
        <v>4.9529999999999995E-4</v>
      </c>
      <c r="T162" s="113">
        <v>0.32818826000000001</v>
      </c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</row>
    <row r="163" spans="1:52" hidden="1" outlineLevel="1">
      <c r="A163" s="8">
        <v>45170</v>
      </c>
      <c r="B163" s="113">
        <v>30610.104385639999</v>
      </c>
      <c r="C163" s="113">
        <v>7798.5973640399998</v>
      </c>
      <c r="D163" s="113">
        <v>504.60352607999999</v>
      </c>
      <c r="E163" s="113">
        <v>8188.3997809800003</v>
      </c>
      <c r="F163" s="113">
        <v>922.43773700999998</v>
      </c>
      <c r="G163" s="113">
        <v>27.899852070000001</v>
      </c>
      <c r="H163" s="113">
        <v>268.54288980000001</v>
      </c>
      <c r="I163" s="113">
        <v>10156.49208471</v>
      </c>
      <c r="J163" s="113">
        <v>1557.9220946999999</v>
      </c>
      <c r="K163" s="113">
        <v>5.2891714900000002</v>
      </c>
      <c r="L163" s="113">
        <v>25.49523675</v>
      </c>
      <c r="M163" s="113">
        <v>3.8801999999999999E-4</v>
      </c>
      <c r="N163" s="113">
        <v>320.56155833000003</v>
      </c>
      <c r="O163" s="113">
        <v>524.94512571999996</v>
      </c>
      <c r="P163" s="113">
        <v>280.25772863999998</v>
      </c>
      <c r="Q163" s="113">
        <v>1.7920000000000001E-5</v>
      </c>
      <c r="R163" s="113">
        <v>28.347595290000001</v>
      </c>
      <c r="S163" s="113">
        <v>4.9578999999999997E-4</v>
      </c>
      <c r="T163" s="113">
        <v>0.31173830000000002</v>
      </c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</row>
    <row r="164" spans="1:52" hidden="1" outlineLevel="1">
      <c r="A164" s="8">
        <v>45200</v>
      </c>
      <c r="B164" s="113">
        <v>30249.641737639999</v>
      </c>
      <c r="C164" s="113">
        <v>7582.8183975600004</v>
      </c>
      <c r="D164" s="113">
        <v>496.96025724999998</v>
      </c>
      <c r="E164" s="113">
        <v>8163.7829726099999</v>
      </c>
      <c r="F164" s="113">
        <v>917.10602114000005</v>
      </c>
      <c r="G164" s="113">
        <v>26.881050250000001</v>
      </c>
      <c r="H164" s="113">
        <v>243.65637215000001</v>
      </c>
      <c r="I164" s="113">
        <v>10086.616112600001</v>
      </c>
      <c r="J164" s="113">
        <v>1511.0604254299999</v>
      </c>
      <c r="K164" s="113">
        <v>14.94022927</v>
      </c>
      <c r="L164" s="113">
        <v>23.327279390000001</v>
      </c>
      <c r="M164" s="113">
        <v>3.8840000000000001E-4</v>
      </c>
      <c r="N164" s="113">
        <v>321.01245597000002</v>
      </c>
      <c r="O164" s="113">
        <v>470.64234071999999</v>
      </c>
      <c r="P164" s="113">
        <v>358.24081894</v>
      </c>
      <c r="Q164" s="113">
        <v>1.823E-5</v>
      </c>
      <c r="R164" s="113">
        <v>32.308568809999997</v>
      </c>
      <c r="S164" s="113">
        <v>4.9627999999999999E-4</v>
      </c>
      <c r="T164" s="113">
        <v>0.28753264000000001</v>
      </c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</row>
    <row r="165" spans="1:52" hidden="1" outlineLevel="1">
      <c r="A165" s="8">
        <v>45231</v>
      </c>
      <c r="B165" s="113">
        <v>31080.63078182</v>
      </c>
      <c r="C165" s="113">
        <v>7511.6929873999998</v>
      </c>
      <c r="D165" s="113">
        <v>443.86386929000003</v>
      </c>
      <c r="E165" s="113">
        <v>8514.9157918100009</v>
      </c>
      <c r="F165" s="113">
        <v>939.32023942000001</v>
      </c>
      <c r="G165" s="113">
        <v>29.356466999999999</v>
      </c>
      <c r="H165" s="113">
        <v>254.87882680000001</v>
      </c>
      <c r="I165" s="113">
        <v>10527.326746729999</v>
      </c>
      <c r="J165" s="113">
        <v>1567.83010354</v>
      </c>
      <c r="K165" s="113">
        <v>4.8940122600000002</v>
      </c>
      <c r="L165" s="113">
        <v>24.273209529999999</v>
      </c>
      <c r="M165" s="113">
        <v>5.4151999999999998E-4</v>
      </c>
      <c r="N165" s="113">
        <v>311.97720767999999</v>
      </c>
      <c r="O165" s="113">
        <v>467.42473339999998</v>
      </c>
      <c r="P165" s="113">
        <v>452.44516614000003</v>
      </c>
      <c r="Q165" s="113">
        <v>1.853E-5</v>
      </c>
      <c r="R165" s="113">
        <v>30.167226450000001</v>
      </c>
      <c r="S165" s="113">
        <v>4.9677E-4</v>
      </c>
      <c r="T165" s="113">
        <v>0.26313755</v>
      </c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</row>
    <row r="166" spans="1:52" hidden="1" outlineLevel="1">
      <c r="A166" s="8">
        <v>45261</v>
      </c>
      <c r="B166" s="113">
        <v>31451.26349677</v>
      </c>
      <c r="C166" s="113">
        <v>7325.6009879499998</v>
      </c>
      <c r="D166" s="113">
        <v>208.84587275000001</v>
      </c>
      <c r="E166" s="113">
        <v>9269.4017757199999</v>
      </c>
      <c r="F166" s="113">
        <v>946.05892572000005</v>
      </c>
      <c r="G166" s="113">
        <v>36.42846222</v>
      </c>
      <c r="H166" s="113">
        <v>269.94284306999998</v>
      </c>
      <c r="I166" s="113">
        <v>10612.87445922</v>
      </c>
      <c r="J166" s="113">
        <v>1489.3364853400001</v>
      </c>
      <c r="K166" s="113">
        <v>4.7406025100000004</v>
      </c>
      <c r="L166" s="113">
        <v>26.256061679999998</v>
      </c>
      <c r="M166" s="113">
        <v>5.419E-4</v>
      </c>
      <c r="N166" s="113">
        <v>306.46183099000001</v>
      </c>
      <c r="O166" s="113">
        <v>457.26963962999997</v>
      </c>
      <c r="P166" s="113">
        <v>468.12451599000002</v>
      </c>
      <c r="Q166" s="113">
        <v>1.8839999999999999E-5</v>
      </c>
      <c r="R166" s="113">
        <v>29.66996335</v>
      </c>
      <c r="S166" s="113">
        <v>5.7797999999999997E-4</v>
      </c>
      <c r="T166" s="113">
        <v>0.24993191000000001</v>
      </c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</row>
    <row r="167" spans="1:52" hidden="1" outlineLevel="1">
      <c r="A167" s="8">
        <v>45292</v>
      </c>
      <c r="B167" s="113">
        <v>31083.22630378</v>
      </c>
      <c r="C167" s="113">
        <v>7198.4303307099999</v>
      </c>
      <c r="D167" s="113">
        <v>207.90447531999999</v>
      </c>
      <c r="E167" s="113">
        <v>9341.2206867900004</v>
      </c>
      <c r="F167" s="113">
        <v>852.80552141999999</v>
      </c>
      <c r="G167" s="113">
        <v>38.815587299999997</v>
      </c>
      <c r="H167" s="113">
        <v>261.78455362</v>
      </c>
      <c r="I167" s="113">
        <v>10462.45032315</v>
      </c>
      <c r="J167" s="113">
        <v>1476.9853355600001</v>
      </c>
      <c r="K167" s="113">
        <v>5.3462443100000003</v>
      </c>
      <c r="L167" s="113">
        <v>24.964450070000002</v>
      </c>
      <c r="M167" s="113">
        <v>5.4228000000000002E-4</v>
      </c>
      <c r="N167" s="113">
        <v>295.88464512000002</v>
      </c>
      <c r="O167" s="113">
        <v>436.19615221999999</v>
      </c>
      <c r="P167" s="113">
        <v>447.94176726000001</v>
      </c>
      <c r="Q167" s="113">
        <v>1.9150000000000001E-5</v>
      </c>
      <c r="R167" s="113">
        <v>32.262558929999997</v>
      </c>
      <c r="S167" s="113">
        <v>5.7846999999999998E-4</v>
      </c>
      <c r="T167" s="113">
        <v>0.23253209999999999</v>
      </c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</row>
    <row r="168" spans="1:52" hidden="1" outlineLevel="1">
      <c r="A168" s="8">
        <v>45323</v>
      </c>
      <c r="B168" s="113">
        <v>30782.722276709999</v>
      </c>
      <c r="C168" s="113">
        <v>6804.0245892800003</v>
      </c>
      <c r="D168" s="113">
        <v>170.56082850000001</v>
      </c>
      <c r="E168" s="113">
        <v>9244.3993309300004</v>
      </c>
      <c r="F168" s="113">
        <v>758.31175633999999</v>
      </c>
      <c r="G168" s="113">
        <v>42.65251507</v>
      </c>
      <c r="H168" s="113">
        <v>287.80905321</v>
      </c>
      <c r="I168" s="113">
        <v>10758.29167418</v>
      </c>
      <c r="J168" s="113">
        <v>1492.4605168400001</v>
      </c>
      <c r="K168" s="113">
        <v>5.0607152700000002</v>
      </c>
      <c r="L168" s="113">
        <v>24.169666769999999</v>
      </c>
      <c r="M168" s="113">
        <v>5.4228000000000002E-4</v>
      </c>
      <c r="N168" s="113">
        <v>299.46289555999999</v>
      </c>
      <c r="O168" s="113">
        <v>423.04687304999999</v>
      </c>
      <c r="P168" s="113">
        <v>443.54176247999999</v>
      </c>
      <c r="Q168" s="113">
        <v>1.944E-5</v>
      </c>
      <c r="R168" s="113">
        <v>28.711644750000001</v>
      </c>
      <c r="S168" s="113">
        <v>5.7846999999999998E-4</v>
      </c>
      <c r="T168" s="113">
        <v>0.21731428999999999</v>
      </c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</row>
    <row r="169" spans="1:52" hidden="1" outlineLevel="1">
      <c r="A169" s="8">
        <v>45352</v>
      </c>
      <c r="B169" s="113">
        <v>30156.46586824</v>
      </c>
      <c r="C169" s="113">
        <v>6514.6405433600003</v>
      </c>
      <c r="D169" s="113">
        <v>156.21756454999999</v>
      </c>
      <c r="E169" s="113">
        <v>9569.7213559299998</v>
      </c>
      <c r="F169" s="113">
        <v>771.24020705999999</v>
      </c>
      <c r="G169" s="113">
        <v>43.299164609999998</v>
      </c>
      <c r="H169" s="113">
        <v>315.99388520999997</v>
      </c>
      <c r="I169" s="113">
        <v>10152.931061359999</v>
      </c>
      <c r="J169" s="113">
        <v>1529.1790077400001</v>
      </c>
      <c r="K169" s="113">
        <v>3.3498495899999998</v>
      </c>
      <c r="L169" s="113">
        <v>27.60484576</v>
      </c>
      <c r="M169" s="113">
        <v>5.3927999999999995E-4</v>
      </c>
      <c r="N169" s="113">
        <v>359.56291461000001</v>
      </c>
      <c r="O169" s="113">
        <v>410.42512470000003</v>
      </c>
      <c r="P169" s="113">
        <v>281.97266478</v>
      </c>
      <c r="Q169" s="113">
        <v>1.9749999999999999E-5</v>
      </c>
      <c r="R169" s="113">
        <v>20.1076564</v>
      </c>
      <c r="S169" s="113">
        <v>5.8938000000000003E-4</v>
      </c>
      <c r="T169" s="113">
        <v>0.21887417000000001</v>
      </c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</row>
    <row r="170" spans="1:52" hidden="1" outlineLevel="1">
      <c r="A170" s="8">
        <v>45383</v>
      </c>
      <c r="B170" s="113">
        <v>30575.665746459999</v>
      </c>
      <c r="C170" s="113">
        <v>6346.4169505700002</v>
      </c>
      <c r="D170" s="113">
        <v>216.54917341999999</v>
      </c>
      <c r="E170" s="113">
        <v>9970.2028520000003</v>
      </c>
      <c r="F170" s="113">
        <v>736.20745278000004</v>
      </c>
      <c r="G170" s="113">
        <v>78.624622889999998</v>
      </c>
      <c r="H170" s="113">
        <v>303.07336201999999</v>
      </c>
      <c r="I170" s="113">
        <v>10437.760929210001</v>
      </c>
      <c r="J170" s="113">
        <v>1435.8223602800001</v>
      </c>
      <c r="K170" s="113">
        <v>4.0644881899999996</v>
      </c>
      <c r="L170" s="113">
        <v>17.918362850000001</v>
      </c>
      <c r="M170" s="113">
        <v>5.3927999999999995E-4</v>
      </c>
      <c r="N170" s="113">
        <v>347.70969756</v>
      </c>
      <c r="O170" s="113">
        <v>396.59387323999999</v>
      </c>
      <c r="P170" s="113">
        <v>269.40389168000002</v>
      </c>
      <c r="Q170" s="113">
        <v>2.0049999999999999E-5</v>
      </c>
      <c r="R170" s="113">
        <v>15.09826237</v>
      </c>
      <c r="S170" s="113">
        <v>5.7846999999999998E-4</v>
      </c>
      <c r="T170" s="113">
        <v>0.21832960000000001</v>
      </c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</row>
    <row r="171" spans="1:52" hidden="1" outlineLevel="1">
      <c r="A171" s="8">
        <v>45413</v>
      </c>
      <c r="B171" s="113">
        <v>31524.97914815</v>
      </c>
      <c r="C171" s="113">
        <v>6765.4250722699999</v>
      </c>
      <c r="D171" s="113">
        <v>261.40100877999998</v>
      </c>
      <c r="E171" s="113">
        <v>10481.51464075</v>
      </c>
      <c r="F171" s="113">
        <v>682.39930116000005</v>
      </c>
      <c r="G171" s="113">
        <v>84.09595487</v>
      </c>
      <c r="H171" s="113">
        <v>323.84918979999998</v>
      </c>
      <c r="I171" s="113">
        <v>10334.702510470001</v>
      </c>
      <c r="J171" s="113">
        <v>1522.52262651</v>
      </c>
      <c r="K171" s="113">
        <v>4.6742821499999998</v>
      </c>
      <c r="L171" s="113">
        <v>32.523616650000001</v>
      </c>
      <c r="M171" s="113">
        <v>5.3927999999999995E-4</v>
      </c>
      <c r="N171" s="113">
        <v>347.74912140999999</v>
      </c>
      <c r="O171" s="113">
        <v>407.13276760000002</v>
      </c>
      <c r="P171" s="113">
        <v>262.30339917999999</v>
      </c>
      <c r="Q171" s="113">
        <v>2.0360000000000002E-5</v>
      </c>
      <c r="R171" s="113">
        <v>14.46289893</v>
      </c>
      <c r="S171" s="113">
        <v>5.7846999999999998E-4</v>
      </c>
      <c r="T171" s="113">
        <v>0.22161950999999999</v>
      </c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</row>
    <row r="172" spans="1:52" hidden="1" outlineLevel="1">
      <c r="A172" s="8">
        <v>45444</v>
      </c>
      <c r="B172" s="113">
        <v>31730.301670699999</v>
      </c>
      <c r="C172" s="113">
        <v>7089.97352228</v>
      </c>
      <c r="D172" s="113">
        <v>250.9693796</v>
      </c>
      <c r="E172" s="113">
        <v>10546.20007803</v>
      </c>
      <c r="F172" s="113">
        <v>609.26462207999998</v>
      </c>
      <c r="G172" s="113">
        <v>82.042567050000002</v>
      </c>
      <c r="H172" s="113">
        <v>372.93286814999999</v>
      </c>
      <c r="I172" s="113">
        <v>10204.25501504</v>
      </c>
      <c r="J172" s="113">
        <v>1555.1258648999999</v>
      </c>
      <c r="K172" s="113">
        <v>5.0582584500000003</v>
      </c>
      <c r="L172" s="113">
        <v>33.275597099999999</v>
      </c>
      <c r="M172" s="113">
        <v>2.0588474799999998</v>
      </c>
      <c r="N172" s="113">
        <v>313.02047634000002</v>
      </c>
      <c r="O172" s="113">
        <v>369.23760735000002</v>
      </c>
      <c r="P172" s="113">
        <v>267.60514078</v>
      </c>
      <c r="Q172" s="113">
        <v>0.46533752</v>
      </c>
      <c r="R172" s="113">
        <v>28.346506049999999</v>
      </c>
      <c r="S172" s="113">
        <v>5.7846999999999998E-4</v>
      </c>
      <c r="T172" s="113">
        <v>0.46940403000000003</v>
      </c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</row>
    <row r="173" spans="1:52" hidden="1" outlineLevel="1">
      <c r="A173" s="8">
        <v>45474</v>
      </c>
      <c r="B173" s="113">
        <v>31871.597720080001</v>
      </c>
      <c r="C173" s="113">
        <v>7208.4652463399998</v>
      </c>
      <c r="D173" s="113">
        <v>276.19101310000002</v>
      </c>
      <c r="E173" s="113">
        <v>10586.00836587</v>
      </c>
      <c r="F173" s="113">
        <v>603.02149745999998</v>
      </c>
      <c r="G173" s="113">
        <v>102.47826928000001</v>
      </c>
      <c r="H173" s="113">
        <v>414.16347253999999</v>
      </c>
      <c r="I173" s="113">
        <v>10100.38612467</v>
      </c>
      <c r="J173" s="113">
        <v>1512.7520339099999</v>
      </c>
      <c r="K173" s="113">
        <v>4.9832813600000003</v>
      </c>
      <c r="L173" s="113">
        <v>20.92601629</v>
      </c>
      <c r="M173" s="113">
        <v>2.0990296700000002</v>
      </c>
      <c r="N173" s="113">
        <v>346.55874537</v>
      </c>
      <c r="O173" s="113">
        <v>372.37907847999998</v>
      </c>
      <c r="P173" s="113">
        <v>283.83329251999999</v>
      </c>
      <c r="Q173" s="113">
        <v>1.5643580699999999</v>
      </c>
      <c r="R173" s="113">
        <v>35.30016621</v>
      </c>
      <c r="S173" s="113">
        <v>5.7846999999999998E-4</v>
      </c>
      <c r="T173" s="113">
        <v>0.48715047</v>
      </c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</row>
    <row r="174" spans="1:52" hidden="1" outlineLevel="1">
      <c r="A174" s="8">
        <v>45505</v>
      </c>
      <c r="B174" s="113">
        <v>32529.21220872</v>
      </c>
      <c r="C174" s="113">
        <v>7067.0342936999996</v>
      </c>
      <c r="D174" s="113">
        <v>350.89942925999998</v>
      </c>
      <c r="E174" s="113">
        <v>10828.263550580001</v>
      </c>
      <c r="F174" s="113">
        <v>576.61584353000001</v>
      </c>
      <c r="G174" s="113">
        <v>103.55057828</v>
      </c>
      <c r="H174" s="113">
        <v>419.93172967999999</v>
      </c>
      <c r="I174" s="113">
        <v>10515.19867231</v>
      </c>
      <c r="J174" s="113">
        <v>1611.88937007</v>
      </c>
      <c r="K174" s="113">
        <v>4.4968682500000003</v>
      </c>
      <c r="L174" s="113">
        <v>47.542960399999998</v>
      </c>
      <c r="M174" s="113">
        <v>2.0644815200000002</v>
      </c>
      <c r="N174" s="113">
        <v>329.42592675999998</v>
      </c>
      <c r="O174" s="113">
        <v>362.07812568000003</v>
      </c>
      <c r="P174" s="113">
        <v>275.60333706</v>
      </c>
      <c r="Q174" s="113">
        <v>0.55273106999999999</v>
      </c>
      <c r="R174" s="113">
        <v>33.584634620000003</v>
      </c>
      <c r="S174" s="113">
        <v>5.7846999999999998E-4</v>
      </c>
      <c r="T174" s="113">
        <v>0.47909748000000002</v>
      </c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</row>
    <row r="175" spans="1:52" hidden="1" outlineLevel="1">
      <c r="A175" s="8">
        <v>45536</v>
      </c>
      <c r="B175" s="113">
        <v>33242.621058129997</v>
      </c>
      <c r="C175" s="113">
        <v>6992.9570710400003</v>
      </c>
      <c r="D175" s="113">
        <v>349.23069151999999</v>
      </c>
      <c r="E175" s="113">
        <v>11014.02543956</v>
      </c>
      <c r="F175" s="113">
        <v>478.51406780000002</v>
      </c>
      <c r="G175" s="113">
        <v>100.48454879000001</v>
      </c>
      <c r="H175" s="113">
        <v>472.12752229</v>
      </c>
      <c r="I175" s="113">
        <v>11143.884013209999</v>
      </c>
      <c r="J175" s="113">
        <v>1615.1472501999999</v>
      </c>
      <c r="K175" s="113">
        <v>4.0761301599999999</v>
      </c>
      <c r="L175" s="113">
        <v>35.062441819999997</v>
      </c>
      <c r="M175" s="113">
        <v>2.0641206400000001</v>
      </c>
      <c r="N175" s="113">
        <v>334.56778086000003</v>
      </c>
      <c r="O175" s="113">
        <v>366.56153778999999</v>
      </c>
      <c r="P175" s="113">
        <v>302.01098048</v>
      </c>
      <c r="Q175" s="113">
        <v>2.158E-5</v>
      </c>
      <c r="R175" s="113">
        <v>31.529292290000001</v>
      </c>
      <c r="S175" s="113">
        <v>5.7846999999999998E-4</v>
      </c>
      <c r="T175" s="113">
        <v>0.37756962999999999</v>
      </c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</row>
    <row r="176" spans="1:52" hidden="1" outlineLevel="1">
      <c r="A176" s="8">
        <v>45566</v>
      </c>
      <c r="B176" s="113">
        <v>33395.906342080001</v>
      </c>
      <c r="C176" s="113">
        <v>6804.0159812900001</v>
      </c>
      <c r="D176" s="113">
        <v>366.38029040999999</v>
      </c>
      <c r="E176" s="113">
        <v>11074.86799029</v>
      </c>
      <c r="F176" s="113">
        <v>422.60797838000002</v>
      </c>
      <c r="G176" s="113">
        <v>103.58197054</v>
      </c>
      <c r="H176" s="113">
        <v>504.07795048000003</v>
      </c>
      <c r="I176" s="113">
        <v>11441.801700219999</v>
      </c>
      <c r="J176" s="113">
        <v>1623.2629778099999</v>
      </c>
      <c r="K176" s="113">
        <v>4.6257424599999997</v>
      </c>
      <c r="L176" s="113">
        <v>38.098653220000003</v>
      </c>
      <c r="M176" s="113">
        <v>2.0215056699999998</v>
      </c>
      <c r="N176" s="113">
        <v>321.31871883000002</v>
      </c>
      <c r="O176" s="113">
        <v>349.66479785000001</v>
      </c>
      <c r="P176" s="113">
        <v>291.78929627000002</v>
      </c>
      <c r="Q176" s="113">
        <v>2.1889999999999999E-5</v>
      </c>
      <c r="R176" s="113">
        <v>47.423069220000002</v>
      </c>
      <c r="S176" s="113">
        <v>5.7846999999999998E-4</v>
      </c>
      <c r="T176" s="113">
        <v>0.36711877999999998</v>
      </c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</row>
    <row r="177" spans="1:52">
      <c r="A177" s="8">
        <v>45597</v>
      </c>
      <c r="B177" s="113">
        <v>34284.384614909999</v>
      </c>
      <c r="C177" s="113">
        <v>6584.3045174899999</v>
      </c>
      <c r="D177" s="113">
        <v>372.76084457000002</v>
      </c>
      <c r="E177" s="113">
        <v>11682.61945147</v>
      </c>
      <c r="F177" s="113">
        <v>396.48267213999998</v>
      </c>
      <c r="G177" s="113">
        <v>94.657436489999995</v>
      </c>
      <c r="H177" s="113">
        <v>479.93709717000002</v>
      </c>
      <c r="I177" s="113">
        <v>12119.157193479999</v>
      </c>
      <c r="J177" s="113">
        <v>1550.37869894</v>
      </c>
      <c r="K177" s="113">
        <v>10.36735337</v>
      </c>
      <c r="L177" s="113">
        <v>50.798637339999999</v>
      </c>
      <c r="M177" s="113">
        <v>1.84468448</v>
      </c>
      <c r="N177" s="113">
        <v>251.00669002999999</v>
      </c>
      <c r="O177" s="113">
        <v>339.55645767999999</v>
      </c>
      <c r="P177" s="113">
        <v>287.86280038000001</v>
      </c>
      <c r="Q177" s="113">
        <v>2.2189999999999999E-5</v>
      </c>
      <c r="R177" s="113">
        <v>62.303749639999999</v>
      </c>
      <c r="S177" s="113">
        <v>5.7846999999999998E-4</v>
      </c>
      <c r="T177" s="113">
        <v>0.34572957999999998</v>
      </c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</row>
    <row r="178" spans="1:52">
      <c r="A178" s="8">
        <v>45627</v>
      </c>
      <c r="B178" s="113">
        <v>34020.559615270002</v>
      </c>
      <c r="C178" s="113">
        <v>6499.0882798000002</v>
      </c>
      <c r="D178" s="113">
        <v>344.11758765000002</v>
      </c>
      <c r="E178" s="113">
        <v>11729.69283874</v>
      </c>
      <c r="F178" s="113">
        <v>371.74694184999998</v>
      </c>
      <c r="G178" s="113">
        <v>154.68243466000001</v>
      </c>
      <c r="H178" s="113">
        <v>573.48558967999998</v>
      </c>
      <c r="I178" s="113">
        <v>11871.097906450001</v>
      </c>
      <c r="J178" s="113">
        <v>1486.3044337399999</v>
      </c>
      <c r="K178" s="113">
        <v>12.039621309999999</v>
      </c>
      <c r="L178" s="113">
        <v>42.35126709</v>
      </c>
      <c r="M178" s="113">
        <v>1.66654214</v>
      </c>
      <c r="N178" s="113">
        <v>253.00731432000001</v>
      </c>
      <c r="O178" s="113">
        <v>328.50531990000002</v>
      </c>
      <c r="P178" s="113">
        <v>279.78450414999998</v>
      </c>
      <c r="Q178" s="113">
        <v>2.2500000000000001E-5</v>
      </c>
      <c r="R178" s="113">
        <v>72.665309469999997</v>
      </c>
      <c r="S178" s="113">
        <v>4.9775000000000004E-4</v>
      </c>
      <c r="T178" s="113">
        <v>0.32320407000000001</v>
      </c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</row>
    <row r="179" spans="1:52">
      <c r="A179" s="8">
        <v>45658</v>
      </c>
      <c r="B179" s="113">
        <v>34025.918194170001</v>
      </c>
      <c r="C179" s="113">
        <v>6470.3057357099997</v>
      </c>
      <c r="D179" s="113">
        <v>376.94983832000003</v>
      </c>
      <c r="E179" s="113">
        <v>11488.92318758</v>
      </c>
      <c r="F179" s="113">
        <v>380.30580685000001</v>
      </c>
      <c r="G179" s="113">
        <v>162.34430929999999</v>
      </c>
      <c r="H179" s="113">
        <v>574.90123610000001</v>
      </c>
      <c r="I179" s="113">
        <v>12101.13273186</v>
      </c>
      <c r="J179" s="113">
        <v>1476.4046490200001</v>
      </c>
      <c r="K179" s="113">
        <v>13.13410807</v>
      </c>
      <c r="L179" s="113">
        <v>41.781623940000003</v>
      </c>
      <c r="M179" s="113">
        <v>1.44850495</v>
      </c>
      <c r="N179" s="113">
        <v>248.77924716999999</v>
      </c>
      <c r="O179" s="113">
        <v>319.01856285999997</v>
      </c>
      <c r="P179" s="113">
        <v>284.37132646999999</v>
      </c>
      <c r="Q179" s="113">
        <v>2.281E-5</v>
      </c>
      <c r="R179" s="113">
        <v>85.815953759999999</v>
      </c>
      <c r="S179" s="113">
        <v>5.4385000000000002E-4</v>
      </c>
      <c r="T179" s="113">
        <v>0.30080554999999998</v>
      </c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</row>
    <row r="180" spans="1:52">
      <c r="A180" s="8">
        <v>45689</v>
      </c>
      <c r="B180" s="113">
        <v>34683.455676760001</v>
      </c>
      <c r="C180" s="113">
        <v>6365.5774767800003</v>
      </c>
      <c r="D180" s="113">
        <v>382.97561783999998</v>
      </c>
      <c r="E180" s="113">
        <v>11794.27025277</v>
      </c>
      <c r="F180" s="113">
        <v>362.81161686000002</v>
      </c>
      <c r="G180" s="113">
        <v>155.68855672999999</v>
      </c>
      <c r="H180" s="113">
        <v>668.83664811999995</v>
      </c>
      <c r="I180" s="113">
        <v>12453.783170549999</v>
      </c>
      <c r="J180" s="113">
        <v>1499.37211187</v>
      </c>
      <c r="K180" s="113">
        <v>13.63205848</v>
      </c>
      <c r="L180" s="113">
        <v>46.953755459999996</v>
      </c>
      <c r="M180" s="113">
        <v>1.2322239399999999</v>
      </c>
      <c r="N180" s="113">
        <v>236.63130228</v>
      </c>
      <c r="O180" s="113">
        <v>304.75235951000002</v>
      </c>
      <c r="P180" s="113">
        <v>296.98383337000001</v>
      </c>
      <c r="Q180" s="113">
        <v>8.3389180500000002</v>
      </c>
      <c r="R180" s="113">
        <v>91.326854609999998</v>
      </c>
      <c r="S180" s="113">
        <v>5.4385000000000002E-4</v>
      </c>
      <c r="T180" s="113">
        <v>0.28837569000000002</v>
      </c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</row>
    <row r="181" spans="1:52">
      <c r="A181" s="8">
        <v>45717</v>
      </c>
      <c r="B181" s="113">
        <v>35256.522132409998</v>
      </c>
      <c r="C181" s="113">
        <v>6529.5612056800001</v>
      </c>
      <c r="D181" s="113">
        <v>325.97555547000002</v>
      </c>
      <c r="E181" s="113">
        <v>12002.82269232</v>
      </c>
      <c r="F181" s="113">
        <v>359.47968653999999</v>
      </c>
      <c r="G181" s="113">
        <v>158.93848892</v>
      </c>
      <c r="H181" s="113">
        <v>634.93939366999996</v>
      </c>
      <c r="I181" s="113">
        <v>13055.801685050001</v>
      </c>
      <c r="J181" s="113">
        <v>1272.63045547</v>
      </c>
      <c r="K181" s="113">
        <v>12.640796610000001</v>
      </c>
      <c r="L181" s="113">
        <v>39.886935309999998</v>
      </c>
      <c r="M181" s="113">
        <v>5.3927999999999995E-4</v>
      </c>
      <c r="N181" s="113">
        <v>190.74724678999999</v>
      </c>
      <c r="O181" s="113">
        <v>312.06940652999998</v>
      </c>
      <c r="P181" s="113">
        <v>257.71488744999999</v>
      </c>
      <c r="Q181" s="113">
        <v>8.4305828999999992</v>
      </c>
      <c r="R181" s="113">
        <v>94.610794490000004</v>
      </c>
      <c r="S181" s="113">
        <v>5.4385000000000002E-4</v>
      </c>
      <c r="T181" s="113">
        <v>0.27123607999999999</v>
      </c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</row>
    <row r="182" spans="1:52">
      <c r="A182" s="8">
        <v>45748</v>
      </c>
      <c r="B182" s="113">
        <v>36133.530599919999</v>
      </c>
      <c r="C182" s="113">
        <v>6880.9388221899999</v>
      </c>
      <c r="D182" s="113">
        <v>341.15378755</v>
      </c>
      <c r="E182" s="113">
        <v>12483.18351637</v>
      </c>
      <c r="F182" s="113">
        <v>399.86738824999998</v>
      </c>
      <c r="G182" s="113">
        <v>171.23494593000001</v>
      </c>
      <c r="H182" s="113">
        <v>594.19460357000003</v>
      </c>
      <c r="I182" s="113">
        <v>13124.794128289999</v>
      </c>
      <c r="J182" s="113">
        <v>1264.3943771700001</v>
      </c>
      <c r="K182" s="113">
        <v>20.974341519999999</v>
      </c>
      <c r="L182" s="113">
        <v>40.246420690000001</v>
      </c>
      <c r="M182" s="113">
        <v>5.3927999999999995E-4</v>
      </c>
      <c r="N182" s="113">
        <v>180.0791744</v>
      </c>
      <c r="O182" s="113">
        <v>312.42070213</v>
      </c>
      <c r="P182" s="113">
        <v>216.21499435999999</v>
      </c>
      <c r="Q182" s="113">
        <v>8.4779838400000003</v>
      </c>
      <c r="R182" s="113">
        <v>95.088876170000006</v>
      </c>
      <c r="S182" s="113">
        <v>5.4385000000000002E-4</v>
      </c>
      <c r="T182" s="113">
        <v>0.26545436</v>
      </c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</row>
    <row r="183" spans="1:52">
      <c r="A183" s="8">
        <v>45778</v>
      </c>
      <c r="B183" s="113">
        <v>37300.283778409997</v>
      </c>
      <c r="C183" s="113">
        <v>7224.8567223</v>
      </c>
      <c r="D183" s="113">
        <v>323.26108300999999</v>
      </c>
      <c r="E183" s="113">
        <v>12810.794496979999</v>
      </c>
      <c r="F183" s="113">
        <v>392.58438530000001</v>
      </c>
      <c r="G183" s="113">
        <v>169.67517100000001</v>
      </c>
      <c r="H183" s="113">
        <v>633.00353610000002</v>
      </c>
      <c r="I183" s="113">
        <v>13549.79131893</v>
      </c>
      <c r="J183" s="113">
        <v>1276.3445193299999</v>
      </c>
      <c r="K183" s="113">
        <v>21.145405279999999</v>
      </c>
      <c r="L183" s="113">
        <v>52.967474090000003</v>
      </c>
      <c r="M183" s="113">
        <v>1.6462797499999999</v>
      </c>
      <c r="N183" s="113">
        <v>195.12964955000001</v>
      </c>
      <c r="O183" s="113">
        <v>288.35644549</v>
      </c>
      <c r="P183" s="113">
        <v>241.33680810999999</v>
      </c>
      <c r="Q183" s="113">
        <v>8.5641449499999993</v>
      </c>
      <c r="R183" s="113">
        <v>110.56471079000001</v>
      </c>
      <c r="S183" s="113">
        <v>5.4385000000000002E-4</v>
      </c>
      <c r="T183" s="113">
        <v>0.26108360000000003</v>
      </c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</row>
    <row r="184" spans="1:52">
      <c r="A184" s="8">
        <v>45809</v>
      </c>
      <c r="B184" s="113">
        <v>37715.487457570001</v>
      </c>
      <c r="C184" s="113">
        <v>7275.3862322300001</v>
      </c>
      <c r="D184" s="113">
        <v>308.03220514999998</v>
      </c>
      <c r="E184" s="113">
        <v>13282.2276769</v>
      </c>
      <c r="F184" s="113">
        <v>423.30108346999998</v>
      </c>
      <c r="G184" s="113">
        <v>175.63360001000001</v>
      </c>
      <c r="H184" s="113">
        <v>631.82350085999997</v>
      </c>
      <c r="I184" s="113">
        <v>13428.214399840001</v>
      </c>
      <c r="J184" s="113">
        <v>1278.41334332</v>
      </c>
      <c r="K184" s="113">
        <v>20.50852059</v>
      </c>
      <c r="L184" s="113">
        <v>39.483228990000001</v>
      </c>
      <c r="M184" s="113">
        <v>1.4607876799999999</v>
      </c>
      <c r="N184" s="113">
        <v>176.64908962000001</v>
      </c>
      <c r="O184" s="113">
        <v>298.43116036999999</v>
      </c>
      <c r="P184" s="113">
        <v>253.05553234000001</v>
      </c>
      <c r="Q184" s="113">
        <v>8.6434313199999995</v>
      </c>
      <c r="R184" s="113">
        <v>113.46666114999999</v>
      </c>
      <c r="S184" s="113">
        <v>5.4385000000000002E-4</v>
      </c>
      <c r="T184" s="113">
        <v>0.75645987999999997</v>
      </c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</row>
    <row r="185" spans="1:52">
      <c r="A185" s="8">
        <v>45839</v>
      </c>
      <c r="B185" s="113">
        <v>43577.745939239998</v>
      </c>
      <c r="C185" s="113">
        <v>7589.2391826499997</v>
      </c>
      <c r="D185" s="113">
        <v>290.90403781999999</v>
      </c>
      <c r="E185" s="113">
        <v>14794.883110340001</v>
      </c>
      <c r="F185" s="113">
        <v>381.62708386999998</v>
      </c>
      <c r="G185" s="113">
        <v>174.69632867999999</v>
      </c>
      <c r="H185" s="113">
        <v>681.25704121000001</v>
      </c>
      <c r="I185" s="113">
        <v>17486.404673180001</v>
      </c>
      <c r="J185" s="113">
        <v>1289.8053155299999</v>
      </c>
      <c r="K185" s="113">
        <v>20.307122440000001</v>
      </c>
      <c r="L185" s="113">
        <v>36.735213090000002</v>
      </c>
      <c r="M185" s="113">
        <v>1.26742161</v>
      </c>
      <c r="N185" s="113">
        <v>174.64153400999999</v>
      </c>
      <c r="O185" s="113">
        <v>301.27971165000002</v>
      </c>
      <c r="P185" s="113">
        <v>232.57783119999999</v>
      </c>
      <c r="Q185" s="113">
        <v>8.7257697000000007</v>
      </c>
      <c r="R185" s="113">
        <v>112.63814366</v>
      </c>
      <c r="S185" s="113">
        <v>5.4385000000000002E-4</v>
      </c>
      <c r="T185" s="113">
        <v>0.75587475000000004</v>
      </c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</row>
    <row r="186" spans="1:52">
      <c r="A186" s="8">
        <v>45870</v>
      </c>
      <c r="B186" s="113">
        <v>43888.743357450003</v>
      </c>
      <c r="C186" s="113">
        <v>7769.1721130100004</v>
      </c>
      <c r="D186" s="113">
        <v>260.93362210999999</v>
      </c>
      <c r="E186" s="113">
        <v>14410.691607049999</v>
      </c>
      <c r="F186" s="113">
        <v>424.56700812999998</v>
      </c>
      <c r="G186" s="113">
        <v>185.65995937</v>
      </c>
      <c r="H186" s="113">
        <v>678.15271158999997</v>
      </c>
      <c r="I186" s="113">
        <v>17799.00368423</v>
      </c>
      <c r="J186" s="113">
        <v>1318.63744118</v>
      </c>
      <c r="K186" s="113">
        <v>162.52320628000001</v>
      </c>
      <c r="L186" s="113">
        <v>49.323639630000002</v>
      </c>
      <c r="M186" s="113">
        <v>1.0301110099999999</v>
      </c>
      <c r="N186" s="113">
        <v>158.26901168000001</v>
      </c>
      <c r="O186" s="113">
        <v>293.35639687000003</v>
      </c>
      <c r="P186" s="113">
        <v>247.43166668999999</v>
      </c>
      <c r="Q186" s="113">
        <v>8.7520174700000002</v>
      </c>
      <c r="R186" s="113">
        <v>116.3211355</v>
      </c>
      <c r="S186" s="113">
        <v>4.1902206499999997</v>
      </c>
      <c r="T186" s="113">
        <v>0.72780500000000004</v>
      </c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</row>
    <row r="187" spans="1:52">
      <c r="A187" s="8">
        <v>45901</v>
      </c>
      <c r="B187" s="113">
        <v>44645.148319799999</v>
      </c>
      <c r="C187" s="113">
        <v>7772.2851520900003</v>
      </c>
      <c r="D187" s="113">
        <v>291.30434466999998</v>
      </c>
      <c r="E187" s="113">
        <v>14826.34966652</v>
      </c>
      <c r="F187" s="113">
        <v>415.48996739</v>
      </c>
      <c r="G187" s="113">
        <v>197.82761826000001</v>
      </c>
      <c r="H187" s="113">
        <v>645.47597071999996</v>
      </c>
      <c r="I187" s="113">
        <v>18082.234373439998</v>
      </c>
      <c r="J187" s="113">
        <v>1349.5152939899999</v>
      </c>
      <c r="K187" s="113">
        <v>161.62846508000001</v>
      </c>
      <c r="L187" s="113">
        <v>42.673183119999997</v>
      </c>
      <c r="M187" s="113">
        <v>49.540867919999997</v>
      </c>
      <c r="N187" s="113">
        <v>152.45142551999999</v>
      </c>
      <c r="O187" s="113">
        <v>285.94761503000001</v>
      </c>
      <c r="P187" s="113">
        <v>244.97234402999999</v>
      </c>
      <c r="Q187" s="113">
        <v>8.8311180199999999</v>
      </c>
      <c r="R187" s="113">
        <v>113.71322786</v>
      </c>
      <c r="S187" s="113">
        <v>4.1771399499999999</v>
      </c>
      <c r="T187" s="113">
        <v>0.73054618999999998</v>
      </c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</row>
    <row r="188" spans="1:52">
      <c r="A188" s="8">
        <v>45931</v>
      </c>
      <c r="B188" s="113">
        <v>46057.799973599998</v>
      </c>
      <c r="C188" s="113">
        <v>7607.7632808099997</v>
      </c>
      <c r="D188" s="113">
        <v>290.45608766999999</v>
      </c>
      <c r="E188" s="113">
        <v>16170.55699572</v>
      </c>
      <c r="F188" s="113">
        <v>447.12387100000001</v>
      </c>
      <c r="G188" s="113">
        <v>190.91782441000001</v>
      </c>
      <c r="H188" s="113">
        <v>676.76911746999997</v>
      </c>
      <c r="I188" s="113">
        <v>18247.412141199999</v>
      </c>
      <c r="J188" s="113">
        <v>1409.9351911700001</v>
      </c>
      <c r="K188" s="113">
        <v>161.78357398</v>
      </c>
      <c r="L188" s="113">
        <v>49.429395</v>
      </c>
      <c r="M188" s="113">
        <v>49.574800699999997</v>
      </c>
      <c r="N188" s="113">
        <v>155.42469753</v>
      </c>
      <c r="O188" s="113">
        <v>255.43557942000001</v>
      </c>
      <c r="P188" s="113">
        <v>218.46776148000001</v>
      </c>
      <c r="Q188" s="113">
        <v>8.8351146600000003</v>
      </c>
      <c r="R188" s="113">
        <v>112.77471506000001</v>
      </c>
      <c r="S188" s="113">
        <v>4.1515087099999999</v>
      </c>
      <c r="T188" s="113">
        <v>0.98831760999999996</v>
      </c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</row>
    <row r="189" spans="1:52">
      <c r="A189" s="8">
        <v>45962</v>
      </c>
      <c r="B189" s="113">
        <v>47669.807059430001</v>
      </c>
      <c r="C189" s="113">
        <v>7596.8286910799998</v>
      </c>
      <c r="D189" s="113">
        <v>290.75799634999998</v>
      </c>
      <c r="E189" s="113">
        <v>16851.62616005</v>
      </c>
      <c r="F189" s="113">
        <v>470.36331134</v>
      </c>
      <c r="G189" s="113">
        <v>212.75483545</v>
      </c>
      <c r="H189" s="113">
        <v>657.18787890999999</v>
      </c>
      <c r="I189" s="113">
        <v>19128.272664420001</v>
      </c>
      <c r="J189" s="113">
        <v>1430.06935731</v>
      </c>
      <c r="K189" s="113">
        <v>161.71975375</v>
      </c>
      <c r="L189" s="113">
        <v>60.43069011</v>
      </c>
      <c r="M189" s="113">
        <v>49.245517759999998</v>
      </c>
      <c r="N189" s="113">
        <v>163.14842668</v>
      </c>
      <c r="O189" s="113">
        <v>249.85269929</v>
      </c>
      <c r="P189" s="113">
        <v>220.58959745000001</v>
      </c>
      <c r="Q189" s="113">
        <v>8.9183105600000001</v>
      </c>
      <c r="R189" s="113">
        <v>113.00777767</v>
      </c>
      <c r="S189" s="113">
        <v>4.0422531099999999</v>
      </c>
      <c r="T189" s="113">
        <v>0.99113814</v>
      </c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229</v>
      </c>
    </row>
    <row r="6" spans="1:20" s="30" customFormat="1" ht="12.75" customHeight="1">
      <c r="A6" s="225" t="s">
        <v>0</v>
      </c>
      <c r="B6" s="212" t="s">
        <v>1</v>
      </c>
      <c r="C6" s="212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12" t="s">
        <v>55</v>
      </c>
      <c r="M6" s="228" t="s">
        <v>54</v>
      </c>
    </row>
    <row r="7" spans="1:20" s="30" customFormat="1" ht="12.75" customHeight="1">
      <c r="A7" s="226"/>
      <c r="B7" s="213"/>
      <c r="C7" s="213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3"/>
      <c r="M7" s="229"/>
    </row>
    <row r="8" spans="1:20" ht="27.6">
      <c r="A8" s="227"/>
      <c r="B8" s="214"/>
      <c r="C8" s="214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4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 hidden="1" outlineLevel="1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 hidden="1" outlineLevel="1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 hidden="1" outlineLevel="1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 hidden="1" outlineLevel="1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 hidden="1" outlineLevel="1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 hidden="1" outlineLevel="1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 hidden="1" outlineLevel="1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 hidden="1" outlineLevel="1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 hidden="1" outlineLevel="1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 hidden="1" outlineLevel="1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 hidden="1" outlineLevel="1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 hidden="1" outlineLevel="1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 hidden="1" outlineLevel="1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  <row r="153" spans="1:20" hidden="1" outlineLevel="1">
      <c r="A153" s="8">
        <v>44866</v>
      </c>
      <c r="B153" s="113">
        <v>33371.479125569997</v>
      </c>
      <c r="C153" s="113">
        <v>518.3678999</v>
      </c>
      <c r="D153" s="113">
        <v>48.978655570000001</v>
      </c>
      <c r="E153" s="113">
        <v>1.0078261399999999</v>
      </c>
      <c r="F153" s="113">
        <v>47.704600550000002</v>
      </c>
      <c r="G153" s="113">
        <v>0.26622888</v>
      </c>
      <c r="H153" s="113">
        <v>469.38924433</v>
      </c>
      <c r="I153" s="113">
        <v>0</v>
      </c>
      <c r="J153" s="113">
        <v>298.3123109</v>
      </c>
      <c r="K153" s="113">
        <v>171.07693343</v>
      </c>
      <c r="L153" s="113">
        <v>32853.11122567</v>
      </c>
      <c r="M153" s="113">
        <v>5696.9484989399998</v>
      </c>
      <c r="N153" s="113"/>
      <c r="O153" s="113"/>
      <c r="P153" s="113"/>
      <c r="Q153" s="113"/>
      <c r="R153" s="113"/>
      <c r="S153" s="113"/>
      <c r="T153" s="113"/>
    </row>
    <row r="154" spans="1:20" hidden="1" outlineLevel="1">
      <c r="A154" s="8">
        <v>44896</v>
      </c>
      <c r="B154" s="113">
        <v>30507.245125329999</v>
      </c>
      <c r="C154" s="113">
        <v>499.65424489999998</v>
      </c>
      <c r="D154" s="113">
        <v>48.436696320000003</v>
      </c>
      <c r="E154" s="113">
        <v>1.00810194</v>
      </c>
      <c r="F154" s="113">
        <v>47.21109989</v>
      </c>
      <c r="G154" s="113">
        <v>0.21749449000000001</v>
      </c>
      <c r="H154" s="113">
        <v>451.21754858000003</v>
      </c>
      <c r="I154" s="113">
        <v>0</v>
      </c>
      <c r="J154" s="113">
        <v>305.0145642</v>
      </c>
      <c r="K154" s="113">
        <v>146.20298438</v>
      </c>
      <c r="L154" s="113">
        <v>30007.590880430002</v>
      </c>
      <c r="M154" s="113">
        <v>4846.3267923599997</v>
      </c>
      <c r="N154" s="113"/>
      <c r="O154" s="113"/>
      <c r="P154" s="113"/>
      <c r="Q154" s="113"/>
      <c r="R154" s="113"/>
      <c r="S154" s="113"/>
      <c r="T154" s="113"/>
    </row>
    <row r="155" spans="1:20" hidden="1" outlineLevel="1">
      <c r="A155" s="8">
        <v>44927</v>
      </c>
      <c r="B155" s="113">
        <v>29933.009703569998</v>
      </c>
      <c r="C155" s="113">
        <v>506.71128744999999</v>
      </c>
      <c r="D155" s="113">
        <v>47.435017709999997</v>
      </c>
      <c r="E155" s="113">
        <v>1.0081025400000001</v>
      </c>
      <c r="F155" s="113">
        <v>46.20577188</v>
      </c>
      <c r="G155" s="113">
        <v>0.22114328999999999</v>
      </c>
      <c r="H155" s="113">
        <v>459.27626973999998</v>
      </c>
      <c r="I155" s="113">
        <v>0</v>
      </c>
      <c r="J155" s="113">
        <v>309.75536247999997</v>
      </c>
      <c r="K155" s="113">
        <v>149.52090726</v>
      </c>
      <c r="L155" s="113">
        <v>29426.29841612</v>
      </c>
      <c r="M155" s="113">
        <v>4928.2931667700004</v>
      </c>
      <c r="N155" s="113"/>
      <c r="O155" s="113"/>
      <c r="P155" s="113"/>
      <c r="Q155" s="113"/>
      <c r="R155" s="113"/>
      <c r="S155" s="113"/>
      <c r="T155" s="113"/>
    </row>
    <row r="156" spans="1:20" hidden="1" outlineLevel="1">
      <c r="A156" s="8">
        <v>44958</v>
      </c>
      <c r="B156" s="113">
        <v>29947.535012699998</v>
      </c>
      <c r="C156" s="113">
        <v>491.56498686999998</v>
      </c>
      <c r="D156" s="113">
        <v>46.49488109</v>
      </c>
      <c r="E156" s="113">
        <v>1.0072679200000001</v>
      </c>
      <c r="F156" s="113">
        <v>45.28485886</v>
      </c>
      <c r="G156" s="113">
        <v>0.20275430999999999</v>
      </c>
      <c r="H156" s="113">
        <v>445.07010578000001</v>
      </c>
      <c r="I156" s="113">
        <v>0</v>
      </c>
      <c r="J156" s="113">
        <v>300.39405594999999</v>
      </c>
      <c r="K156" s="113">
        <v>144.67604983000001</v>
      </c>
      <c r="L156" s="113">
        <v>29455.97002583</v>
      </c>
      <c r="M156" s="113">
        <v>5412.5569556299997</v>
      </c>
      <c r="N156" s="113"/>
      <c r="O156" s="113"/>
      <c r="P156" s="113"/>
      <c r="Q156" s="113"/>
      <c r="R156" s="113"/>
      <c r="S156" s="113"/>
      <c r="T156" s="113"/>
    </row>
    <row r="157" spans="1:20" hidden="1" outlineLevel="1">
      <c r="A157" s="8">
        <v>44986</v>
      </c>
      <c r="B157" s="113">
        <v>29966.382328560001</v>
      </c>
      <c r="C157" s="113">
        <v>494.27358702999999</v>
      </c>
      <c r="D157" s="113">
        <v>42.394284040000002</v>
      </c>
      <c r="E157" s="113">
        <v>1.0080967599999999</v>
      </c>
      <c r="F157" s="113">
        <v>41.18138399</v>
      </c>
      <c r="G157" s="113">
        <v>0.20480329</v>
      </c>
      <c r="H157" s="113">
        <v>451.87930298999999</v>
      </c>
      <c r="I157" s="113">
        <v>0</v>
      </c>
      <c r="J157" s="113">
        <v>305.09772781999999</v>
      </c>
      <c r="K157" s="113">
        <v>146.78157517</v>
      </c>
      <c r="L157" s="113">
        <v>29472.108741529999</v>
      </c>
      <c r="M157" s="113">
        <v>5559.6216605899999</v>
      </c>
      <c r="N157" s="113"/>
      <c r="O157" s="113"/>
      <c r="P157" s="113"/>
      <c r="Q157" s="113"/>
      <c r="R157" s="113"/>
      <c r="S157" s="113"/>
      <c r="T157" s="113"/>
    </row>
    <row r="158" spans="1:20" hidden="1" outlineLevel="1">
      <c r="A158" s="8">
        <v>45017</v>
      </c>
      <c r="B158" s="113">
        <v>29872.367291809998</v>
      </c>
      <c r="C158" s="113">
        <v>490.98818813999998</v>
      </c>
      <c r="D158" s="113">
        <v>42.211170809999999</v>
      </c>
      <c r="E158" s="113">
        <v>1.00782303</v>
      </c>
      <c r="F158" s="113">
        <v>40.999512160000002</v>
      </c>
      <c r="G158" s="113">
        <v>0.20383562</v>
      </c>
      <c r="H158" s="113">
        <v>448.77701732999998</v>
      </c>
      <c r="I158" s="113">
        <v>0</v>
      </c>
      <c r="J158" s="113">
        <v>300.77554739999999</v>
      </c>
      <c r="K158" s="113">
        <v>148.00146993000001</v>
      </c>
      <c r="L158" s="113">
        <v>29381.379103669999</v>
      </c>
      <c r="M158" s="113">
        <v>5506.81280874</v>
      </c>
      <c r="N158" s="113"/>
      <c r="O158" s="113"/>
      <c r="P158" s="113"/>
      <c r="Q158" s="113"/>
      <c r="R158" s="113"/>
      <c r="S158" s="113"/>
      <c r="T158" s="113"/>
    </row>
    <row r="159" spans="1:20" hidden="1" outlineLevel="1">
      <c r="A159" s="8">
        <v>45047</v>
      </c>
      <c r="B159" s="113">
        <v>29347.473038820001</v>
      </c>
      <c r="C159" s="113">
        <v>523.06382202999998</v>
      </c>
      <c r="D159" s="113">
        <v>88.491640489999995</v>
      </c>
      <c r="E159" s="113">
        <v>1.0117903399999999</v>
      </c>
      <c r="F159" s="113">
        <v>87.275330940000003</v>
      </c>
      <c r="G159" s="113">
        <v>0.20451921000000001</v>
      </c>
      <c r="H159" s="113">
        <v>434.57218153999997</v>
      </c>
      <c r="I159" s="113">
        <v>0</v>
      </c>
      <c r="J159" s="113">
        <v>290.82367240999997</v>
      </c>
      <c r="K159" s="113">
        <v>143.74850913</v>
      </c>
      <c r="L159" s="113">
        <v>28824.409216790002</v>
      </c>
      <c r="M159" s="113">
        <v>5154.09477952</v>
      </c>
      <c r="N159" s="113"/>
      <c r="O159" s="113"/>
      <c r="P159" s="113"/>
      <c r="Q159" s="113"/>
      <c r="R159" s="113"/>
      <c r="S159" s="113"/>
      <c r="T159" s="113"/>
    </row>
    <row r="160" spans="1:20" hidden="1" outlineLevel="1">
      <c r="A160" s="8">
        <v>45078</v>
      </c>
      <c r="B160" s="113">
        <v>30165.590276020001</v>
      </c>
      <c r="C160" s="113">
        <v>514.90074130000005</v>
      </c>
      <c r="D160" s="113">
        <v>86.537153500000002</v>
      </c>
      <c r="E160" s="113">
        <v>1.00069685</v>
      </c>
      <c r="F160" s="113">
        <v>85.332985829999998</v>
      </c>
      <c r="G160" s="113">
        <v>0.20347082</v>
      </c>
      <c r="H160" s="113">
        <v>428.3635878</v>
      </c>
      <c r="I160" s="113">
        <v>0</v>
      </c>
      <c r="J160" s="113">
        <v>282.13949408000002</v>
      </c>
      <c r="K160" s="113">
        <v>146.22409372000001</v>
      </c>
      <c r="L160" s="113">
        <v>29650.689534720001</v>
      </c>
      <c r="M160" s="113">
        <v>5346.8372790900003</v>
      </c>
      <c r="N160" s="113"/>
      <c r="O160" s="113"/>
      <c r="P160" s="113"/>
      <c r="Q160" s="113"/>
      <c r="R160" s="113"/>
      <c r="S160" s="113"/>
      <c r="T160" s="113"/>
    </row>
    <row r="161" spans="1:20" hidden="1" outlineLevel="1">
      <c r="A161" s="8">
        <v>45108</v>
      </c>
      <c r="B161" s="113">
        <v>30275.509628039999</v>
      </c>
      <c r="C161" s="113">
        <v>541.51128369000003</v>
      </c>
      <c r="D161" s="113">
        <v>116.82684657</v>
      </c>
      <c r="E161" s="113">
        <v>1.00099162</v>
      </c>
      <c r="F161" s="113">
        <v>115.62092739000001</v>
      </c>
      <c r="G161" s="113">
        <v>0.20492756000000001</v>
      </c>
      <c r="H161" s="113">
        <v>424.68443711999998</v>
      </c>
      <c r="I161" s="113">
        <v>0</v>
      </c>
      <c r="J161" s="113">
        <v>278.51861329000002</v>
      </c>
      <c r="K161" s="113">
        <v>146.16582382999999</v>
      </c>
      <c r="L161" s="113">
        <v>29733.998344349999</v>
      </c>
      <c r="M161" s="113">
        <v>4907.1100768200004</v>
      </c>
      <c r="N161" s="113"/>
      <c r="O161" s="113"/>
      <c r="P161" s="113"/>
      <c r="Q161" s="113"/>
      <c r="R161" s="113"/>
      <c r="S161" s="113"/>
      <c r="T161" s="113"/>
    </row>
    <row r="162" spans="1:20" hidden="1" outlineLevel="1">
      <c r="A162" s="8">
        <v>45139</v>
      </c>
      <c r="B162" s="113">
        <v>30307.551960119999</v>
      </c>
      <c r="C162" s="113">
        <v>527.66495721000001</v>
      </c>
      <c r="D162" s="113">
        <v>116.51832051</v>
      </c>
      <c r="E162" s="113">
        <v>1.0008108099999999</v>
      </c>
      <c r="F162" s="113">
        <v>115.31293527</v>
      </c>
      <c r="G162" s="113">
        <v>0.20457443</v>
      </c>
      <c r="H162" s="113">
        <v>411.14663669999999</v>
      </c>
      <c r="I162" s="113">
        <v>0</v>
      </c>
      <c r="J162" s="113">
        <v>268.30192869000001</v>
      </c>
      <c r="K162" s="113">
        <v>142.84470801000001</v>
      </c>
      <c r="L162" s="113">
        <v>29779.88700291</v>
      </c>
      <c r="M162" s="113">
        <v>4795.0782639099998</v>
      </c>
      <c r="N162" s="113"/>
      <c r="O162" s="113"/>
      <c r="P162" s="113"/>
      <c r="Q162" s="113"/>
      <c r="R162" s="113"/>
      <c r="S162" s="113"/>
      <c r="T162" s="113"/>
    </row>
    <row r="163" spans="1:20" hidden="1" outlineLevel="1">
      <c r="A163" s="8">
        <v>45170</v>
      </c>
      <c r="B163" s="113">
        <v>30610.104385639999</v>
      </c>
      <c r="C163" s="113">
        <v>507.04354188000002</v>
      </c>
      <c r="D163" s="113">
        <v>113.77758607</v>
      </c>
      <c r="E163" s="113">
        <v>1.0001696200000001</v>
      </c>
      <c r="F163" s="113">
        <v>112.57496949999999</v>
      </c>
      <c r="G163" s="113">
        <v>0.20244694999999999</v>
      </c>
      <c r="H163" s="113">
        <v>393.26595580999998</v>
      </c>
      <c r="I163" s="113">
        <v>0</v>
      </c>
      <c r="J163" s="113">
        <v>258.21878577000001</v>
      </c>
      <c r="K163" s="113">
        <v>135.04717004</v>
      </c>
      <c r="L163" s="113">
        <v>30103.060843759999</v>
      </c>
      <c r="M163" s="113">
        <v>4732.0761437700003</v>
      </c>
      <c r="N163" s="113"/>
      <c r="O163" s="113"/>
      <c r="P163" s="113"/>
      <c r="Q163" s="113"/>
      <c r="R163" s="113"/>
      <c r="S163" s="113"/>
      <c r="T163" s="113"/>
    </row>
    <row r="164" spans="1:20" hidden="1" outlineLevel="1">
      <c r="A164" s="8">
        <v>45200</v>
      </c>
      <c r="B164" s="113">
        <v>30249.641737639999</v>
      </c>
      <c r="C164" s="113">
        <v>495.73996804000001</v>
      </c>
      <c r="D164" s="113">
        <v>111.55465859</v>
      </c>
      <c r="E164" s="113">
        <v>1.0004504299999999</v>
      </c>
      <c r="F164" s="113">
        <v>110.35209637</v>
      </c>
      <c r="G164" s="113">
        <v>0.20211179000000001</v>
      </c>
      <c r="H164" s="113">
        <v>384.18530944999998</v>
      </c>
      <c r="I164" s="113">
        <v>0</v>
      </c>
      <c r="J164" s="113">
        <v>253.18725212000001</v>
      </c>
      <c r="K164" s="113">
        <v>130.99805732999999</v>
      </c>
      <c r="L164" s="113">
        <v>29753.901769600001</v>
      </c>
      <c r="M164" s="113">
        <v>4906.0405112799999</v>
      </c>
      <c r="N164" s="113"/>
      <c r="O164" s="113"/>
      <c r="P164" s="113"/>
      <c r="Q164" s="113"/>
      <c r="R164" s="113"/>
      <c r="S164" s="113"/>
      <c r="T164" s="113"/>
    </row>
    <row r="165" spans="1:20" hidden="1" outlineLevel="1">
      <c r="A165" s="8">
        <v>45231</v>
      </c>
      <c r="B165" s="113">
        <v>31080.63078182</v>
      </c>
      <c r="C165" s="113">
        <v>469.77900261000002</v>
      </c>
      <c r="D165" s="113">
        <v>78.492919999999998</v>
      </c>
      <c r="E165" s="113">
        <v>0.99980312999999998</v>
      </c>
      <c r="F165" s="113">
        <v>77.291937529999998</v>
      </c>
      <c r="G165" s="113">
        <v>0.20117934000000001</v>
      </c>
      <c r="H165" s="113">
        <v>391.28608260999999</v>
      </c>
      <c r="I165" s="113">
        <v>0</v>
      </c>
      <c r="J165" s="113">
        <v>257.48156418999997</v>
      </c>
      <c r="K165" s="113">
        <v>133.80451841999999</v>
      </c>
      <c r="L165" s="113">
        <v>30610.851779209999</v>
      </c>
      <c r="M165" s="113">
        <v>5118.2858423300004</v>
      </c>
      <c r="N165" s="113"/>
      <c r="O165" s="113"/>
      <c r="P165" s="113"/>
      <c r="Q165" s="113"/>
      <c r="R165" s="113"/>
      <c r="S165" s="113"/>
      <c r="T165" s="113"/>
    </row>
    <row r="166" spans="1:20" hidden="1" outlineLevel="1">
      <c r="A166" s="8">
        <v>45261</v>
      </c>
      <c r="B166" s="113">
        <v>31451.26349677</v>
      </c>
      <c r="C166" s="113">
        <v>483.76982837000003</v>
      </c>
      <c r="D166" s="113">
        <v>76.928255320000005</v>
      </c>
      <c r="E166" s="113">
        <v>1.0002551</v>
      </c>
      <c r="F166" s="113">
        <v>75.725193099999998</v>
      </c>
      <c r="G166" s="113">
        <v>0.20280712000000001</v>
      </c>
      <c r="H166" s="113">
        <v>406.84157305000002</v>
      </c>
      <c r="I166" s="113">
        <v>0</v>
      </c>
      <c r="J166" s="113">
        <v>268.21598831</v>
      </c>
      <c r="K166" s="113">
        <v>138.62558473999999</v>
      </c>
      <c r="L166" s="113">
        <v>30967.493668399999</v>
      </c>
      <c r="M166" s="113">
        <v>5016.2948659000003</v>
      </c>
      <c r="N166" s="113"/>
      <c r="O166" s="113"/>
      <c r="P166" s="113"/>
      <c r="Q166" s="113"/>
      <c r="R166" s="113"/>
      <c r="S166" s="113"/>
      <c r="T166" s="113"/>
    </row>
    <row r="167" spans="1:20" hidden="1" outlineLevel="1">
      <c r="A167" s="8">
        <v>45292</v>
      </c>
      <c r="B167" s="113">
        <v>31083.22630378</v>
      </c>
      <c r="C167" s="113">
        <v>437.50232505000002</v>
      </c>
      <c r="D167" s="113">
        <v>71.490564640000002</v>
      </c>
      <c r="E167" s="113">
        <v>1.0002546400000001</v>
      </c>
      <c r="F167" s="113">
        <v>70.287951910000004</v>
      </c>
      <c r="G167" s="113">
        <v>0.20235808999999999</v>
      </c>
      <c r="H167" s="113">
        <v>366.01176041000002</v>
      </c>
      <c r="I167" s="113">
        <v>0</v>
      </c>
      <c r="J167" s="113">
        <v>235.15902930999999</v>
      </c>
      <c r="K167" s="113">
        <v>130.8527311</v>
      </c>
      <c r="L167" s="113">
        <v>30645.723978729999</v>
      </c>
      <c r="M167" s="113">
        <v>5227.2884643899997</v>
      </c>
      <c r="N167" s="113"/>
      <c r="O167" s="113"/>
      <c r="P167" s="113"/>
      <c r="Q167" s="113"/>
      <c r="R167" s="113"/>
      <c r="S167" s="113"/>
      <c r="T167" s="113"/>
    </row>
    <row r="168" spans="1:20" hidden="1" outlineLevel="1">
      <c r="A168" s="8">
        <v>45323</v>
      </c>
      <c r="B168" s="113">
        <v>30782.722276709999</v>
      </c>
      <c r="C168" s="113">
        <v>381.52127720999999</v>
      </c>
      <c r="D168" s="113">
        <v>69.922183610000005</v>
      </c>
      <c r="E168" s="113">
        <v>0.99933830999999995</v>
      </c>
      <c r="F168" s="113">
        <v>68.728198950000007</v>
      </c>
      <c r="G168" s="113">
        <v>0.19464635</v>
      </c>
      <c r="H168" s="113">
        <v>311.5990936</v>
      </c>
      <c r="I168" s="113">
        <v>0</v>
      </c>
      <c r="J168" s="113">
        <v>206.82748409000001</v>
      </c>
      <c r="K168" s="113">
        <v>104.77160951</v>
      </c>
      <c r="L168" s="113">
        <v>30401.200999500001</v>
      </c>
      <c r="M168" s="113">
        <v>5410.6797961299999</v>
      </c>
      <c r="N168" s="113"/>
      <c r="O168" s="113"/>
      <c r="P168" s="113"/>
      <c r="Q168" s="113"/>
      <c r="R168" s="113"/>
      <c r="S168" s="113"/>
      <c r="T168" s="113"/>
    </row>
    <row r="169" spans="1:20" hidden="1" outlineLevel="1">
      <c r="A169" s="8">
        <v>45352</v>
      </c>
      <c r="B169" s="113">
        <v>30156.46586824</v>
      </c>
      <c r="C169" s="113">
        <v>385.34568273000002</v>
      </c>
      <c r="D169" s="113">
        <v>68.756641630000004</v>
      </c>
      <c r="E169" s="113">
        <v>1.00024453</v>
      </c>
      <c r="F169" s="113">
        <v>67.561506010000002</v>
      </c>
      <c r="G169" s="113">
        <v>0.19489108999999999</v>
      </c>
      <c r="H169" s="113">
        <v>316.58904109999997</v>
      </c>
      <c r="I169" s="113">
        <v>0</v>
      </c>
      <c r="J169" s="113">
        <v>210.798293</v>
      </c>
      <c r="K169" s="113">
        <v>105.7907481</v>
      </c>
      <c r="L169" s="113">
        <v>29771.120185510001</v>
      </c>
      <c r="M169" s="113">
        <v>5716.18444267</v>
      </c>
      <c r="N169" s="113"/>
      <c r="O169" s="113"/>
      <c r="P169" s="113"/>
      <c r="Q169" s="113"/>
      <c r="R169" s="113"/>
      <c r="S169" s="113"/>
      <c r="T169" s="113"/>
    </row>
    <row r="170" spans="1:20" hidden="1" outlineLevel="1">
      <c r="A170" s="8">
        <v>45383</v>
      </c>
      <c r="B170" s="113">
        <v>30575.665746459999</v>
      </c>
      <c r="C170" s="113">
        <v>370.10733117000001</v>
      </c>
      <c r="D170" s="113">
        <v>62.256616139999998</v>
      </c>
      <c r="E170" s="113">
        <v>0.99978588000000002</v>
      </c>
      <c r="F170" s="113">
        <v>61.063698129999999</v>
      </c>
      <c r="G170" s="113">
        <v>0.19313213000000001</v>
      </c>
      <c r="H170" s="113">
        <v>307.85071503</v>
      </c>
      <c r="I170" s="113">
        <v>0</v>
      </c>
      <c r="J170" s="113">
        <v>205.86516399000001</v>
      </c>
      <c r="K170" s="113">
        <v>101.98555104</v>
      </c>
      <c r="L170" s="113">
        <v>30205.558415290001</v>
      </c>
      <c r="M170" s="113">
        <v>5558.8289729500002</v>
      </c>
      <c r="N170" s="113"/>
      <c r="O170" s="113"/>
      <c r="P170" s="113"/>
      <c r="Q170" s="113"/>
      <c r="R170" s="113"/>
      <c r="S170" s="113"/>
      <c r="T170" s="113"/>
    </row>
    <row r="171" spans="1:20" hidden="1" outlineLevel="1">
      <c r="A171" s="8">
        <v>45413</v>
      </c>
      <c r="B171" s="113">
        <v>31524.97914815</v>
      </c>
      <c r="C171" s="113">
        <v>344.25245229000001</v>
      </c>
      <c r="D171" s="113">
        <v>61.835601660000002</v>
      </c>
      <c r="E171" s="113">
        <v>0.99871460000000001</v>
      </c>
      <c r="F171" s="113">
        <v>60.646803370000001</v>
      </c>
      <c r="G171" s="113">
        <v>0.19008369</v>
      </c>
      <c r="H171" s="113">
        <v>282.41685063</v>
      </c>
      <c r="I171" s="113">
        <v>0</v>
      </c>
      <c r="J171" s="113">
        <v>189.10211021000001</v>
      </c>
      <c r="K171" s="113">
        <v>93.314740420000007</v>
      </c>
      <c r="L171" s="113">
        <v>31180.726695860001</v>
      </c>
      <c r="M171" s="113">
        <v>5856.0503158499996</v>
      </c>
      <c r="N171" s="113"/>
      <c r="O171" s="113"/>
      <c r="P171" s="113"/>
      <c r="Q171" s="113"/>
      <c r="R171" s="113"/>
      <c r="S171" s="113"/>
      <c r="T171" s="113"/>
    </row>
    <row r="172" spans="1:20" hidden="1" outlineLevel="1">
      <c r="A172" s="8">
        <v>45444</v>
      </c>
      <c r="B172" s="113">
        <v>31730.301670699999</v>
      </c>
      <c r="C172" s="113">
        <v>328.99113691999997</v>
      </c>
      <c r="D172" s="113">
        <v>62.090037819999999</v>
      </c>
      <c r="E172" s="113">
        <v>0.99807179000000001</v>
      </c>
      <c r="F172" s="113">
        <v>60.904428439999997</v>
      </c>
      <c r="G172" s="113">
        <v>0.18753759</v>
      </c>
      <c r="H172" s="113">
        <v>266.90109910000001</v>
      </c>
      <c r="I172" s="113">
        <v>0</v>
      </c>
      <c r="J172" s="113">
        <v>177.31944720000001</v>
      </c>
      <c r="K172" s="113">
        <v>89.581651899999997</v>
      </c>
      <c r="L172" s="113">
        <v>31401.310533780001</v>
      </c>
      <c r="M172" s="113">
        <v>5867.4403893500003</v>
      </c>
      <c r="N172" s="113"/>
      <c r="O172" s="113"/>
      <c r="P172" s="113"/>
      <c r="Q172" s="113"/>
      <c r="R172" s="113"/>
      <c r="S172" s="113"/>
      <c r="T172" s="113"/>
    </row>
    <row r="173" spans="1:20" hidden="1" outlineLevel="1">
      <c r="A173" s="8">
        <v>45474</v>
      </c>
      <c r="B173" s="113">
        <v>31871.597720080001</v>
      </c>
      <c r="C173" s="113">
        <v>322.53409332000001</v>
      </c>
      <c r="D173" s="113">
        <v>61.171278610000002</v>
      </c>
      <c r="E173" s="113">
        <v>0.99853278000000001</v>
      </c>
      <c r="F173" s="113">
        <v>59.986435030000003</v>
      </c>
      <c r="G173" s="113">
        <v>0.1863108</v>
      </c>
      <c r="H173" s="113">
        <v>261.36281471000001</v>
      </c>
      <c r="I173" s="113">
        <v>22.67699691</v>
      </c>
      <c r="J173" s="113">
        <v>150.50161066000001</v>
      </c>
      <c r="K173" s="113">
        <v>88.184207139999998</v>
      </c>
      <c r="L173" s="113">
        <v>31549.063626759998</v>
      </c>
      <c r="M173" s="113">
        <v>5707.6584351800002</v>
      </c>
      <c r="N173" s="113"/>
      <c r="O173" s="113"/>
      <c r="P173" s="113"/>
      <c r="Q173" s="113"/>
      <c r="R173" s="113"/>
      <c r="S173" s="113"/>
      <c r="T173" s="113"/>
    </row>
    <row r="174" spans="1:20" hidden="1" outlineLevel="1">
      <c r="A174" s="8">
        <v>45505</v>
      </c>
      <c r="B174" s="113">
        <v>32529.21220872</v>
      </c>
      <c r="C174" s="113">
        <v>312.85542078999998</v>
      </c>
      <c r="D174" s="113">
        <v>61.214751110000002</v>
      </c>
      <c r="E174" s="113">
        <v>0.99857947000000002</v>
      </c>
      <c r="F174" s="113">
        <v>59.863707009999999</v>
      </c>
      <c r="G174" s="113">
        <v>0.35246463</v>
      </c>
      <c r="H174" s="113">
        <v>251.64066968</v>
      </c>
      <c r="I174" s="113">
        <v>64.012782099999995</v>
      </c>
      <c r="J174" s="113">
        <v>116.90892943999999</v>
      </c>
      <c r="K174" s="113">
        <v>70.718958139999998</v>
      </c>
      <c r="L174" s="113">
        <v>32216.356787929999</v>
      </c>
      <c r="M174" s="113">
        <v>5681.8032306699997</v>
      </c>
      <c r="N174" s="113"/>
      <c r="O174" s="113"/>
      <c r="P174" s="113"/>
      <c r="Q174" s="113"/>
      <c r="R174" s="113"/>
      <c r="S174" s="113"/>
      <c r="T174" s="113"/>
    </row>
    <row r="175" spans="1:20" hidden="1" outlineLevel="1">
      <c r="A175" s="8">
        <v>45536</v>
      </c>
      <c r="B175" s="113">
        <v>33242.621058129997</v>
      </c>
      <c r="C175" s="113">
        <v>295.83765954</v>
      </c>
      <c r="D175" s="113">
        <v>57.676483859999998</v>
      </c>
      <c r="E175" s="113">
        <v>0.99821309000000003</v>
      </c>
      <c r="F175" s="113">
        <v>56.331068809999998</v>
      </c>
      <c r="G175" s="113">
        <v>0.34720195999999998</v>
      </c>
      <c r="H175" s="113">
        <v>238.16117568000001</v>
      </c>
      <c r="I175" s="113">
        <v>54.188503060000002</v>
      </c>
      <c r="J175" s="113">
        <v>112.8675063</v>
      </c>
      <c r="K175" s="113">
        <v>71.105166319999995</v>
      </c>
      <c r="L175" s="113">
        <v>32946.78339859</v>
      </c>
      <c r="M175" s="113">
        <v>5774.1550447299996</v>
      </c>
      <c r="N175" s="113"/>
      <c r="O175" s="113"/>
      <c r="P175" s="113"/>
      <c r="Q175" s="113"/>
      <c r="R175" s="113"/>
      <c r="S175" s="113"/>
      <c r="T175" s="113"/>
    </row>
    <row r="176" spans="1:20" hidden="1" outlineLevel="1">
      <c r="A176" s="8">
        <v>45566</v>
      </c>
      <c r="B176" s="113">
        <v>33395.906342080001</v>
      </c>
      <c r="C176" s="113">
        <v>259.30598947999999</v>
      </c>
      <c r="D176" s="113">
        <v>55.097306340000003</v>
      </c>
      <c r="E176" s="113">
        <v>0.99867592999999999</v>
      </c>
      <c r="F176" s="113">
        <v>53.756535159999999</v>
      </c>
      <c r="G176" s="113">
        <v>0.34209525000000002</v>
      </c>
      <c r="H176" s="113">
        <v>204.20868314000001</v>
      </c>
      <c r="I176" s="113">
        <v>31.6589025</v>
      </c>
      <c r="J176" s="113">
        <v>103.48566887</v>
      </c>
      <c r="K176" s="113">
        <v>69.064111769999997</v>
      </c>
      <c r="L176" s="113">
        <v>33136.600352599999</v>
      </c>
      <c r="M176" s="113">
        <v>5977.5527136399996</v>
      </c>
      <c r="N176" s="113"/>
      <c r="O176" s="113"/>
      <c r="P176" s="113"/>
      <c r="Q176" s="113"/>
      <c r="R176" s="113"/>
      <c r="S176" s="113"/>
      <c r="T176" s="113"/>
    </row>
    <row r="177" spans="1:20">
      <c r="A177" s="8">
        <v>45597</v>
      </c>
      <c r="B177" s="113">
        <v>34284.384614909999</v>
      </c>
      <c r="C177" s="113">
        <v>231.46974431000001</v>
      </c>
      <c r="D177" s="113">
        <v>49.963964070000003</v>
      </c>
      <c r="E177" s="113">
        <v>0.99830531</v>
      </c>
      <c r="F177" s="113">
        <v>48.808025620000002</v>
      </c>
      <c r="G177" s="113">
        <v>0.15763314</v>
      </c>
      <c r="H177" s="113">
        <v>181.50578024000001</v>
      </c>
      <c r="I177" s="113">
        <v>18.278913939999999</v>
      </c>
      <c r="J177" s="113">
        <v>95.357895560000003</v>
      </c>
      <c r="K177" s="113">
        <v>67.868970739999995</v>
      </c>
      <c r="L177" s="113">
        <v>34052.914870599998</v>
      </c>
      <c r="M177" s="113">
        <v>5669.3602075700001</v>
      </c>
      <c r="N177" s="113"/>
      <c r="O177" s="113"/>
      <c r="P177" s="113"/>
      <c r="Q177" s="113"/>
      <c r="R177" s="113"/>
      <c r="S177" s="113"/>
      <c r="T177" s="113"/>
    </row>
    <row r="178" spans="1:20">
      <c r="A178" s="8">
        <v>45627</v>
      </c>
      <c r="B178" s="113">
        <v>34020.559615270002</v>
      </c>
      <c r="C178" s="113">
        <v>222.9072146</v>
      </c>
      <c r="D178" s="113">
        <v>49.81013111</v>
      </c>
      <c r="E178" s="113">
        <v>0.99877466000000004</v>
      </c>
      <c r="F178" s="113">
        <v>48.811149780000001</v>
      </c>
      <c r="G178" s="113">
        <v>2.0667E-4</v>
      </c>
      <c r="H178" s="113">
        <v>173.09708348999999</v>
      </c>
      <c r="I178" s="113">
        <v>14.055702</v>
      </c>
      <c r="J178" s="113">
        <v>91.073383010000001</v>
      </c>
      <c r="K178" s="113">
        <v>67.967998480000006</v>
      </c>
      <c r="L178" s="113">
        <v>33797.652400669998</v>
      </c>
      <c r="M178" s="113">
        <v>5817.7700272700004</v>
      </c>
      <c r="N178" s="113"/>
      <c r="O178" s="113"/>
      <c r="P178" s="113"/>
      <c r="Q178" s="113"/>
      <c r="R178" s="113"/>
      <c r="S178" s="113"/>
      <c r="T178" s="113"/>
    </row>
    <row r="179" spans="1:20">
      <c r="A179" s="8">
        <v>45658</v>
      </c>
      <c r="B179" s="113">
        <v>34025.918194170001</v>
      </c>
      <c r="C179" s="113">
        <v>212.33411322000001</v>
      </c>
      <c r="D179" s="113">
        <v>49.716714029999999</v>
      </c>
      <c r="E179" s="113">
        <v>0.99882448999999995</v>
      </c>
      <c r="F179" s="113">
        <v>48.717682869999997</v>
      </c>
      <c r="G179" s="113">
        <v>2.0667E-4</v>
      </c>
      <c r="H179" s="113">
        <v>162.61739918999999</v>
      </c>
      <c r="I179" s="113">
        <v>11.77448319</v>
      </c>
      <c r="J179" s="113">
        <v>83.519990399999998</v>
      </c>
      <c r="K179" s="113">
        <v>67.322925600000005</v>
      </c>
      <c r="L179" s="113">
        <v>33813.58408095</v>
      </c>
      <c r="M179" s="113">
        <v>5780.9265074100003</v>
      </c>
      <c r="N179" s="113"/>
      <c r="O179" s="113"/>
      <c r="P179" s="113"/>
      <c r="Q179" s="113"/>
      <c r="R179" s="113"/>
      <c r="S179" s="113"/>
      <c r="T179" s="113"/>
    </row>
    <row r="180" spans="1:20">
      <c r="A180" s="8">
        <v>45689</v>
      </c>
      <c r="B180" s="113">
        <v>34683.455676760001</v>
      </c>
      <c r="C180" s="113">
        <v>205.42109532000001</v>
      </c>
      <c r="D180" s="113">
        <v>49.607168719999997</v>
      </c>
      <c r="E180" s="113">
        <v>0.99762868000000005</v>
      </c>
      <c r="F180" s="113">
        <v>48.609353370000001</v>
      </c>
      <c r="G180" s="113">
        <v>1.8667E-4</v>
      </c>
      <c r="H180" s="113">
        <v>155.8139266</v>
      </c>
      <c r="I180" s="113">
        <v>10.04084093</v>
      </c>
      <c r="J180" s="113">
        <v>78.474143350000006</v>
      </c>
      <c r="K180" s="113">
        <v>67.298942319999995</v>
      </c>
      <c r="L180" s="113">
        <v>34478.034581439999</v>
      </c>
      <c r="M180" s="113">
        <v>6390.1234687699998</v>
      </c>
      <c r="N180" s="113"/>
      <c r="O180" s="113"/>
      <c r="P180" s="113"/>
      <c r="Q180" s="113"/>
      <c r="R180" s="113"/>
      <c r="S180" s="113"/>
      <c r="T180" s="113"/>
    </row>
    <row r="181" spans="1:20">
      <c r="A181" s="8">
        <v>45717</v>
      </c>
      <c r="B181" s="113">
        <v>35256.522132409998</v>
      </c>
      <c r="C181" s="113">
        <v>197.81596031999999</v>
      </c>
      <c r="D181" s="113">
        <v>49.413472740000003</v>
      </c>
      <c r="E181" s="113">
        <v>0.99893339999999997</v>
      </c>
      <c r="F181" s="113">
        <v>48.41433267</v>
      </c>
      <c r="G181" s="113">
        <v>2.0667E-4</v>
      </c>
      <c r="H181" s="113">
        <v>148.40248758000001</v>
      </c>
      <c r="I181" s="113">
        <v>0</v>
      </c>
      <c r="J181" s="113">
        <v>79.164767800000007</v>
      </c>
      <c r="K181" s="113">
        <v>69.237719780000006</v>
      </c>
      <c r="L181" s="113">
        <v>35058.706172090002</v>
      </c>
      <c r="M181" s="113">
        <v>5345.8997312700003</v>
      </c>
      <c r="N181" s="113"/>
      <c r="O181" s="113"/>
      <c r="P181" s="113"/>
      <c r="Q181" s="113"/>
      <c r="R181" s="113"/>
      <c r="S181" s="113"/>
      <c r="T181" s="113"/>
    </row>
    <row r="182" spans="1:20">
      <c r="A182" s="8">
        <v>45748</v>
      </c>
      <c r="B182" s="113">
        <v>36133.530599919999</v>
      </c>
      <c r="C182" s="113">
        <v>208.40221260000001</v>
      </c>
      <c r="D182" s="113">
        <v>57.449877960000002</v>
      </c>
      <c r="E182" s="113">
        <v>0.99856599000000001</v>
      </c>
      <c r="F182" s="113">
        <v>56.451111969999999</v>
      </c>
      <c r="G182" s="113">
        <v>2.0000000000000001E-4</v>
      </c>
      <c r="H182" s="113">
        <v>150.95233464</v>
      </c>
      <c r="I182" s="113">
        <v>0</v>
      </c>
      <c r="J182" s="113">
        <v>77.789402839999994</v>
      </c>
      <c r="K182" s="113">
        <v>73.162931799999996</v>
      </c>
      <c r="L182" s="113">
        <v>35925.128387320001</v>
      </c>
      <c r="M182" s="113">
        <v>5573.4722950300002</v>
      </c>
      <c r="N182" s="113"/>
      <c r="O182" s="113"/>
      <c r="P182" s="113"/>
      <c r="Q182" s="113"/>
      <c r="R182" s="113"/>
      <c r="S182" s="113"/>
      <c r="T182" s="113"/>
    </row>
    <row r="183" spans="1:20">
      <c r="A183" s="8">
        <v>45778</v>
      </c>
      <c r="B183" s="113">
        <v>37300.283778409997</v>
      </c>
      <c r="C183" s="113">
        <v>217.99442822</v>
      </c>
      <c r="D183" s="113">
        <v>69.787090180000007</v>
      </c>
      <c r="E183" s="113">
        <v>0.99738320000000003</v>
      </c>
      <c r="F183" s="113">
        <v>68.789500309999994</v>
      </c>
      <c r="G183" s="113">
        <v>2.0667E-4</v>
      </c>
      <c r="H183" s="113">
        <v>148.20733804</v>
      </c>
      <c r="I183" s="113">
        <v>0</v>
      </c>
      <c r="J183" s="113">
        <v>75.789280509999998</v>
      </c>
      <c r="K183" s="113">
        <v>72.418057529999999</v>
      </c>
      <c r="L183" s="113">
        <v>37082.289350190003</v>
      </c>
      <c r="M183" s="113">
        <v>5724.5105758099999</v>
      </c>
      <c r="N183" s="113"/>
      <c r="O183" s="113"/>
      <c r="P183" s="113"/>
      <c r="Q183" s="113"/>
      <c r="R183" s="113"/>
      <c r="S183" s="113"/>
      <c r="T183" s="113"/>
    </row>
    <row r="184" spans="1:20">
      <c r="A184" s="8">
        <v>45809</v>
      </c>
      <c r="B184" s="113">
        <v>37715.487457570001</v>
      </c>
      <c r="C184" s="113">
        <v>202.08301958999999</v>
      </c>
      <c r="D184" s="113">
        <v>66.788395190000003</v>
      </c>
      <c r="E184" s="113">
        <v>0.99680563</v>
      </c>
      <c r="F184" s="113">
        <v>65.791389559999999</v>
      </c>
      <c r="G184" s="113">
        <v>2.0000000000000001E-4</v>
      </c>
      <c r="H184" s="113">
        <v>135.2946244</v>
      </c>
      <c r="I184" s="113">
        <v>50.398530280000003</v>
      </c>
      <c r="J184" s="113">
        <v>0</v>
      </c>
      <c r="K184" s="113">
        <v>84.896094120000001</v>
      </c>
      <c r="L184" s="113">
        <v>37513.404437980003</v>
      </c>
      <c r="M184" s="113">
        <v>5840.2152047500003</v>
      </c>
      <c r="N184" s="113"/>
      <c r="O184" s="113"/>
      <c r="P184" s="113"/>
      <c r="Q184" s="113"/>
      <c r="R184" s="113"/>
      <c r="S184" s="113"/>
      <c r="T184" s="113"/>
    </row>
    <row r="185" spans="1:20">
      <c r="A185" s="8">
        <v>45839</v>
      </c>
      <c r="B185" s="113">
        <v>43577.745939239998</v>
      </c>
      <c r="C185" s="113">
        <v>188.85531427999999</v>
      </c>
      <c r="D185" s="113">
        <v>66.476155439999999</v>
      </c>
      <c r="E185" s="113">
        <v>0.99722653999999999</v>
      </c>
      <c r="F185" s="113">
        <v>65.478722230000002</v>
      </c>
      <c r="G185" s="113">
        <v>2.0667E-4</v>
      </c>
      <c r="H185" s="113">
        <v>122.37915884</v>
      </c>
      <c r="I185" s="113">
        <v>39.266501179999999</v>
      </c>
      <c r="J185" s="113">
        <v>0</v>
      </c>
      <c r="K185" s="113">
        <v>83.112657659999996</v>
      </c>
      <c r="L185" s="113">
        <v>43388.890624959997</v>
      </c>
      <c r="M185" s="113">
        <v>5942.6810530100001</v>
      </c>
      <c r="N185" s="113"/>
      <c r="O185" s="113"/>
      <c r="P185" s="113"/>
      <c r="Q185" s="113"/>
      <c r="R185" s="113"/>
      <c r="S185" s="113"/>
      <c r="T185" s="113"/>
    </row>
    <row r="186" spans="1:20">
      <c r="A186" s="8">
        <v>45870</v>
      </c>
      <c r="B186" s="113">
        <v>43888.743357450003</v>
      </c>
      <c r="C186" s="113">
        <v>320.59069935999997</v>
      </c>
      <c r="D186" s="113">
        <v>206.36438716000001</v>
      </c>
      <c r="E186" s="113">
        <v>141.82498853000001</v>
      </c>
      <c r="F186" s="113">
        <v>64.539191959999997</v>
      </c>
      <c r="G186" s="113">
        <v>2.0667E-4</v>
      </c>
      <c r="H186" s="113">
        <v>114.2263122</v>
      </c>
      <c r="I186" s="113">
        <v>32.042833299999998</v>
      </c>
      <c r="J186" s="113">
        <v>0</v>
      </c>
      <c r="K186" s="113">
        <v>82.183478899999997</v>
      </c>
      <c r="L186" s="113">
        <v>43568.152658090003</v>
      </c>
      <c r="M186" s="113">
        <v>6050.4178344600004</v>
      </c>
      <c r="N186" s="113"/>
      <c r="O186" s="113"/>
      <c r="P186" s="113"/>
      <c r="Q186" s="113"/>
      <c r="R186" s="113"/>
      <c r="S186" s="113"/>
      <c r="T186" s="113"/>
    </row>
    <row r="187" spans="1:20">
      <c r="A187" s="8">
        <v>45901</v>
      </c>
      <c r="B187" s="113">
        <v>44645.148319799999</v>
      </c>
      <c r="C187" s="113">
        <v>303.87001425</v>
      </c>
      <c r="D187" s="113">
        <v>208.11152865</v>
      </c>
      <c r="E187" s="113">
        <v>143.50298973</v>
      </c>
      <c r="F187" s="113">
        <v>64.608338919999994</v>
      </c>
      <c r="G187" s="113">
        <v>2.0000000000000001E-4</v>
      </c>
      <c r="H187" s="113">
        <v>95.7584856</v>
      </c>
      <c r="I187" s="113">
        <v>13.91404384</v>
      </c>
      <c r="J187" s="113">
        <v>0</v>
      </c>
      <c r="K187" s="113">
        <v>81.844441759999995</v>
      </c>
      <c r="L187" s="113">
        <v>44341.278305549997</v>
      </c>
      <c r="M187" s="113">
        <v>6461.0913469899997</v>
      </c>
      <c r="N187" s="113"/>
      <c r="O187" s="113"/>
      <c r="P187" s="113"/>
      <c r="Q187" s="113"/>
      <c r="R187" s="113"/>
      <c r="S187" s="113"/>
      <c r="T187" s="113"/>
    </row>
    <row r="188" spans="1:20">
      <c r="A188" s="8">
        <v>45931</v>
      </c>
      <c r="B188" s="113">
        <v>46057.799973599998</v>
      </c>
      <c r="C188" s="113">
        <v>273.48701708999999</v>
      </c>
      <c r="D188" s="113">
        <v>206.96943364000001</v>
      </c>
      <c r="E188" s="113">
        <v>143.5744794</v>
      </c>
      <c r="F188" s="113">
        <v>63.39474757</v>
      </c>
      <c r="G188" s="113">
        <v>2.0667E-4</v>
      </c>
      <c r="H188" s="113">
        <v>66.517583450000004</v>
      </c>
      <c r="I188" s="113">
        <v>6.3569616</v>
      </c>
      <c r="J188" s="113">
        <v>0</v>
      </c>
      <c r="K188" s="113">
        <v>60.160621849999998</v>
      </c>
      <c r="L188" s="113">
        <v>45784.312956510003</v>
      </c>
      <c r="M188" s="113">
        <v>6761.5553174999995</v>
      </c>
      <c r="N188" s="113"/>
      <c r="O188" s="113"/>
      <c r="P188" s="113"/>
      <c r="Q188" s="113"/>
      <c r="R188" s="113"/>
      <c r="S188" s="113"/>
      <c r="T188" s="113"/>
    </row>
    <row r="189" spans="1:20">
      <c r="A189" s="8">
        <v>45962</v>
      </c>
      <c r="B189" s="113">
        <v>47669.807059430001</v>
      </c>
      <c r="C189" s="113">
        <v>278.68382665000001</v>
      </c>
      <c r="D189" s="113">
        <v>212.53620717000001</v>
      </c>
      <c r="E189" s="113">
        <v>143.51602118</v>
      </c>
      <c r="F189" s="113">
        <v>69.019985989999995</v>
      </c>
      <c r="G189" s="113">
        <v>2.0000000000000001E-4</v>
      </c>
      <c r="H189" s="113">
        <v>66.147619480000003</v>
      </c>
      <c r="I189" s="113">
        <v>6.3945445400000001</v>
      </c>
      <c r="J189" s="113">
        <v>0</v>
      </c>
      <c r="K189" s="113">
        <v>59.753074939999998</v>
      </c>
      <c r="L189" s="113">
        <v>47391.123232780003</v>
      </c>
      <c r="M189" s="113">
        <v>7189.8706517399996</v>
      </c>
      <c r="N189" s="113"/>
      <c r="O189" s="113"/>
      <c r="P189" s="113"/>
      <c r="Q189" s="113"/>
      <c r="R189" s="113"/>
      <c r="S189" s="113"/>
      <c r="T189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229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 hidden="1" outlineLevel="1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 hidden="1" outlineLevel="1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 hidden="1" outlineLevel="1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 hidden="1" outlineLevel="1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 hidden="1" outlineLevel="1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 hidden="1" outlineLevel="1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 hidden="1" outlineLevel="1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 hidden="1" outlineLevel="1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 hidden="1" outlineLevel="1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 hidden="1" outlineLevel="1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 hidden="1" outlineLevel="1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 hidden="1" outlineLevel="1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 hidden="1" outlineLevel="1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  <row r="153" spans="1:28" hidden="1" outlineLevel="1">
      <c r="A153" s="8">
        <v>44866</v>
      </c>
      <c r="B153" s="113">
        <v>21666.546561319999</v>
      </c>
      <c r="C153" s="113">
        <v>18148.873650410002</v>
      </c>
      <c r="D153" s="113">
        <v>17975.595118140001</v>
      </c>
      <c r="E153" s="113">
        <v>10888.22912407</v>
      </c>
      <c r="F153" s="113">
        <v>5672.4387173900004</v>
      </c>
      <c r="G153" s="113">
        <v>1414.92727668</v>
      </c>
      <c r="H153" s="113">
        <v>173.27853227</v>
      </c>
      <c r="I153" s="113">
        <v>7.62961869</v>
      </c>
      <c r="J153" s="113">
        <v>15.173793030000001</v>
      </c>
      <c r="K153" s="113">
        <v>150.47512055000001</v>
      </c>
      <c r="L153" s="113">
        <v>2571.6801258099999</v>
      </c>
      <c r="M153" s="113">
        <v>795.40212462</v>
      </c>
      <c r="N153" s="113">
        <v>6.4229350000000004E-2</v>
      </c>
      <c r="O153" s="113">
        <v>51.644665879999998</v>
      </c>
      <c r="P153" s="113">
        <v>743.69322939000006</v>
      </c>
      <c r="Q153" s="113">
        <v>1776.2780011899999</v>
      </c>
      <c r="R153" s="113">
        <v>6.2577570600000003</v>
      </c>
      <c r="S153" s="113">
        <v>54.018117459999999</v>
      </c>
      <c r="T153" s="113">
        <v>1716.0021266700001</v>
      </c>
      <c r="U153" s="113">
        <v>945.99278509999999</v>
      </c>
      <c r="V153" s="113">
        <v>1842.52730748</v>
      </c>
      <c r="W153" s="113"/>
      <c r="X153" s="113"/>
      <c r="Y153" s="113"/>
      <c r="Z153" s="113"/>
      <c r="AA153" s="113"/>
      <c r="AB153" s="113"/>
    </row>
    <row r="154" spans="1:28" hidden="1" outlineLevel="1">
      <c r="A154" s="8">
        <v>44896</v>
      </c>
      <c r="B154" s="113">
        <v>19701.045501029999</v>
      </c>
      <c r="C154" s="113">
        <v>17526.60624134</v>
      </c>
      <c r="D154" s="113">
        <v>17372.720738579999</v>
      </c>
      <c r="E154" s="113">
        <v>10756.752533590001</v>
      </c>
      <c r="F154" s="113">
        <v>5271.2843810200002</v>
      </c>
      <c r="G154" s="113">
        <v>1344.68382397</v>
      </c>
      <c r="H154" s="113">
        <v>153.88550276000001</v>
      </c>
      <c r="I154" s="113">
        <v>7.92306854</v>
      </c>
      <c r="J154" s="113">
        <v>15.148993470000001</v>
      </c>
      <c r="K154" s="113">
        <v>130.81344075000001</v>
      </c>
      <c r="L154" s="113">
        <v>1304.4940452400001</v>
      </c>
      <c r="M154" s="113">
        <v>791.60300237000001</v>
      </c>
      <c r="N154" s="113">
        <v>4.8513809999999997E-2</v>
      </c>
      <c r="O154" s="113">
        <v>48.445181939999998</v>
      </c>
      <c r="P154" s="113">
        <v>743.10930661999998</v>
      </c>
      <c r="Q154" s="113">
        <v>512.89104286999998</v>
      </c>
      <c r="R154" s="113">
        <v>6.27380958</v>
      </c>
      <c r="S154" s="113">
        <v>4.0031573199999997</v>
      </c>
      <c r="T154" s="113">
        <v>502.61407596999999</v>
      </c>
      <c r="U154" s="113">
        <v>869.94521444999998</v>
      </c>
      <c r="V154" s="113">
        <v>1240.59575713</v>
      </c>
      <c r="W154" s="113"/>
      <c r="X154" s="113"/>
      <c r="Y154" s="113"/>
      <c r="Z154" s="113"/>
      <c r="AA154" s="113"/>
      <c r="AB154" s="113"/>
    </row>
    <row r="155" spans="1:28" hidden="1" outlineLevel="1">
      <c r="A155" s="8">
        <v>44927</v>
      </c>
      <c r="B155" s="113">
        <v>19759.960877720001</v>
      </c>
      <c r="C155" s="113">
        <v>17570.94089958</v>
      </c>
      <c r="D155" s="113">
        <v>17409.162300610002</v>
      </c>
      <c r="E155" s="113">
        <v>10976.682456660001</v>
      </c>
      <c r="F155" s="113">
        <v>5113.5386601</v>
      </c>
      <c r="G155" s="113">
        <v>1318.94118385</v>
      </c>
      <c r="H155" s="113">
        <v>161.77859896999999</v>
      </c>
      <c r="I155" s="113">
        <v>8.1149740799999996</v>
      </c>
      <c r="J155" s="113">
        <v>15.17660163</v>
      </c>
      <c r="K155" s="113">
        <v>138.48702326</v>
      </c>
      <c r="L155" s="113">
        <v>1335.5220349900001</v>
      </c>
      <c r="M155" s="113">
        <v>804.90149237000003</v>
      </c>
      <c r="N155" s="113">
        <v>3.253992E-2</v>
      </c>
      <c r="O155" s="113">
        <v>46.97531515</v>
      </c>
      <c r="P155" s="113">
        <v>757.89363730000002</v>
      </c>
      <c r="Q155" s="113">
        <v>530.62054262000004</v>
      </c>
      <c r="R155" s="113">
        <v>6.2898620999999997</v>
      </c>
      <c r="S155" s="113">
        <v>3.9635206200000002</v>
      </c>
      <c r="T155" s="113">
        <v>520.36715990000005</v>
      </c>
      <c r="U155" s="113">
        <v>853.49794314999997</v>
      </c>
      <c r="V155" s="113">
        <v>1279.82327192</v>
      </c>
      <c r="W155" s="113"/>
      <c r="X155" s="113"/>
      <c r="Y155" s="113"/>
      <c r="Z155" s="113"/>
      <c r="AA155" s="113"/>
      <c r="AB155" s="113"/>
    </row>
    <row r="156" spans="1:28" hidden="1" outlineLevel="1">
      <c r="A156" s="8">
        <v>44958</v>
      </c>
      <c r="B156" s="113">
        <v>19743.084916880001</v>
      </c>
      <c r="C156" s="113">
        <v>17514.492848350001</v>
      </c>
      <c r="D156" s="113">
        <v>17351.873913449999</v>
      </c>
      <c r="E156" s="113">
        <v>11015.04925706</v>
      </c>
      <c r="F156" s="113">
        <v>5028.0341245700001</v>
      </c>
      <c r="G156" s="113">
        <v>1308.7905318200001</v>
      </c>
      <c r="H156" s="113">
        <v>162.6189349</v>
      </c>
      <c r="I156" s="113">
        <v>9.6111550599999998</v>
      </c>
      <c r="J156" s="113">
        <v>15.15635612</v>
      </c>
      <c r="K156" s="113">
        <v>137.85142372000001</v>
      </c>
      <c r="L156" s="113">
        <v>1318.68722572</v>
      </c>
      <c r="M156" s="113">
        <v>791.78397253000003</v>
      </c>
      <c r="N156" s="113">
        <v>1.6292000000000001E-2</v>
      </c>
      <c r="O156" s="113">
        <v>45.963686869999997</v>
      </c>
      <c r="P156" s="113">
        <v>745.80399365999995</v>
      </c>
      <c r="Q156" s="113">
        <v>526.90325318999999</v>
      </c>
      <c r="R156" s="113">
        <v>6.3043611799999999</v>
      </c>
      <c r="S156" s="113">
        <v>3.9215369500000001</v>
      </c>
      <c r="T156" s="113">
        <v>516.67735505999997</v>
      </c>
      <c r="U156" s="113">
        <v>909.90484280999999</v>
      </c>
      <c r="V156" s="113">
        <v>1257.5124740599999</v>
      </c>
      <c r="W156" s="113"/>
      <c r="X156" s="113"/>
      <c r="Y156" s="113"/>
      <c r="Z156" s="113"/>
      <c r="AA156" s="113"/>
      <c r="AB156" s="113"/>
    </row>
    <row r="157" spans="1:28" hidden="1" outlineLevel="1">
      <c r="A157" s="8">
        <v>44986</v>
      </c>
      <c r="B157" s="113">
        <v>19860.328975429999</v>
      </c>
      <c r="C157" s="113">
        <v>17743.719343140001</v>
      </c>
      <c r="D157" s="113">
        <v>17579.881524380002</v>
      </c>
      <c r="E157" s="113">
        <v>11386.02214159</v>
      </c>
      <c r="F157" s="113">
        <v>4899.3635831900001</v>
      </c>
      <c r="G157" s="113">
        <v>1294.4957996000001</v>
      </c>
      <c r="H157" s="113">
        <v>163.83781876</v>
      </c>
      <c r="I157" s="113">
        <v>10.27495944</v>
      </c>
      <c r="J157" s="113">
        <v>15.187413749999999</v>
      </c>
      <c r="K157" s="113">
        <v>138.37544557000001</v>
      </c>
      <c r="L157" s="113">
        <v>1308.6848546399999</v>
      </c>
      <c r="M157" s="113">
        <v>779.74238693999996</v>
      </c>
      <c r="N157" s="113">
        <v>0</v>
      </c>
      <c r="O157" s="113">
        <v>44.268862319999997</v>
      </c>
      <c r="P157" s="113">
        <v>735.47352462000003</v>
      </c>
      <c r="Q157" s="113">
        <v>528.94246769999995</v>
      </c>
      <c r="R157" s="113">
        <v>6.3204136999999996</v>
      </c>
      <c r="S157" s="113">
        <v>3.8817605500000001</v>
      </c>
      <c r="T157" s="113">
        <v>518.74029344999997</v>
      </c>
      <c r="U157" s="113">
        <v>807.92477765000001</v>
      </c>
      <c r="V157" s="113">
        <v>1231.3467910700001</v>
      </c>
      <c r="W157" s="113"/>
      <c r="X157" s="113"/>
      <c r="Y157" s="113"/>
      <c r="Z157" s="113"/>
      <c r="AA157" s="113"/>
      <c r="AB157" s="113"/>
    </row>
    <row r="158" spans="1:28" hidden="1" outlineLevel="1">
      <c r="A158" s="8">
        <v>45017</v>
      </c>
      <c r="B158" s="113">
        <v>20021.27005427</v>
      </c>
      <c r="C158" s="113">
        <v>17894.22534773</v>
      </c>
      <c r="D158" s="113">
        <v>17732.561531740001</v>
      </c>
      <c r="E158" s="113">
        <v>11612.42013636</v>
      </c>
      <c r="F158" s="113">
        <v>4852.5185919200003</v>
      </c>
      <c r="G158" s="113">
        <v>1267.6228034599999</v>
      </c>
      <c r="H158" s="113">
        <v>161.66381598999999</v>
      </c>
      <c r="I158" s="113">
        <v>8.6293828799999996</v>
      </c>
      <c r="J158" s="113">
        <v>15.20852298</v>
      </c>
      <c r="K158" s="113">
        <v>137.82591013000001</v>
      </c>
      <c r="L158" s="113">
        <v>1295.78487273</v>
      </c>
      <c r="M158" s="113">
        <v>766.16757287999997</v>
      </c>
      <c r="N158" s="113">
        <v>0</v>
      </c>
      <c r="O158" s="113">
        <v>42.922137290000002</v>
      </c>
      <c r="P158" s="113">
        <v>723.24543559000006</v>
      </c>
      <c r="Q158" s="113">
        <v>529.61729984999999</v>
      </c>
      <c r="R158" s="113">
        <v>6.3359484000000004</v>
      </c>
      <c r="S158" s="113">
        <v>3.8439076600000002</v>
      </c>
      <c r="T158" s="113">
        <v>519.43744378999997</v>
      </c>
      <c r="U158" s="113">
        <v>831.25983381000003</v>
      </c>
      <c r="V158" s="113">
        <v>1238.72839236</v>
      </c>
      <c r="W158" s="113"/>
      <c r="X158" s="113"/>
      <c r="Y158" s="113"/>
      <c r="Z158" s="113"/>
      <c r="AA158" s="113"/>
      <c r="AB158" s="113"/>
    </row>
    <row r="159" spans="1:28" hidden="1" outlineLevel="1">
      <c r="A159" s="8">
        <v>45047</v>
      </c>
      <c r="B159" s="113">
        <v>20430.45274515</v>
      </c>
      <c r="C159" s="113">
        <v>18324.144293019999</v>
      </c>
      <c r="D159" s="113">
        <v>18162.6667022</v>
      </c>
      <c r="E159" s="113">
        <v>12069.326871699999</v>
      </c>
      <c r="F159" s="113">
        <v>4832.5103360399999</v>
      </c>
      <c r="G159" s="113">
        <v>1260.82949446</v>
      </c>
      <c r="H159" s="113">
        <v>161.47759081999999</v>
      </c>
      <c r="I159" s="113">
        <v>8.6477304900000007</v>
      </c>
      <c r="J159" s="113">
        <v>15.195390939999999</v>
      </c>
      <c r="K159" s="113">
        <v>137.63446938999999</v>
      </c>
      <c r="L159" s="113">
        <v>1281.0267085800001</v>
      </c>
      <c r="M159" s="113">
        <v>755.48541121000005</v>
      </c>
      <c r="N159" s="113">
        <v>0</v>
      </c>
      <c r="O159" s="113">
        <v>40.85874647</v>
      </c>
      <c r="P159" s="113">
        <v>714.62666474000002</v>
      </c>
      <c r="Q159" s="113">
        <v>525.54129737000005</v>
      </c>
      <c r="R159" s="113">
        <v>6.3520009200000001</v>
      </c>
      <c r="S159" s="113">
        <v>3.8063352500000001</v>
      </c>
      <c r="T159" s="113">
        <v>515.38296119999995</v>
      </c>
      <c r="U159" s="113">
        <v>825.28174354999999</v>
      </c>
      <c r="V159" s="113">
        <v>1206.77622845</v>
      </c>
      <c r="W159" s="113"/>
      <c r="X159" s="113"/>
      <c r="Y159" s="113"/>
      <c r="Z159" s="113"/>
      <c r="AA159" s="113"/>
      <c r="AB159" s="113"/>
    </row>
    <row r="160" spans="1:28" hidden="1" outlineLevel="1">
      <c r="A160" s="8">
        <v>45078</v>
      </c>
      <c r="B160" s="113">
        <v>20509.515364769999</v>
      </c>
      <c r="C160" s="113">
        <v>18366.3376331</v>
      </c>
      <c r="D160" s="113">
        <v>18208.472582810002</v>
      </c>
      <c r="E160" s="113">
        <v>12229.09171698</v>
      </c>
      <c r="F160" s="113">
        <v>4727.1102620000001</v>
      </c>
      <c r="G160" s="113">
        <v>1252.27060383</v>
      </c>
      <c r="H160" s="113">
        <v>157.86505029</v>
      </c>
      <c r="I160" s="113">
        <v>8.7198960000000003</v>
      </c>
      <c r="J160" s="113">
        <v>15.219708839999999</v>
      </c>
      <c r="K160" s="113">
        <v>133.92544545000001</v>
      </c>
      <c r="L160" s="113">
        <v>1286.9934270399999</v>
      </c>
      <c r="M160" s="113">
        <v>761.48016261999999</v>
      </c>
      <c r="N160" s="113">
        <v>0</v>
      </c>
      <c r="O160" s="113">
        <v>39.543652799999997</v>
      </c>
      <c r="P160" s="113">
        <v>721.93650981999997</v>
      </c>
      <c r="Q160" s="113">
        <v>525.51326442000004</v>
      </c>
      <c r="R160" s="113">
        <v>6.3675356299999999</v>
      </c>
      <c r="S160" s="113">
        <v>3.7644945500000002</v>
      </c>
      <c r="T160" s="113">
        <v>515.38123424000003</v>
      </c>
      <c r="U160" s="113">
        <v>856.18430463000004</v>
      </c>
      <c r="V160" s="113">
        <v>1187.39198594</v>
      </c>
      <c r="W160" s="113"/>
      <c r="X160" s="113"/>
      <c r="Y160" s="113"/>
      <c r="Z160" s="113"/>
      <c r="AA160" s="113"/>
      <c r="AB160" s="113"/>
    </row>
    <row r="161" spans="1:28" hidden="1" outlineLevel="1">
      <c r="A161" s="8">
        <v>45108</v>
      </c>
      <c r="B161" s="113">
        <v>20941.727941140001</v>
      </c>
      <c r="C161" s="113">
        <v>18712.242232590001</v>
      </c>
      <c r="D161" s="113">
        <v>18553.235596359998</v>
      </c>
      <c r="E161" s="113">
        <v>12579.106208749999</v>
      </c>
      <c r="F161" s="113">
        <v>4751.6127622200001</v>
      </c>
      <c r="G161" s="113">
        <v>1222.5166253899999</v>
      </c>
      <c r="H161" s="113">
        <v>159.00663623</v>
      </c>
      <c r="I161" s="113">
        <v>8.8132105999999997</v>
      </c>
      <c r="J161" s="113">
        <v>15.22481151</v>
      </c>
      <c r="K161" s="113">
        <v>134.96861412000001</v>
      </c>
      <c r="L161" s="113">
        <v>1298.9751488100001</v>
      </c>
      <c r="M161" s="113">
        <v>771.37660304999997</v>
      </c>
      <c r="N161" s="113">
        <v>0</v>
      </c>
      <c r="O161" s="113">
        <v>37.787459800000001</v>
      </c>
      <c r="P161" s="113">
        <v>733.58914325000001</v>
      </c>
      <c r="Q161" s="113">
        <v>527.59854575999998</v>
      </c>
      <c r="R161" s="113">
        <v>6.3835881499999996</v>
      </c>
      <c r="S161" s="113">
        <v>3.7228604700000001</v>
      </c>
      <c r="T161" s="113">
        <v>517.49209714000006</v>
      </c>
      <c r="U161" s="113">
        <v>930.51055973999996</v>
      </c>
      <c r="V161" s="113">
        <v>1240.0139459500001</v>
      </c>
      <c r="W161" s="113"/>
      <c r="X161" s="113"/>
      <c r="Y161" s="113"/>
      <c r="Z161" s="113"/>
      <c r="AA161" s="113"/>
      <c r="AB161" s="113"/>
    </row>
    <row r="162" spans="1:28" hidden="1" outlineLevel="1">
      <c r="A162" s="8">
        <v>45139</v>
      </c>
      <c r="B162" s="113">
        <v>21430.630762950001</v>
      </c>
      <c r="C162" s="113">
        <v>19149.60803938</v>
      </c>
      <c r="D162" s="113">
        <v>18990.697789270002</v>
      </c>
      <c r="E162" s="113">
        <v>13126.0622047</v>
      </c>
      <c r="F162" s="113">
        <v>4671.3223415100001</v>
      </c>
      <c r="G162" s="113">
        <v>1193.3132430600001</v>
      </c>
      <c r="H162" s="113">
        <v>158.91025010999999</v>
      </c>
      <c r="I162" s="113">
        <v>8.9897416999999997</v>
      </c>
      <c r="J162" s="113">
        <v>15.238344720000001</v>
      </c>
      <c r="K162" s="113">
        <v>134.68216369000001</v>
      </c>
      <c r="L162" s="113">
        <v>1308.2058362299999</v>
      </c>
      <c r="M162" s="113">
        <v>796.63291747000005</v>
      </c>
      <c r="N162" s="113">
        <v>0</v>
      </c>
      <c r="O162" s="113">
        <v>36.745323489999997</v>
      </c>
      <c r="P162" s="113">
        <v>759.88759398000002</v>
      </c>
      <c r="Q162" s="113">
        <v>511.57291875999999</v>
      </c>
      <c r="R162" s="113">
        <v>6.3996406700000001</v>
      </c>
      <c r="S162" s="113">
        <v>3.6919534299999999</v>
      </c>
      <c r="T162" s="113">
        <v>501.48132465999998</v>
      </c>
      <c r="U162" s="113">
        <v>972.81688733999999</v>
      </c>
      <c r="V162" s="113">
        <v>1311.91692506</v>
      </c>
      <c r="W162" s="113"/>
      <c r="X162" s="113"/>
      <c r="Y162" s="113"/>
      <c r="Z162" s="113"/>
      <c r="AA162" s="113"/>
      <c r="AB162" s="113"/>
    </row>
    <row r="163" spans="1:28" hidden="1" outlineLevel="1">
      <c r="A163" s="8">
        <v>45170</v>
      </c>
      <c r="B163" s="113">
        <v>21654.1640978</v>
      </c>
      <c r="C163" s="113">
        <v>19348.886753729999</v>
      </c>
      <c r="D163" s="113">
        <v>19191.360877319999</v>
      </c>
      <c r="E163" s="113">
        <v>13402.669616069999</v>
      </c>
      <c r="F163" s="113">
        <v>4420.4518090399997</v>
      </c>
      <c r="G163" s="113">
        <v>1368.2394522100001</v>
      </c>
      <c r="H163" s="113">
        <v>157.52587641</v>
      </c>
      <c r="I163" s="113">
        <v>8.8358213699999997</v>
      </c>
      <c r="J163" s="113">
        <v>15.21281173</v>
      </c>
      <c r="K163" s="113">
        <v>133.47724331000001</v>
      </c>
      <c r="L163" s="113">
        <v>1339.2139015800001</v>
      </c>
      <c r="M163" s="113">
        <v>832.44936075999999</v>
      </c>
      <c r="N163" s="113">
        <v>0</v>
      </c>
      <c r="O163" s="113">
        <v>35.871683320000002</v>
      </c>
      <c r="P163" s="113">
        <v>796.57767744</v>
      </c>
      <c r="Q163" s="113">
        <v>506.76454081999998</v>
      </c>
      <c r="R163" s="113">
        <v>6.41517537</v>
      </c>
      <c r="S163" s="113">
        <v>3.65686548</v>
      </c>
      <c r="T163" s="113">
        <v>496.69249996999997</v>
      </c>
      <c r="U163" s="113">
        <v>966.06344249000006</v>
      </c>
      <c r="V163" s="113">
        <v>1317.91114111</v>
      </c>
      <c r="W163" s="113"/>
      <c r="X163" s="113"/>
      <c r="Y163" s="113"/>
      <c r="Z163" s="113"/>
      <c r="AA163" s="113"/>
      <c r="AB163" s="113"/>
    </row>
    <row r="164" spans="1:28" hidden="1" outlineLevel="1">
      <c r="A164" s="8">
        <v>45200</v>
      </c>
      <c r="B164" s="113">
        <v>22114.844693800002</v>
      </c>
      <c r="C164" s="113">
        <v>19732.339210919999</v>
      </c>
      <c r="D164" s="113">
        <v>19574.87421998</v>
      </c>
      <c r="E164" s="113">
        <v>13782.972394910001</v>
      </c>
      <c r="F164" s="113">
        <v>4477.6203046500004</v>
      </c>
      <c r="G164" s="113">
        <v>1314.2815204200001</v>
      </c>
      <c r="H164" s="113">
        <v>157.46499094000001</v>
      </c>
      <c r="I164" s="113">
        <v>8.9567902400000001</v>
      </c>
      <c r="J164" s="113">
        <v>15.13333499</v>
      </c>
      <c r="K164" s="113">
        <v>133.37486570999999</v>
      </c>
      <c r="L164" s="113">
        <v>1368.8919619799999</v>
      </c>
      <c r="M164" s="113">
        <v>865.27866227000004</v>
      </c>
      <c r="N164" s="113">
        <v>0</v>
      </c>
      <c r="O164" s="113">
        <v>34.310730939999999</v>
      </c>
      <c r="P164" s="113">
        <v>830.96793133000006</v>
      </c>
      <c r="Q164" s="113">
        <v>503.61329970999998</v>
      </c>
      <c r="R164" s="113">
        <v>6.3955795499999999</v>
      </c>
      <c r="S164" s="113">
        <v>3.6492605999999999</v>
      </c>
      <c r="T164" s="113">
        <v>493.56845956000001</v>
      </c>
      <c r="U164" s="113">
        <v>1013.6135209</v>
      </c>
      <c r="V164" s="113">
        <v>1368.79918073</v>
      </c>
      <c r="W164" s="113"/>
      <c r="X164" s="113"/>
      <c r="Y164" s="113"/>
      <c r="Z164" s="113"/>
      <c r="AA164" s="113"/>
      <c r="AB164" s="113"/>
    </row>
    <row r="165" spans="1:28" hidden="1" outlineLevel="1">
      <c r="A165" s="8">
        <v>45231</v>
      </c>
      <c r="B165" s="113">
        <v>22924.000400739998</v>
      </c>
      <c r="C165" s="113">
        <v>20553.132736380001</v>
      </c>
      <c r="D165" s="113">
        <v>20402.940020779999</v>
      </c>
      <c r="E165" s="113">
        <v>14418.753949739999</v>
      </c>
      <c r="F165" s="113">
        <v>4710.2767513400004</v>
      </c>
      <c r="G165" s="113">
        <v>1273.9093197</v>
      </c>
      <c r="H165" s="113">
        <v>150.19271560000001</v>
      </c>
      <c r="I165" s="113">
        <v>9.3017477</v>
      </c>
      <c r="J165" s="113">
        <v>15.175251729999999</v>
      </c>
      <c r="K165" s="113">
        <v>125.71571616999999</v>
      </c>
      <c r="L165" s="113">
        <v>1368.33933819</v>
      </c>
      <c r="M165" s="113">
        <v>896.81194659000005</v>
      </c>
      <c r="N165" s="113">
        <v>0</v>
      </c>
      <c r="O165" s="113">
        <v>32.684180269999999</v>
      </c>
      <c r="P165" s="113">
        <v>864.12776631999998</v>
      </c>
      <c r="Q165" s="113">
        <v>471.52739159999999</v>
      </c>
      <c r="R165" s="113">
        <v>6.4136836300000004</v>
      </c>
      <c r="S165" s="113">
        <v>3.5568627300000002</v>
      </c>
      <c r="T165" s="113">
        <v>461.55684523999997</v>
      </c>
      <c r="U165" s="113">
        <v>1002.52832617</v>
      </c>
      <c r="V165" s="113">
        <v>1364.5658283299999</v>
      </c>
      <c r="W165" s="113"/>
      <c r="X165" s="113"/>
      <c r="Y165" s="113"/>
      <c r="Z165" s="113"/>
      <c r="AA165" s="113"/>
      <c r="AB165" s="113"/>
    </row>
    <row r="166" spans="1:28" hidden="1" outlineLevel="1">
      <c r="A166" s="8">
        <v>45261</v>
      </c>
      <c r="B166" s="113">
        <v>22662.100299829999</v>
      </c>
      <c r="C166" s="113">
        <v>20329.819347609999</v>
      </c>
      <c r="D166" s="113">
        <v>20190.894495320001</v>
      </c>
      <c r="E166" s="113">
        <v>14187.04380118</v>
      </c>
      <c r="F166" s="113">
        <v>4815.8823713800002</v>
      </c>
      <c r="G166" s="113">
        <v>1187.9683227600001</v>
      </c>
      <c r="H166" s="113">
        <v>138.92485228999999</v>
      </c>
      <c r="I166" s="113">
        <v>9.8035587900000003</v>
      </c>
      <c r="J166" s="113">
        <v>14.21908734</v>
      </c>
      <c r="K166" s="113">
        <v>114.90220616000001</v>
      </c>
      <c r="L166" s="113">
        <v>1367.92060066</v>
      </c>
      <c r="M166" s="113">
        <v>931.38696474000005</v>
      </c>
      <c r="N166" s="113">
        <v>0</v>
      </c>
      <c r="O166" s="113">
        <v>31.41277101</v>
      </c>
      <c r="P166" s="113">
        <v>899.97419373000002</v>
      </c>
      <c r="Q166" s="113">
        <v>436.53363591999999</v>
      </c>
      <c r="R166" s="113">
        <v>6.7148344299999998</v>
      </c>
      <c r="S166" s="113">
        <v>4.8158097700000004</v>
      </c>
      <c r="T166" s="113">
        <v>425.00299172000001</v>
      </c>
      <c r="U166" s="113">
        <v>964.36035156000003</v>
      </c>
      <c r="V166" s="113">
        <v>1397.38200985</v>
      </c>
      <c r="W166" s="113"/>
      <c r="X166" s="113"/>
      <c r="Y166" s="113"/>
      <c r="Z166" s="113"/>
      <c r="AA166" s="113"/>
      <c r="AB166" s="113"/>
    </row>
    <row r="167" spans="1:28" hidden="1" outlineLevel="1">
      <c r="A167" s="8">
        <v>45292</v>
      </c>
      <c r="B167" s="113">
        <v>23060.711607239999</v>
      </c>
      <c r="C167" s="113">
        <v>20740.560940060001</v>
      </c>
      <c r="D167" s="113">
        <v>20602.951454850001</v>
      </c>
      <c r="E167" s="113">
        <v>14727.98573611</v>
      </c>
      <c r="F167" s="113">
        <v>4771.9582481300004</v>
      </c>
      <c r="G167" s="113">
        <v>1103.0074706099999</v>
      </c>
      <c r="H167" s="113">
        <v>137.60948521</v>
      </c>
      <c r="I167" s="113">
        <v>9.7863369500000008</v>
      </c>
      <c r="J167" s="113">
        <v>14.157840009999999</v>
      </c>
      <c r="K167" s="113">
        <v>113.66530825</v>
      </c>
      <c r="L167" s="113">
        <v>1396.2615113899999</v>
      </c>
      <c r="M167" s="113">
        <v>965.84075873999996</v>
      </c>
      <c r="N167" s="113">
        <v>0</v>
      </c>
      <c r="O167" s="113">
        <v>29.95775699</v>
      </c>
      <c r="P167" s="113">
        <v>935.88300174999995</v>
      </c>
      <c r="Q167" s="113">
        <v>430.42075265</v>
      </c>
      <c r="R167" s="113">
        <v>6.7134955600000001</v>
      </c>
      <c r="S167" s="113">
        <v>4.6914736799999996</v>
      </c>
      <c r="T167" s="113">
        <v>419.01578340999998</v>
      </c>
      <c r="U167" s="113">
        <v>923.88915579000002</v>
      </c>
      <c r="V167" s="113">
        <v>1403.0409198299999</v>
      </c>
      <c r="W167" s="113"/>
      <c r="X167" s="113"/>
      <c r="Y167" s="113"/>
      <c r="Z167" s="113"/>
      <c r="AA167" s="113"/>
      <c r="AB167" s="113"/>
    </row>
    <row r="168" spans="1:28" hidden="1" outlineLevel="1">
      <c r="A168" s="8">
        <v>45323</v>
      </c>
      <c r="B168" s="113">
        <v>23298.405895600001</v>
      </c>
      <c r="C168" s="113">
        <v>20861.825591249999</v>
      </c>
      <c r="D168" s="113">
        <v>20721.696285450002</v>
      </c>
      <c r="E168" s="113">
        <v>14731.04672278</v>
      </c>
      <c r="F168" s="113">
        <v>4897.2028454199999</v>
      </c>
      <c r="G168" s="113">
        <v>1093.4467172499999</v>
      </c>
      <c r="H168" s="113">
        <v>140.1293058</v>
      </c>
      <c r="I168" s="113">
        <v>11.92859438</v>
      </c>
      <c r="J168" s="113">
        <v>14.27927195</v>
      </c>
      <c r="K168" s="113">
        <v>113.92143947</v>
      </c>
      <c r="L168" s="113">
        <v>1424.6510825</v>
      </c>
      <c r="M168" s="113">
        <v>991.50139091999995</v>
      </c>
      <c r="N168" s="113">
        <v>0</v>
      </c>
      <c r="O168" s="113">
        <v>28.940816819999998</v>
      </c>
      <c r="P168" s="113">
        <v>962.56057410000005</v>
      </c>
      <c r="Q168" s="113">
        <v>433.14969158000002</v>
      </c>
      <c r="R168" s="113">
        <v>6.7892610900000001</v>
      </c>
      <c r="S168" s="113">
        <v>4.6693102900000003</v>
      </c>
      <c r="T168" s="113">
        <v>421.6911202</v>
      </c>
      <c r="U168" s="113">
        <v>1011.92922185</v>
      </c>
      <c r="V168" s="113">
        <v>1426.8224222599999</v>
      </c>
      <c r="W168" s="113"/>
      <c r="X168" s="113"/>
      <c r="Y168" s="113"/>
      <c r="Z168" s="113"/>
      <c r="AA168" s="113"/>
      <c r="AB168" s="113"/>
    </row>
    <row r="169" spans="1:28" hidden="1" outlineLevel="1">
      <c r="A169" s="8">
        <v>45352</v>
      </c>
      <c r="B169" s="113">
        <v>23642.415296809999</v>
      </c>
      <c r="C169" s="113">
        <v>21137.386906349999</v>
      </c>
      <c r="D169" s="113">
        <v>20993.44804426</v>
      </c>
      <c r="E169" s="113">
        <v>14929.708600870001</v>
      </c>
      <c r="F169" s="113">
        <v>4973.0048171099997</v>
      </c>
      <c r="G169" s="113">
        <v>1090.7346262799999</v>
      </c>
      <c r="H169" s="113">
        <v>143.93886208999999</v>
      </c>
      <c r="I169" s="113">
        <v>13.172536620000001</v>
      </c>
      <c r="J169" s="113">
        <v>14.657620830000001</v>
      </c>
      <c r="K169" s="113">
        <v>116.10870464</v>
      </c>
      <c r="L169" s="113">
        <v>1460.2442454699999</v>
      </c>
      <c r="M169" s="113">
        <v>1028.38261668</v>
      </c>
      <c r="N169" s="113">
        <v>0</v>
      </c>
      <c r="O169" s="113">
        <v>28.124643129999999</v>
      </c>
      <c r="P169" s="113">
        <v>1000.25797355</v>
      </c>
      <c r="Q169" s="113">
        <v>431.86162879</v>
      </c>
      <c r="R169" s="113">
        <v>6.9877375700000002</v>
      </c>
      <c r="S169" s="113">
        <v>4.7404105699999999</v>
      </c>
      <c r="T169" s="113">
        <v>420.13348065000002</v>
      </c>
      <c r="U169" s="113">
        <v>1044.78414499</v>
      </c>
      <c r="V169" s="113">
        <v>1459.9704778800001</v>
      </c>
      <c r="W169" s="113"/>
      <c r="X169" s="113"/>
      <c r="Y169" s="113"/>
      <c r="Z169" s="113"/>
      <c r="AA169" s="113"/>
      <c r="AB169" s="113"/>
    </row>
    <row r="170" spans="1:28" hidden="1" outlineLevel="1">
      <c r="A170" s="8">
        <v>45383</v>
      </c>
      <c r="B170" s="113">
        <v>24130.0910272</v>
      </c>
      <c r="C170" s="113">
        <v>21560.812898749999</v>
      </c>
      <c r="D170" s="113">
        <v>21415.35926754</v>
      </c>
      <c r="E170" s="113">
        <v>15193.85399602</v>
      </c>
      <c r="F170" s="113">
        <v>5146.7780799499997</v>
      </c>
      <c r="G170" s="113">
        <v>1074.7271915700001</v>
      </c>
      <c r="H170" s="113">
        <v>145.45363121</v>
      </c>
      <c r="I170" s="113">
        <v>13.425409650000001</v>
      </c>
      <c r="J170" s="113">
        <v>14.817340039999999</v>
      </c>
      <c r="K170" s="113">
        <v>117.21088152</v>
      </c>
      <c r="L170" s="113">
        <v>1490.2615080800001</v>
      </c>
      <c r="M170" s="113">
        <v>1061.56734858</v>
      </c>
      <c r="N170" s="113">
        <v>0</v>
      </c>
      <c r="O170" s="113">
        <v>27.2226328</v>
      </c>
      <c r="P170" s="113">
        <v>1034.3447157799999</v>
      </c>
      <c r="Q170" s="113">
        <v>428.69415950000001</v>
      </c>
      <c r="R170" s="113">
        <v>7.0854066099999997</v>
      </c>
      <c r="S170" s="113">
        <v>4.7720261500000003</v>
      </c>
      <c r="T170" s="113">
        <v>416.83672674000002</v>
      </c>
      <c r="U170" s="113">
        <v>1079.0166203700001</v>
      </c>
      <c r="V170" s="113">
        <v>1487.93328064</v>
      </c>
      <c r="W170" s="113"/>
      <c r="X170" s="113"/>
      <c r="Y170" s="113"/>
      <c r="Z170" s="113"/>
      <c r="AA170" s="113"/>
      <c r="AB170" s="113"/>
    </row>
    <row r="171" spans="1:28" hidden="1" outlineLevel="1">
      <c r="A171" s="8">
        <v>45413</v>
      </c>
      <c r="B171" s="113">
        <v>24863.374860020002</v>
      </c>
      <c r="C171" s="113">
        <v>22270.569777299999</v>
      </c>
      <c r="D171" s="113">
        <v>22134.949255629999</v>
      </c>
      <c r="E171" s="113">
        <v>15662.83402287</v>
      </c>
      <c r="F171" s="113">
        <v>5398.2597038100002</v>
      </c>
      <c r="G171" s="113">
        <v>1073.85552895</v>
      </c>
      <c r="H171" s="113">
        <v>135.62052166999999</v>
      </c>
      <c r="I171" s="113">
        <v>13.96570154</v>
      </c>
      <c r="J171" s="113">
        <v>15.136766829999999</v>
      </c>
      <c r="K171" s="113">
        <v>106.51805330000001</v>
      </c>
      <c r="L171" s="113">
        <v>1492.0154345200001</v>
      </c>
      <c r="M171" s="113">
        <v>1088.9990498899999</v>
      </c>
      <c r="N171" s="113">
        <v>0</v>
      </c>
      <c r="O171" s="113">
        <v>26.164317180000001</v>
      </c>
      <c r="P171" s="113">
        <v>1062.83473271</v>
      </c>
      <c r="Q171" s="113">
        <v>403.01638463</v>
      </c>
      <c r="R171" s="113">
        <v>0</v>
      </c>
      <c r="S171" s="113">
        <v>4.8452630799999996</v>
      </c>
      <c r="T171" s="113">
        <v>398.17112155000001</v>
      </c>
      <c r="U171" s="113">
        <v>1100.7896482000001</v>
      </c>
      <c r="V171" s="113">
        <v>1583.6773310900001</v>
      </c>
      <c r="W171" s="113"/>
      <c r="X171" s="113"/>
      <c r="Y171" s="113"/>
      <c r="Z171" s="113"/>
      <c r="AA171" s="113"/>
      <c r="AB171" s="113"/>
    </row>
    <row r="172" spans="1:28" hidden="1" outlineLevel="1">
      <c r="A172" s="8">
        <v>45444</v>
      </c>
      <c r="B172" s="113">
        <v>25843.122613840002</v>
      </c>
      <c r="C172" s="113">
        <v>23204.15813716</v>
      </c>
      <c r="D172" s="113">
        <v>23072.613817199999</v>
      </c>
      <c r="E172" s="113">
        <v>16329.798238670001</v>
      </c>
      <c r="F172" s="113">
        <v>5676.4568697300001</v>
      </c>
      <c r="G172" s="113">
        <v>1066.3587087999999</v>
      </c>
      <c r="H172" s="113">
        <v>131.54431996</v>
      </c>
      <c r="I172" s="113">
        <v>13.12922146</v>
      </c>
      <c r="J172" s="113">
        <v>15.150420199999999</v>
      </c>
      <c r="K172" s="113">
        <v>103.2646783</v>
      </c>
      <c r="L172" s="113">
        <v>1520.30572007</v>
      </c>
      <c r="M172" s="113">
        <v>1117.7248320799999</v>
      </c>
      <c r="N172" s="113">
        <v>0</v>
      </c>
      <c r="O172" s="113">
        <v>25.12510829</v>
      </c>
      <c r="P172" s="113">
        <v>1092.5997237900001</v>
      </c>
      <c r="Q172" s="113">
        <v>402.58088799000001</v>
      </c>
      <c r="R172" s="113">
        <v>0</v>
      </c>
      <c r="S172" s="113">
        <v>4.8430655900000001</v>
      </c>
      <c r="T172" s="113">
        <v>397.73782240000003</v>
      </c>
      <c r="U172" s="113">
        <v>1118.65875661</v>
      </c>
      <c r="V172" s="113">
        <v>1604.38745864</v>
      </c>
      <c r="W172" s="113"/>
      <c r="X172" s="113"/>
      <c r="Y172" s="113"/>
      <c r="Z172" s="113"/>
      <c r="AA172" s="113"/>
      <c r="AB172" s="113"/>
    </row>
    <row r="173" spans="1:28" hidden="1" outlineLevel="1">
      <c r="A173" s="8">
        <v>45474</v>
      </c>
      <c r="B173" s="113">
        <v>27019.990729789999</v>
      </c>
      <c r="C173" s="113">
        <v>24294.198415629999</v>
      </c>
      <c r="D173" s="113">
        <v>24160.512369759999</v>
      </c>
      <c r="E173" s="113">
        <v>17231.312370939999</v>
      </c>
      <c r="F173" s="113">
        <v>5869.6539190599997</v>
      </c>
      <c r="G173" s="113">
        <v>1059.5460797600001</v>
      </c>
      <c r="H173" s="113">
        <v>133.68604586999999</v>
      </c>
      <c r="I173" s="113">
        <v>14.997503760000001</v>
      </c>
      <c r="J173" s="113">
        <v>15.34267191</v>
      </c>
      <c r="K173" s="113">
        <v>103.34587019999999</v>
      </c>
      <c r="L173" s="113">
        <v>1543.4242745700001</v>
      </c>
      <c r="M173" s="113">
        <v>1135.39642996</v>
      </c>
      <c r="N173" s="113">
        <v>0</v>
      </c>
      <c r="O173" s="113">
        <v>23.659901260000002</v>
      </c>
      <c r="P173" s="113">
        <v>1111.7365287</v>
      </c>
      <c r="Q173" s="113">
        <v>408.02784460999999</v>
      </c>
      <c r="R173" s="113">
        <v>0</v>
      </c>
      <c r="S173" s="113">
        <v>4.8745077600000002</v>
      </c>
      <c r="T173" s="113">
        <v>403.15333685000002</v>
      </c>
      <c r="U173" s="113">
        <v>1182.3680395900001</v>
      </c>
      <c r="V173" s="113">
        <v>1611.06860338</v>
      </c>
      <c r="W173" s="113"/>
      <c r="X173" s="113"/>
      <c r="Y173" s="113"/>
      <c r="Z173" s="113"/>
      <c r="AA173" s="113"/>
      <c r="AB173" s="113"/>
    </row>
    <row r="174" spans="1:28" hidden="1" outlineLevel="1">
      <c r="A174" s="8">
        <v>45505</v>
      </c>
      <c r="B174" s="113">
        <v>28001.053133360001</v>
      </c>
      <c r="C174" s="113">
        <v>25242.567145230001</v>
      </c>
      <c r="D174" s="113">
        <v>25106.55021447</v>
      </c>
      <c r="E174" s="113">
        <v>17819.00865231</v>
      </c>
      <c r="F174" s="113">
        <v>6214.5299114500003</v>
      </c>
      <c r="G174" s="113">
        <v>1073.0116507099999</v>
      </c>
      <c r="H174" s="113">
        <v>136.01693076000001</v>
      </c>
      <c r="I174" s="113">
        <v>13.88981411</v>
      </c>
      <c r="J174" s="113">
        <v>15.4262274</v>
      </c>
      <c r="K174" s="113">
        <v>106.70088925</v>
      </c>
      <c r="L174" s="113">
        <v>1568.5881983700001</v>
      </c>
      <c r="M174" s="113">
        <v>1172.05602752</v>
      </c>
      <c r="N174" s="113">
        <v>0</v>
      </c>
      <c r="O174" s="113">
        <v>22.793062949999999</v>
      </c>
      <c r="P174" s="113">
        <v>1149.2629645699999</v>
      </c>
      <c r="Q174" s="113">
        <v>396.53217085</v>
      </c>
      <c r="R174" s="113">
        <v>0</v>
      </c>
      <c r="S174" s="113">
        <v>4.8982850899999999</v>
      </c>
      <c r="T174" s="113">
        <v>391.63388576</v>
      </c>
      <c r="U174" s="113">
        <v>1189.89778976</v>
      </c>
      <c r="V174" s="113">
        <v>1618.7772567500001</v>
      </c>
      <c r="W174" s="113"/>
      <c r="X174" s="113"/>
      <c r="Y174" s="113"/>
      <c r="Z174" s="113"/>
      <c r="AA174" s="113"/>
      <c r="AB174" s="113"/>
    </row>
    <row r="175" spans="1:28" hidden="1" outlineLevel="1">
      <c r="A175" s="8">
        <v>45536</v>
      </c>
      <c r="B175" s="113">
        <v>28614.077216419999</v>
      </c>
      <c r="C175" s="113">
        <v>25811.981046950001</v>
      </c>
      <c r="D175" s="113">
        <v>25679.669777349998</v>
      </c>
      <c r="E175" s="113">
        <v>18235.728041999999</v>
      </c>
      <c r="F175" s="113">
        <v>6370.0685975899996</v>
      </c>
      <c r="G175" s="113">
        <v>1073.87313776</v>
      </c>
      <c r="H175" s="113">
        <v>132.3112696</v>
      </c>
      <c r="I175" s="113">
        <v>15.38350178</v>
      </c>
      <c r="J175" s="113">
        <v>14.314144349999999</v>
      </c>
      <c r="K175" s="113">
        <v>102.61362346999999</v>
      </c>
      <c r="L175" s="113">
        <v>1592.79839653</v>
      </c>
      <c r="M175" s="113">
        <v>1196.9992703200001</v>
      </c>
      <c r="N175" s="113">
        <v>0</v>
      </c>
      <c r="O175" s="113">
        <v>24.692754310000002</v>
      </c>
      <c r="P175" s="113">
        <v>1172.30651601</v>
      </c>
      <c r="Q175" s="113">
        <v>395.79912621</v>
      </c>
      <c r="R175" s="113">
        <v>0</v>
      </c>
      <c r="S175" s="113">
        <v>4.8628781500000002</v>
      </c>
      <c r="T175" s="113">
        <v>390.93624806000003</v>
      </c>
      <c r="U175" s="113">
        <v>1209.29777294</v>
      </c>
      <c r="V175" s="113">
        <v>1666.3904304600001</v>
      </c>
      <c r="W175" s="113"/>
      <c r="X175" s="113"/>
      <c r="Y175" s="113"/>
      <c r="Z175" s="113"/>
      <c r="AA175" s="113"/>
      <c r="AB175" s="113"/>
    </row>
    <row r="176" spans="1:28" hidden="1" outlineLevel="1">
      <c r="A176" s="8">
        <v>45566</v>
      </c>
      <c r="B176" s="113">
        <v>29198.406978809999</v>
      </c>
      <c r="C176" s="113">
        <v>26400.84610128</v>
      </c>
      <c r="D176" s="113">
        <v>26288.509441689999</v>
      </c>
      <c r="E176" s="113">
        <v>18712.268744870002</v>
      </c>
      <c r="F176" s="113">
        <v>6515.8105015499996</v>
      </c>
      <c r="G176" s="113">
        <v>1060.43019527</v>
      </c>
      <c r="H176" s="113">
        <v>112.33665959</v>
      </c>
      <c r="I176" s="113">
        <v>15.124802150000001</v>
      </c>
      <c r="J176" s="113">
        <v>13.909213680000001</v>
      </c>
      <c r="K176" s="113">
        <v>83.302643759999995</v>
      </c>
      <c r="L176" s="113">
        <v>1580.14863203</v>
      </c>
      <c r="M176" s="113">
        <v>1228.78808424</v>
      </c>
      <c r="N176" s="113">
        <v>1.27022426</v>
      </c>
      <c r="O176" s="113">
        <v>23.903289770000001</v>
      </c>
      <c r="P176" s="113">
        <v>1203.61457021</v>
      </c>
      <c r="Q176" s="113">
        <v>351.36054779</v>
      </c>
      <c r="R176" s="113">
        <v>0</v>
      </c>
      <c r="S176" s="113">
        <v>4.8258539999999996</v>
      </c>
      <c r="T176" s="113">
        <v>346.53469379000001</v>
      </c>
      <c r="U176" s="113">
        <v>1217.4122454999999</v>
      </c>
      <c r="V176" s="113">
        <v>1623.30563338</v>
      </c>
      <c r="W176" s="113"/>
      <c r="X176" s="113"/>
      <c r="Y176" s="113"/>
      <c r="Z176" s="113"/>
      <c r="AA176" s="113"/>
      <c r="AB176" s="113"/>
    </row>
    <row r="177" spans="1:28">
      <c r="A177" s="8">
        <v>45597</v>
      </c>
      <c r="B177" s="113">
        <v>29662.639212919999</v>
      </c>
      <c r="C177" s="113">
        <v>26902.749786969998</v>
      </c>
      <c r="D177" s="113">
        <v>26792.075082920001</v>
      </c>
      <c r="E177" s="113">
        <v>19062.771300519998</v>
      </c>
      <c r="F177" s="113">
        <v>6682.4575899000001</v>
      </c>
      <c r="G177" s="113">
        <v>1046.8461924999999</v>
      </c>
      <c r="H177" s="113">
        <v>110.67470405</v>
      </c>
      <c r="I177" s="113">
        <v>13.20630315</v>
      </c>
      <c r="J177" s="113">
        <v>13.9927052</v>
      </c>
      <c r="K177" s="113">
        <v>83.475695700000003</v>
      </c>
      <c r="L177" s="113">
        <v>1589.44436365</v>
      </c>
      <c r="M177" s="113">
        <v>1248.1813525</v>
      </c>
      <c r="N177" s="113">
        <v>1.0522621299999999</v>
      </c>
      <c r="O177" s="113">
        <v>22.954557820000002</v>
      </c>
      <c r="P177" s="113">
        <v>1224.1745325500001</v>
      </c>
      <c r="Q177" s="113">
        <v>341.26301115000001</v>
      </c>
      <c r="R177" s="113">
        <v>0</v>
      </c>
      <c r="S177" s="113">
        <v>4.8512602899999999</v>
      </c>
      <c r="T177" s="113">
        <v>336.41175085999998</v>
      </c>
      <c r="U177" s="113">
        <v>1170.4450623</v>
      </c>
      <c r="V177" s="113">
        <v>1637.2906008499999</v>
      </c>
      <c r="W177" s="113"/>
      <c r="X177" s="113"/>
      <c r="Y177" s="113"/>
      <c r="Z177" s="113"/>
      <c r="AA177" s="113"/>
      <c r="AB177" s="113"/>
    </row>
    <row r="178" spans="1:28">
      <c r="A178" s="8">
        <v>45627</v>
      </c>
      <c r="B178" s="113">
        <v>29896.009323729999</v>
      </c>
      <c r="C178" s="113">
        <v>27150.553476950001</v>
      </c>
      <c r="D178" s="113">
        <v>27043.505314450002</v>
      </c>
      <c r="E178" s="113">
        <v>19204.11470912</v>
      </c>
      <c r="F178" s="113">
        <v>6849.5228884999997</v>
      </c>
      <c r="G178" s="113">
        <v>989.86771682999995</v>
      </c>
      <c r="H178" s="113">
        <v>107.0481625</v>
      </c>
      <c r="I178" s="113">
        <v>9.9344923999999999</v>
      </c>
      <c r="J178" s="113">
        <v>14.13382629</v>
      </c>
      <c r="K178" s="113">
        <v>82.979843810000006</v>
      </c>
      <c r="L178" s="113">
        <v>1575.80363354</v>
      </c>
      <c r="M178" s="113">
        <v>1247.3538636799999</v>
      </c>
      <c r="N178" s="113">
        <v>1.7065680400000001</v>
      </c>
      <c r="O178" s="113">
        <v>21.971473939999999</v>
      </c>
      <c r="P178" s="113">
        <v>1223.6758216999999</v>
      </c>
      <c r="Q178" s="113">
        <v>328.44976986</v>
      </c>
      <c r="R178" s="113">
        <v>0</v>
      </c>
      <c r="S178" s="113">
        <v>4.8924063200000001</v>
      </c>
      <c r="T178" s="113">
        <v>323.55736353999998</v>
      </c>
      <c r="U178" s="113">
        <v>1169.65221324</v>
      </c>
      <c r="V178" s="113">
        <v>1579.1707648900001</v>
      </c>
      <c r="W178" s="113"/>
      <c r="X178" s="113"/>
      <c r="Y178" s="113"/>
      <c r="Z178" s="113"/>
      <c r="AA178" s="113"/>
      <c r="AB178" s="113"/>
    </row>
    <row r="179" spans="1:28">
      <c r="A179" s="8">
        <v>45658</v>
      </c>
      <c r="B179" s="113">
        <v>30408.818692100001</v>
      </c>
      <c r="C179" s="113">
        <v>27619.891909009999</v>
      </c>
      <c r="D179" s="113">
        <v>27513.095397069999</v>
      </c>
      <c r="E179" s="113">
        <v>19822.929630430001</v>
      </c>
      <c r="F179" s="113">
        <v>6704.7360512400001</v>
      </c>
      <c r="G179" s="113">
        <v>985.42971539999996</v>
      </c>
      <c r="H179" s="113">
        <v>106.79651194</v>
      </c>
      <c r="I179" s="113">
        <v>10.29630994</v>
      </c>
      <c r="J179" s="113">
        <v>14.04973545</v>
      </c>
      <c r="K179" s="113">
        <v>82.450466550000002</v>
      </c>
      <c r="L179" s="113">
        <v>1585.2779571200001</v>
      </c>
      <c r="M179" s="113">
        <v>1262.28654618</v>
      </c>
      <c r="N179" s="113">
        <v>1.8119656099999999</v>
      </c>
      <c r="O179" s="113">
        <v>20.646904710000001</v>
      </c>
      <c r="P179" s="113">
        <v>1239.82767586</v>
      </c>
      <c r="Q179" s="113">
        <v>322.99141093999998</v>
      </c>
      <c r="R179" s="113">
        <v>0</v>
      </c>
      <c r="S179" s="113">
        <v>4.8718425700000001</v>
      </c>
      <c r="T179" s="113">
        <v>318.11956837000002</v>
      </c>
      <c r="U179" s="113">
        <v>1203.64882597</v>
      </c>
      <c r="V179" s="113">
        <v>1584.0129803299999</v>
      </c>
      <c r="W179" s="113"/>
      <c r="X179" s="113"/>
      <c r="Y179" s="113"/>
      <c r="Z179" s="113"/>
      <c r="AA179" s="113"/>
      <c r="AB179" s="113"/>
    </row>
    <row r="180" spans="1:28">
      <c r="A180" s="8">
        <v>45689</v>
      </c>
      <c r="B180" s="113">
        <v>30703.745950879998</v>
      </c>
      <c r="C180" s="113">
        <v>27796.287958429999</v>
      </c>
      <c r="D180" s="113">
        <v>27691.529070460001</v>
      </c>
      <c r="E180" s="113">
        <v>19947.115415839999</v>
      </c>
      <c r="F180" s="113">
        <v>6769.5807262400003</v>
      </c>
      <c r="G180" s="113">
        <v>974.83292838</v>
      </c>
      <c r="H180" s="113">
        <v>104.75888797</v>
      </c>
      <c r="I180" s="113">
        <v>9.9253903500000007</v>
      </c>
      <c r="J180" s="113">
        <v>13.94894751</v>
      </c>
      <c r="K180" s="113">
        <v>80.884550110000006</v>
      </c>
      <c r="L180" s="113">
        <v>1604.578264</v>
      </c>
      <c r="M180" s="113">
        <v>1283.59706577</v>
      </c>
      <c r="N180" s="113">
        <v>0.90479644000000004</v>
      </c>
      <c r="O180" s="113">
        <v>20.149590180000001</v>
      </c>
      <c r="P180" s="113">
        <v>1262.5426791499999</v>
      </c>
      <c r="Q180" s="113">
        <v>320.98119823000002</v>
      </c>
      <c r="R180" s="113">
        <v>0</v>
      </c>
      <c r="S180" s="113">
        <v>4.8075540800000001</v>
      </c>
      <c r="T180" s="113">
        <v>316.17364414999997</v>
      </c>
      <c r="U180" s="113">
        <v>1302.8797284499999</v>
      </c>
      <c r="V180" s="113">
        <v>1597.8004794799999</v>
      </c>
      <c r="W180" s="113"/>
      <c r="X180" s="113"/>
      <c r="Y180" s="113"/>
      <c r="Z180" s="113"/>
      <c r="AA180" s="113"/>
      <c r="AB180" s="113"/>
    </row>
    <row r="181" spans="1:28">
      <c r="A181" s="8">
        <v>45717</v>
      </c>
      <c r="B181" s="113">
        <v>31143.564512050001</v>
      </c>
      <c r="C181" s="113">
        <v>28341.449532179999</v>
      </c>
      <c r="D181" s="113">
        <v>28293.782897550002</v>
      </c>
      <c r="E181" s="113">
        <v>20250.019518559999</v>
      </c>
      <c r="F181" s="113">
        <v>7073.4746101199999</v>
      </c>
      <c r="G181" s="113">
        <v>970.28876887000001</v>
      </c>
      <c r="H181" s="113">
        <v>47.666634629999997</v>
      </c>
      <c r="I181" s="113">
        <v>9.9969747800000004</v>
      </c>
      <c r="J181" s="113">
        <v>13.958183289999999</v>
      </c>
      <c r="K181" s="113">
        <v>23.711476560000001</v>
      </c>
      <c r="L181" s="113">
        <v>1488.5169905099999</v>
      </c>
      <c r="M181" s="113">
        <v>1290.0382404699999</v>
      </c>
      <c r="N181" s="113">
        <v>0.94093596000000002</v>
      </c>
      <c r="O181" s="113">
        <v>19.473075720000001</v>
      </c>
      <c r="P181" s="113">
        <v>1269.62422879</v>
      </c>
      <c r="Q181" s="113">
        <v>198.47875003999999</v>
      </c>
      <c r="R181" s="113">
        <v>0</v>
      </c>
      <c r="S181" s="113">
        <v>4.7931483400000001</v>
      </c>
      <c r="T181" s="113">
        <v>193.68560170000001</v>
      </c>
      <c r="U181" s="113">
        <v>1313.5979893599999</v>
      </c>
      <c r="V181" s="113">
        <v>1501.23913515</v>
      </c>
      <c r="W181" s="113"/>
      <c r="X181" s="113"/>
      <c r="Y181" s="113"/>
      <c r="Z181" s="113"/>
      <c r="AA181" s="113"/>
      <c r="AB181" s="113"/>
    </row>
    <row r="182" spans="1:28">
      <c r="A182" s="8">
        <v>45748</v>
      </c>
      <c r="B182" s="113">
        <v>31502.794605999999</v>
      </c>
      <c r="C182" s="113">
        <v>28664.129434279999</v>
      </c>
      <c r="D182" s="113">
        <v>28614.420235099999</v>
      </c>
      <c r="E182" s="113">
        <v>21174.493564349999</v>
      </c>
      <c r="F182" s="113">
        <v>6466.8349618000002</v>
      </c>
      <c r="G182" s="113">
        <v>973.09170895</v>
      </c>
      <c r="H182" s="113">
        <v>49.709199179999999</v>
      </c>
      <c r="I182" s="113">
        <v>10.51378555</v>
      </c>
      <c r="J182" s="113">
        <v>14.03376694</v>
      </c>
      <c r="K182" s="113">
        <v>25.161646690000001</v>
      </c>
      <c r="L182" s="113">
        <v>1511.9228544600001</v>
      </c>
      <c r="M182" s="113">
        <v>1310.4810525800001</v>
      </c>
      <c r="N182" s="113">
        <v>0.95807936000000005</v>
      </c>
      <c r="O182" s="113">
        <v>19.099638280000001</v>
      </c>
      <c r="P182" s="113">
        <v>1290.4233349399999</v>
      </c>
      <c r="Q182" s="113">
        <v>201.44180188000001</v>
      </c>
      <c r="R182" s="113">
        <v>0</v>
      </c>
      <c r="S182" s="113">
        <v>4.7937645</v>
      </c>
      <c r="T182" s="113">
        <v>196.64803738000001</v>
      </c>
      <c r="U182" s="113">
        <v>1326.7423172599999</v>
      </c>
      <c r="V182" s="113">
        <v>1536.4221708600001</v>
      </c>
      <c r="W182" s="113"/>
      <c r="X182" s="113"/>
      <c r="Y182" s="113"/>
      <c r="Z182" s="113"/>
      <c r="AA182" s="113"/>
      <c r="AB182" s="113"/>
    </row>
    <row r="183" spans="1:28">
      <c r="A183" s="8">
        <v>45778</v>
      </c>
      <c r="B183" s="113">
        <v>32088.047140350001</v>
      </c>
      <c r="C183" s="113">
        <v>29074.82890946</v>
      </c>
      <c r="D183" s="113">
        <v>29025.193481179998</v>
      </c>
      <c r="E183" s="113">
        <v>21648.5432655</v>
      </c>
      <c r="F183" s="113">
        <v>6393.0681194700001</v>
      </c>
      <c r="G183" s="113">
        <v>983.58209621000003</v>
      </c>
      <c r="H183" s="113">
        <v>49.635428279999999</v>
      </c>
      <c r="I183" s="113">
        <v>10.624895260000001</v>
      </c>
      <c r="J183" s="113">
        <v>14.012392589999999</v>
      </c>
      <c r="K183" s="113">
        <v>24.998140429999999</v>
      </c>
      <c r="L183" s="113">
        <v>1540.6668908300001</v>
      </c>
      <c r="M183" s="113">
        <v>1340.82325403</v>
      </c>
      <c r="N183" s="113">
        <v>1.14638083</v>
      </c>
      <c r="O183" s="113">
        <v>19.416355379999999</v>
      </c>
      <c r="P183" s="113">
        <v>1320.2605178199999</v>
      </c>
      <c r="Q183" s="113">
        <v>199.84363680000001</v>
      </c>
      <c r="R183" s="113">
        <v>0</v>
      </c>
      <c r="S183" s="113">
        <v>4.8022548399999998</v>
      </c>
      <c r="T183" s="113">
        <v>195.04138196</v>
      </c>
      <c r="U183" s="113">
        <v>1472.55134006</v>
      </c>
      <c r="V183" s="113">
        <v>1570.9609620700001</v>
      </c>
      <c r="W183" s="113"/>
      <c r="X183" s="113"/>
      <c r="Y183" s="113"/>
      <c r="Z183" s="113"/>
      <c r="AA183" s="113"/>
      <c r="AB183" s="113"/>
    </row>
    <row r="184" spans="1:28">
      <c r="A184" s="8">
        <v>45809</v>
      </c>
      <c r="B184" s="113">
        <v>32362.741937089999</v>
      </c>
      <c r="C184" s="113">
        <v>29328.180275139999</v>
      </c>
      <c r="D184" s="113">
        <v>29278.369019580001</v>
      </c>
      <c r="E184" s="113">
        <v>21872.61617202</v>
      </c>
      <c r="F184" s="113">
        <v>6406.5868845100003</v>
      </c>
      <c r="G184" s="113">
        <v>999.16596304999996</v>
      </c>
      <c r="H184" s="113">
        <v>49.811255559999999</v>
      </c>
      <c r="I184" s="113">
        <v>10.82021982</v>
      </c>
      <c r="J184" s="113">
        <v>14.0522188</v>
      </c>
      <c r="K184" s="113">
        <v>24.938816939999999</v>
      </c>
      <c r="L184" s="113">
        <v>1566.5675416399999</v>
      </c>
      <c r="M184" s="113">
        <v>1365.57125122</v>
      </c>
      <c r="N184" s="113">
        <v>1.3995146700000001</v>
      </c>
      <c r="O184" s="113">
        <v>17.092969440000001</v>
      </c>
      <c r="P184" s="113">
        <v>1347.0787671099999</v>
      </c>
      <c r="Q184" s="113">
        <v>200.99629042000001</v>
      </c>
      <c r="R184" s="113">
        <v>0</v>
      </c>
      <c r="S184" s="113">
        <v>4.8021455900000003</v>
      </c>
      <c r="T184" s="113">
        <v>196.19414483</v>
      </c>
      <c r="U184" s="113">
        <v>1467.99412031</v>
      </c>
      <c r="V184" s="113">
        <v>1587.29816925</v>
      </c>
      <c r="W184" s="113"/>
      <c r="X184" s="113"/>
      <c r="Y184" s="113"/>
      <c r="Z184" s="113"/>
      <c r="AA184" s="113"/>
      <c r="AB184" s="113"/>
    </row>
    <row r="185" spans="1:28">
      <c r="A185" s="8">
        <v>45839</v>
      </c>
      <c r="B185" s="113">
        <v>32867.66465993</v>
      </c>
      <c r="C185" s="113">
        <v>29856.057829609999</v>
      </c>
      <c r="D185" s="113">
        <v>29805.917194130001</v>
      </c>
      <c r="E185" s="113">
        <v>22353.572105439998</v>
      </c>
      <c r="F185" s="113">
        <v>6447.1306579499997</v>
      </c>
      <c r="G185" s="113">
        <v>1005.21443074</v>
      </c>
      <c r="H185" s="113">
        <v>50.14063548</v>
      </c>
      <c r="I185" s="113">
        <v>11.205161370000001</v>
      </c>
      <c r="J185" s="113">
        <v>14.078302280000001</v>
      </c>
      <c r="K185" s="113">
        <v>24.857171829999999</v>
      </c>
      <c r="L185" s="113">
        <v>1608.3335239999999</v>
      </c>
      <c r="M185" s="113">
        <v>1407.1493664699999</v>
      </c>
      <c r="N185" s="113">
        <v>0.87255702000000002</v>
      </c>
      <c r="O185" s="113">
        <v>16.337791939999999</v>
      </c>
      <c r="P185" s="113">
        <v>1389.93901751</v>
      </c>
      <c r="Q185" s="113">
        <v>201.18415752999999</v>
      </c>
      <c r="R185" s="113">
        <v>0</v>
      </c>
      <c r="S185" s="113">
        <v>4.8110105599999997</v>
      </c>
      <c r="T185" s="113">
        <v>196.37314696999999</v>
      </c>
      <c r="U185" s="113">
        <v>1403.2733063200001</v>
      </c>
      <c r="V185" s="113">
        <v>1613.0508811699999</v>
      </c>
      <c r="W185" s="113"/>
      <c r="X185" s="113"/>
      <c r="Y185" s="113"/>
      <c r="Z185" s="113"/>
      <c r="AA185" s="113"/>
      <c r="AB185" s="113"/>
    </row>
    <row r="186" spans="1:28">
      <c r="A186" s="8">
        <v>45870</v>
      </c>
      <c r="B186" s="113">
        <v>33520.476362690002</v>
      </c>
      <c r="C186" s="113">
        <v>30304.25599333</v>
      </c>
      <c r="D186" s="113">
        <v>30255.782138459999</v>
      </c>
      <c r="E186" s="113">
        <v>22690.24070464</v>
      </c>
      <c r="F186" s="113">
        <v>6549.8168190699998</v>
      </c>
      <c r="G186" s="113">
        <v>1015.72461475</v>
      </c>
      <c r="H186" s="113">
        <v>48.473854869999997</v>
      </c>
      <c r="I186" s="113">
        <v>10.95328988</v>
      </c>
      <c r="J186" s="113">
        <v>13.10354882</v>
      </c>
      <c r="K186" s="113">
        <v>24.41701617</v>
      </c>
      <c r="L186" s="113">
        <v>1623.5265746299999</v>
      </c>
      <c r="M186" s="113">
        <v>1425.7866469600001</v>
      </c>
      <c r="N186" s="113">
        <v>0.76171012000000005</v>
      </c>
      <c r="O186" s="113">
        <v>18.14015878</v>
      </c>
      <c r="P186" s="113">
        <v>1406.8847780599999</v>
      </c>
      <c r="Q186" s="113">
        <v>197.73992766999999</v>
      </c>
      <c r="R186" s="113">
        <v>0</v>
      </c>
      <c r="S186" s="113">
        <v>4.7526910500000001</v>
      </c>
      <c r="T186" s="113">
        <v>192.98723662</v>
      </c>
      <c r="U186" s="113">
        <v>1592.69379473</v>
      </c>
      <c r="V186" s="113">
        <v>1639.5101340599999</v>
      </c>
      <c r="W186" s="113"/>
      <c r="X186" s="113"/>
      <c r="Y186" s="113"/>
      <c r="Z186" s="113"/>
      <c r="AA186" s="113"/>
      <c r="AB186" s="113"/>
    </row>
    <row r="187" spans="1:28">
      <c r="A187" s="8">
        <v>45901</v>
      </c>
      <c r="B187" s="113">
        <v>33495.394425040002</v>
      </c>
      <c r="C187" s="113">
        <v>30241.63841503</v>
      </c>
      <c r="D187" s="113">
        <v>30193.765877680002</v>
      </c>
      <c r="E187" s="113">
        <v>22641.361133040002</v>
      </c>
      <c r="F187" s="113">
        <v>6531.8627708699996</v>
      </c>
      <c r="G187" s="113">
        <v>1020.54197377</v>
      </c>
      <c r="H187" s="113">
        <v>47.872537350000002</v>
      </c>
      <c r="I187" s="113">
        <v>11.05138861</v>
      </c>
      <c r="J187" s="113">
        <v>12.51421869</v>
      </c>
      <c r="K187" s="113">
        <v>24.306930049999998</v>
      </c>
      <c r="L187" s="113">
        <v>1624.59146134</v>
      </c>
      <c r="M187" s="113">
        <v>1426.98250577</v>
      </c>
      <c r="N187" s="113">
        <v>2.63540719</v>
      </c>
      <c r="O187" s="113">
        <v>17.597155310000002</v>
      </c>
      <c r="P187" s="113">
        <v>1406.7499432699999</v>
      </c>
      <c r="Q187" s="113">
        <v>197.60895557000001</v>
      </c>
      <c r="R187" s="113">
        <v>0</v>
      </c>
      <c r="S187" s="113">
        <v>4.7508323499999996</v>
      </c>
      <c r="T187" s="113">
        <v>192.85812322000001</v>
      </c>
      <c r="U187" s="113">
        <v>1629.1645486699999</v>
      </c>
      <c r="V187" s="113">
        <v>1636.2565927400001</v>
      </c>
      <c r="W187" s="113"/>
      <c r="X187" s="113"/>
      <c r="Y187" s="113"/>
      <c r="Z187" s="113"/>
      <c r="AA187" s="113"/>
      <c r="AB187" s="113"/>
    </row>
    <row r="188" spans="1:28">
      <c r="A188" s="8">
        <v>45931</v>
      </c>
      <c r="B188" s="113">
        <v>33683.538032659999</v>
      </c>
      <c r="C188" s="113">
        <v>30356.433120019999</v>
      </c>
      <c r="D188" s="113">
        <v>30308.434222929998</v>
      </c>
      <c r="E188" s="113">
        <v>22718.132067959999</v>
      </c>
      <c r="F188" s="113">
        <v>6569.51709364</v>
      </c>
      <c r="G188" s="113">
        <v>1020.78506133</v>
      </c>
      <c r="H188" s="113">
        <v>47.99889709</v>
      </c>
      <c r="I188" s="113">
        <v>10.94256362</v>
      </c>
      <c r="J188" s="113">
        <v>12.70071218</v>
      </c>
      <c r="K188" s="113">
        <v>24.355621289999998</v>
      </c>
      <c r="L188" s="113">
        <v>1646.00553433</v>
      </c>
      <c r="M188" s="113">
        <v>1439.2106956099999</v>
      </c>
      <c r="N188" s="113">
        <v>1.9042265199999999</v>
      </c>
      <c r="O188" s="113">
        <v>17.629278580000001</v>
      </c>
      <c r="P188" s="113">
        <v>1419.6771905099999</v>
      </c>
      <c r="Q188" s="113">
        <v>206.79483872</v>
      </c>
      <c r="R188" s="113">
        <v>0</v>
      </c>
      <c r="S188" s="113">
        <v>4.8076930200000003</v>
      </c>
      <c r="T188" s="113">
        <v>201.98714570000001</v>
      </c>
      <c r="U188" s="113">
        <v>1681.09937831</v>
      </c>
      <c r="V188" s="113">
        <v>1644.21081714</v>
      </c>
      <c r="W188" s="113"/>
      <c r="X188" s="113"/>
      <c r="Y188" s="113"/>
      <c r="Z188" s="113"/>
      <c r="AA188" s="113"/>
      <c r="AB188" s="113"/>
    </row>
    <row r="189" spans="1:28">
      <c r="A189" s="8">
        <v>45962</v>
      </c>
      <c r="B189" s="113">
        <v>34309.642197510002</v>
      </c>
      <c r="C189" s="113">
        <v>30939.415717010001</v>
      </c>
      <c r="D189" s="113">
        <v>30891.284217299999</v>
      </c>
      <c r="E189" s="113">
        <v>23162.965145729999</v>
      </c>
      <c r="F189" s="113">
        <v>6698.8053159000001</v>
      </c>
      <c r="G189" s="113">
        <v>1029.5137556699999</v>
      </c>
      <c r="H189" s="113">
        <v>48.13149971</v>
      </c>
      <c r="I189" s="113">
        <v>11.03527699</v>
      </c>
      <c r="J189" s="113">
        <v>12.7664905</v>
      </c>
      <c r="K189" s="113">
        <v>24.32973222</v>
      </c>
      <c r="L189" s="113">
        <v>1671.87846747</v>
      </c>
      <c r="M189" s="113">
        <v>1464.0414711799999</v>
      </c>
      <c r="N189" s="113">
        <v>1.1304127500000001</v>
      </c>
      <c r="O189" s="113">
        <v>17.841167009999999</v>
      </c>
      <c r="P189" s="113">
        <v>1445.06989142</v>
      </c>
      <c r="Q189" s="113">
        <v>207.83699629</v>
      </c>
      <c r="R189" s="113">
        <v>0</v>
      </c>
      <c r="S189" s="113">
        <v>4.8554875300000004</v>
      </c>
      <c r="T189" s="113">
        <v>202.98150876</v>
      </c>
      <c r="U189" s="113">
        <v>1698.3480130299999</v>
      </c>
      <c r="V189" s="113">
        <v>1578.23802542</v>
      </c>
      <c r="W189" s="113"/>
      <c r="X189" s="113"/>
      <c r="Y189" s="113"/>
      <c r="Z189" s="113"/>
      <c r="AA189" s="113"/>
      <c r="AB189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229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4">
        <v>159285.29842941</v>
      </c>
      <c r="C153" s="41">
        <v>2123.1946635200002</v>
      </c>
      <c r="D153" s="114">
        <v>823.81663149999997</v>
      </c>
      <c r="E153" s="114">
        <v>1299.3780320200001</v>
      </c>
      <c r="F153" s="114">
        <v>1087.9718344600001</v>
      </c>
      <c r="G153" s="114">
        <v>694.32767746000002</v>
      </c>
      <c r="H153" s="114">
        <v>393.64415700000001</v>
      </c>
      <c r="I153" s="114">
        <v>54690.631403949992</v>
      </c>
      <c r="J153" s="114">
        <v>4244.9307714099996</v>
      </c>
      <c r="K153" s="114">
        <v>50445.70063254</v>
      </c>
      <c r="L153" s="114">
        <v>101383.50052748001</v>
      </c>
      <c r="M153" s="114">
        <v>99912.040482700002</v>
      </c>
      <c r="N153" s="114">
        <v>1471.4600447800001</v>
      </c>
      <c r="O153" s="114">
        <v>314.28038127999997</v>
      </c>
      <c r="P153" s="114">
        <v>744.58711962999996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4">
        <v>169604.37389690999</v>
      </c>
      <c r="C154" s="41">
        <v>2547.8176096699995</v>
      </c>
      <c r="D154" s="114">
        <v>830.67386985999997</v>
      </c>
      <c r="E154" s="114">
        <v>1717.1437398099999</v>
      </c>
      <c r="F154" s="114">
        <v>418.78553196000001</v>
      </c>
      <c r="G154" s="114">
        <v>389.17913064000004</v>
      </c>
      <c r="H154" s="114">
        <v>29.60640132</v>
      </c>
      <c r="I154" s="114">
        <v>58758.074427760002</v>
      </c>
      <c r="J154" s="114">
        <v>5597.7235614499996</v>
      </c>
      <c r="K154" s="114">
        <v>53160.350866309993</v>
      </c>
      <c r="L154" s="114">
        <v>107879.69632752</v>
      </c>
      <c r="M154" s="114">
        <v>106339.33165338001</v>
      </c>
      <c r="N154" s="114">
        <v>1540.3646741400003</v>
      </c>
      <c r="O154" s="114">
        <v>255.65734788</v>
      </c>
      <c r="P154" s="114">
        <v>920.49796418000005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4">
        <v>170664.82152744001</v>
      </c>
      <c r="C155" s="41">
        <v>2243.64170982</v>
      </c>
      <c r="D155" s="114">
        <v>796.56592333000003</v>
      </c>
      <c r="E155" s="114">
        <v>1447.0757864899999</v>
      </c>
      <c r="F155" s="114">
        <v>429.48090940999998</v>
      </c>
      <c r="G155" s="114">
        <v>400.53419723000002</v>
      </c>
      <c r="H155" s="114">
        <v>28.946712179999999</v>
      </c>
      <c r="I155" s="114">
        <v>59424.55998423</v>
      </c>
      <c r="J155" s="114">
        <v>4940.1607451300006</v>
      </c>
      <c r="K155" s="114">
        <v>54484.399239099992</v>
      </c>
      <c r="L155" s="114">
        <v>108567.13892398</v>
      </c>
      <c r="M155" s="114">
        <v>107047.83022037</v>
      </c>
      <c r="N155" s="114">
        <v>1519.3087036100001</v>
      </c>
      <c r="O155" s="114">
        <v>381.10008403</v>
      </c>
      <c r="P155" s="114">
        <v>905.20063505000007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4">
        <v>173996.19480329999</v>
      </c>
      <c r="C156" s="41">
        <v>2276.9937789099999</v>
      </c>
      <c r="D156" s="114">
        <v>791.55546773999981</v>
      </c>
      <c r="E156" s="114">
        <v>1485.4383111700001</v>
      </c>
      <c r="F156" s="114">
        <v>483.38798323999998</v>
      </c>
      <c r="G156" s="114">
        <v>411.16817816000002</v>
      </c>
      <c r="H156" s="114">
        <v>72.21980508</v>
      </c>
      <c r="I156" s="114">
        <v>60679.123976390001</v>
      </c>
      <c r="J156" s="114">
        <v>5469.691573170001</v>
      </c>
      <c r="K156" s="114">
        <v>55209.432403219995</v>
      </c>
      <c r="L156" s="114">
        <v>110556.68906475999</v>
      </c>
      <c r="M156" s="114">
        <v>109035.52980181001</v>
      </c>
      <c r="N156" s="114">
        <v>1521.1592629499999</v>
      </c>
      <c r="O156" s="114">
        <v>340.99854952000004</v>
      </c>
      <c r="P156" s="114">
        <v>984.31691957999999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4">
        <v>167878.56928644999</v>
      </c>
      <c r="C157" s="41">
        <v>1813.8295372900002</v>
      </c>
      <c r="D157" s="114">
        <v>772.36795574000007</v>
      </c>
      <c r="E157" s="114">
        <v>1041.4615815500001</v>
      </c>
      <c r="F157" s="114">
        <v>603.08884175999992</v>
      </c>
      <c r="G157" s="114">
        <v>545.86599913999999</v>
      </c>
      <c r="H157" s="114">
        <v>57.222842620000002</v>
      </c>
      <c r="I157" s="114">
        <v>53419.528293750001</v>
      </c>
      <c r="J157" s="114">
        <v>5234.5735533299994</v>
      </c>
      <c r="K157" s="114">
        <v>48184.954740419998</v>
      </c>
      <c r="L157" s="114">
        <v>112042.12261364999</v>
      </c>
      <c r="M157" s="114">
        <v>110378.00794625998</v>
      </c>
      <c r="N157" s="114">
        <v>1664.11466739</v>
      </c>
      <c r="O157" s="114">
        <v>182.52322972999997</v>
      </c>
      <c r="P157" s="114">
        <v>1070.0714955400001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4">
        <v>172933.78377581001</v>
      </c>
      <c r="C158" s="41">
        <v>1993.0205249199996</v>
      </c>
      <c r="D158" s="114">
        <v>823.68587691999994</v>
      </c>
      <c r="E158" s="114">
        <v>1169.334648</v>
      </c>
      <c r="F158" s="114">
        <v>487.29355581000004</v>
      </c>
      <c r="G158" s="114">
        <v>406.49785032</v>
      </c>
      <c r="H158" s="114">
        <v>80.795705490000003</v>
      </c>
      <c r="I158" s="114">
        <v>56343.040765889993</v>
      </c>
      <c r="J158" s="114">
        <v>4808.80733134</v>
      </c>
      <c r="K158" s="114">
        <v>51534.233434549998</v>
      </c>
      <c r="L158" s="114">
        <v>114110.42892919001</v>
      </c>
      <c r="M158" s="114">
        <v>112389.25860663</v>
      </c>
      <c r="N158" s="114">
        <v>1721.1703225599999</v>
      </c>
      <c r="O158" s="114">
        <v>246.43565568000002</v>
      </c>
      <c r="P158" s="114">
        <v>1026.81276529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4">
        <v>176191.80770281999</v>
      </c>
      <c r="C159" s="41">
        <v>1917.9819835499998</v>
      </c>
      <c r="D159" s="114">
        <v>833.61968854000008</v>
      </c>
      <c r="E159" s="114">
        <v>1084.36229501</v>
      </c>
      <c r="F159" s="114">
        <v>587.04575851999994</v>
      </c>
      <c r="G159" s="114">
        <v>511.58005768999999</v>
      </c>
      <c r="H159" s="114">
        <v>75.465700830000003</v>
      </c>
      <c r="I159" s="114">
        <v>58007.720125390006</v>
      </c>
      <c r="J159" s="114">
        <v>4621.0779758099998</v>
      </c>
      <c r="K159" s="114">
        <v>53386.642149579995</v>
      </c>
      <c r="L159" s="114">
        <v>115679.05983536001</v>
      </c>
      <c r="M159" s="114">
        <v>113921.02535029</v>
      </c>
      <c r="N159" s="114">
        <v>1758.0344850700003</v>
      </c>
      <c r="O159" s="114">
        <v>96.35194555999999</v>
      </c>
      <c r="P159" s="114">
        <v>947.55666012000006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4">
        <v>178630.96862912999</v>
      </c>
      <c r="C160" s="41">
        <v>2007.1025376300001</v>
      </c>
      <c r="D160" s="114">
        <v>885.67170629999998</v>
      </c>
      <c r="E160" s="114">
        <v>1121.4308313299998</v>
      </c>
      <c r="F160" s="114">
        <v>519.20581031000006</v>
      </c>
      <c r="G160" s="114">
        <v>432.48348132000001</v>
      </c>
      <c r="H160" s="114">
        <v>86.722328990000008</v>
      </c>
      <c r="I160" s="114">
        <v>55865.262291540006</v>
      </c>
      <c r="J160" s="114">
        <v>4914.0185991500002</v>
      </c>
      <c r="K160" s="114">
        <v>50951.243692389995</v>
      </c>
      <c r="L160" s="114">
        <v>120239.39798964999</v>
      </c>
      <c r="M160" s="114">
        <v>118346.19816965</v>
      </c>
      <c r="N160" s="114">
        <v>1893.19982</v>
      </c>
      <c r="O160" s="114">
        <v>567.93792030999998</v>
      </c>
      <c r="P160" s="114">
        <v>914.04039367999997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4">
        <v>180557.26914404999</v>
      </c>
      <c r="C161" s="41">
        <v>1603.9698615</v>
      </c>
      <c r="D161" s="114">
        <v>848.0610363400001</v>
      </c>
      <c r="E161" s="114">
        <v>755.90882515999999</v>
      </c>
      <c r="F161" s="114">
        <v>585.09018873000002</v>
      </c>
      <c r="G161" s="114">
        <v>501.30824889000007</v>
      </c>
      <c r="H161" s="114">
        <v>83.781939840000007</v>
      </c>
      <c r="I161" s="114">
        <v>56749.186858590008</v>
      </c>
      <c r="J161" s="114">
        <v>4427.3145391500002</v>
      </c>
      <c r="K161" s="114">
        <v>52321.872319440001</v>
      </c>
      <c r="L161" s="114">
        <v>121619.02223523002</v>
      </c>
      <c r="M161" s="114">
        <v>119648.68308825001</v>
      </c>
      <c r="N161" s="114">
        <v>1970.3391469799999</v>
      </c>
      <c r="O161" s="114">
        <v>-9.7504694000000001</v>
      </c>
      <c r="P161" s="114">
        <v>678.43462957999998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4">
        <v>181676.79226948001</v>
      </c>
      <c r="C162" s="41">
        <v>1580.2241007100001</v>
      </c>
      <c r="D162" s="114">
        <v>843.9414927900001</v>
      </c>
      <c r="E162" s="114">
        <v>736.28260791999992</v>
      </c>
      <c r="F162" s="114">
        <v>527.43381881000005</v>
      </c>
      <c r="G162" s="114">
        <v>415.53267006999999</v>
      </c>
      <c r="H162" s="114">
        <v>111.90114874</v>
      </c>
      <c r="I162" s="114">
        <v>56595.666183239999</v>
      </c>
      <c r="J162" s="114">
        <v>4520.7508224100002</v>
      </c>
      <c r="K162" s="114">
        <v>52074.915360829989</v>
      </c>
      <c r="L162" s="114">
        <v>122973.46816672001</v>
      </c>
      <c r="M162" s="114">
        <v>121098.06281264999</v>
      </c>
      <c r="N162" s="114">
        <v>1875.4053540699999</v>
      </c>
      <c r="O162" s="114">
        <v>267.82596651</v>
      </c>
      <c r="P162" s="114">
        <v>756.45779919999995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4">
        <v>186493.35555379</v>
      </c>
      <c r="C163" s="41">
        <v>1365.6607357500002</v>
      </c>
      <c r="D163" s="114">
        <v>378.81571429999997</v>
      </c>
      <c r="E163" s="114">
        <v>986.84502144999988</v>
      </c>
      <c r="F163" s="114">
        <v>578.23542190000001</v>
      </c>
      <c r="G163" s="114">
        <v>462.26514804999999</v>
      </c>
      <c r="H163" s="114">
        <v>115.97027385</v>
      </c>
      <c r="I163" s="114">
        <v>57825.765780289992</v>
      </c>
      <c r="J163" s="114">
        <v>4733.7791155700006</v>
      </c>
      <c r="K163" s="114">
        <v>53091.986664719996</v>
      </c>
      <c r="L163" s="114">
        <v>126723.69361585</v>
      </c>
      <c r="M163" s="114">
        <v>124846.97567581</v>
      </c>
      <c r="N163" s="114">
        <v>1876.71794004</v>
      </c>
      <c r="O163" s="114">
        <v>265.18644418000002</v>
      </c>
      <c r="P163" s="114">
        <v>763.12394064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4">
        <v>187044.03286029</v>
      </c>
      <c r="C164" s="41">
        <v>1322.5998041000003</v>
      </c>
      <c r="D164" s="114">
        <v>379.91659225000001</v>
      </c>
      <c r="E164" s="114">
        <v>942.68321184999991</v>
      </c>
      <c r="F164" s="114">
        <v>592.25364042000001</v>
      </c>
      <c r="G164" s="114">
        <v>467.29880299000001</v>
      </c>
      <c r="H164" s="114">
        <v>124.95483743000001</v>
      </c>
      <c r="I164" s="114">
        <v>56531.765165150005</v>
      </c>
      <c r="J164" s="114">
        <v>4818.7361884700003</v>
      </c>
      <c r="K164" s="114">
        <v>51713.028976679998</v>
      </c>
      <c r="L164" s="114">
        <v>128597.41425062</v>
      </c>
      <c r="M164" s="114">
        <v>126694.02067743</v>
      </c>
      <c r="N164" s="114">
        <v>1903.3935731900001</v>
      </c>
      <c r="O164" s="114">
        <v>237.54178444999999</v>
      </c>
      <c r="P164" s="114">
        <v>738.53148452000005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4">
        <v>198328.77477701</v>
      </c>
      <c r="C165" s="41">
        <v>1284.2285278699999</v>
      </c>
      <c r="D165" s="114">
        <v>416.97825324999997</v>
      </c>
      <c r="E165" s="114">
        <v>867.25027461999991</v>
      </c>
      <c r="F165" s="114">
        <v>620.72355432000006</v>
      </c>
      <c r="G165" s="114">
        <v>520.49517074000005</v>
      </c>
      <c r="H165" s="114">
        <v>100.22838358000001</v>
      </c>
      <c r="I165" s="114">
        <v>63318.066380759985</v>
      </c>
      <c r="J165" s="114">
        <v>4804.0673311800001</v>
      </c>
      <c r="K165" s="114">
        <v>58513.999049580001</v>
      </c>
      <c r="L165" s="114">
        <v>133105.75631406001</v>
      </c>
      <c r="M165" s="114">
        <v>131147.53476000001</v>
      </c>
      <c r="N165" s="114">
        <v>1958.22155406</v>
      </c>
      <c r="O165" s="114">
        <v>294.52243254000001</v>
      </c>
      <c r="P165" s="114">
        <v>935.45495260000007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4">
        <v>219406.84645442001</v>
      </c>
      <c r="C166" s="41">
        <v>1584.2490271200002</v>
      </c>
      <c r="D166" s="114">
        <v>422.92136111000002</v>
      </c>
      <c r="E166" s="114">
        <v>1161.32766601</v>
      </c>
      <c r="F166" s="114">
        <v>585.44038756999998</v>
      </c>
      <c r="G166" s="114">
        <v>533.01471484000001</v>
      </c>
      <c r="H166" s="114">
        <v>52.425672730000002</v>
      </c>
      <c r="I166" s="114">
        <v>76369.76299023001</v>
      </c>
      <c r="J166" s="114">
        <v>6067.8276071999999</v>
      </c>
      <c r="K166" s="114">
        <v>70301.93538303001</v>
      </c>
      <c r="L166" s="114">
        <v>140867.3940495</v>
      </c>
      <c r="M166" s="114">
        <v>138930.06122758001</v>
      </c>
      <c r="N166" s="114">
        <v>1937.3328219200002</v>
      </c>
      <c r="O166" s="114">
        <v>274.59723071000002</v>
      </c>
      <c r="P166" s="114">
        <v>981.96410786000001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4">
        <v>213796.31105004999</v>
      </c>
      <c r="C167" s="41">
        <v>1515.91818801</v>
      </c>
      <c r="D167" s="114">
        <v>455.43982761999996</v>
      </c>
      <c r="E167" s="114">
        <v>1060.47836039</v>
      </c>
      <c r="F167" s="114">
        <v>686.08226691999994</v>
      </c>
      <c r="G167" s="114">
        <v>637.84138361999999</v>
      </c>
      <c r="H167" s="114">
        <v>48.2408833</v>
      </c>
      <c r="I167" s="114">
        <v>73619.704706509991</v>
      </c>
      <c r="J167" s="114">
        <v>5379.2402340500003</v>
      </c>
      <c r="K167" s="114">
        <v>68240.464472460008</v>
      </c>
      <c r="L167" s="114">
        <v>137974.60588861001</v>
      </c>
      <c r="M167" s="114">
        <v>135959.79149018001</v>
      </c>
      <c r="N167" s="114">
        <v>2014.81439843</v>
      </c>
      <c r="O167" s="114">
        <v>378.10761825000003</v>
      </c>
      <c r="P167" s="114">
        <v>899.18559449999998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4">
        <v>217752.71530536999</v>
      </c>
      <c r="C168" s="41">
        <v>1535.9538093199999</v>
      </c>
      <c r="D168" s="114">
        <v>444.43089681000004</v>
      </c>
      <c r="E168" s="114">
        <v>1091.52291251</v>
      </c>
      <c r="F168" s="114">
        <v>664.06196868999996</v>
      </c>
      <c r="G168" s="114">
        <v>542.74959484999999</v>
      </c>
      <c r="H168" s="114">
        <v>121.31237384000001</v>
      </c>
      <c r="I168" s="114">
        <v>74390.508789920001</v>
      </c>
      <c r="J168" s="114">
        <v>5799.4800403699992</v>
      </c>
      <c r="K168" s="114">
        <v>68591.028749549994</v>
      </c>
      <c r="L168" s="114">
        <v>141162.19073744002</v>
      </c>
      <c r="M168" s="114">
        <v>138956.55659250001</v>
      </c>
      <c r="N168" s="114">
        <v>2205.6341449400002</v>
      </c>
      <c r="O168" s="114">
        <v>273.89915976999998</v>
      </c>
      <c r="P168" s="114">
        <v>894.54916258999992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14">
        <v>222906.30569926999</v>
      </c>
      <c r="C169" s="41">
        <v>1532.95190138</v>
      </c>
      <c r="D169" s="114">
        <v>432.67012501999994</v>
      </c>
      <c r="E169" s="114">
        <v>1100.2817763600001</v>
      </c>
      <c r="F169" s="114">
        <v>674.44345073</v>
      </c>
      <c r="G169" s="114">
        <v>551.78127281000002</v>
      </c>
      <c r="H169" s="114">
        <v>122.66217791999999</v>
      </c>
      <c r="I169" s="114">
        <v>77046.456546080008</v>
      </c>
      <c r="J169" s="114">
        <v>5881.3199529100002</v>
      </c>
      <c r="K169" s="114">
        <v>71165.136593170013</v>
      </c>
      <c r="L169" s="114">
        <v>143652.45380108</v>
      </c>
      <c r="M169" s="114">
        <v>141356.32345089002</v>
      </c>
      <c r="N169" s="114">
        <v>2296.1303501899997</v>
      </c>
      <c r="O169" s="114">
        <v>354.33567706999997</v>
      </c>
      <c r="P169" s="114">
        <v>831.07587777999993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14">
        <v>223555.21408675</v>
      </c>
      <c r="C170" s="41">
        <v>1410.5199776800002</v>
      </c>
      <c r="D170" s="114">
        <v>428.98841467</v>
      </c>
      <c r="E170" s="114">
        <v>981.53156301000001</v>
      </c>
      <c r="F170" s="114">
        <v>611.94145507999997</v>
      </c>
      <c r="G170" s="114">
        <v>540.67744277999998</v>
      </c>
      <c r="H170" s="114">
        <v>71.26401229999999</v>
      </c>
      <c r="I170" s="114">
        <v>75242.605658920002</v>
      </c>
      <c r="J170" s="114">
        <v>5342.2611904599999</v>
      </c>
      <c r="K170" s="114">
        <v>69900.344468459996</v>
      </c>
      <c r="L170" s="114">
        <v>146290.14699506998</v>
      </c>
      <c r="M170" s="114">
        <v>143928.41244351998</v>
      </c>
      <c r="N170" s="114">
        <v>2361.7345515500001</v>
      </c>
      <c r="O170" s="114">
        <v>356.27051189999997</v>
      </c>
      <c r="P170" s="114">
        <v>1177.72930847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14">
        <v>227390.75950414999</v>
      </c>
      <c r="C171" s="41">
        <v>1481.4995514499999</v>
      </c>
      <c r="D171" s="114">
        <v>455.97112923000003</v>
      </c>
      <c r="E171" s="114">
        <v>1025.52842222</v>
      </c>
      <c r="F171" s="114">
        <v>566.29610629000013</v>
      </c>
      <c r="G171" s="114">
        <v>515.03114764000009</v>
      </c>
      <c r="H171" s="114">
        <v>51.264958649999997</v>
      </c>
      <c r="I171" s="114">
        <v>75132.936866100004</v>
      </c>
      <c r="J171" s="114">
        <v>5722.9329914</v>
      </c>
      <c r="K171" s="114">
        <v>69410.003874700007</v>
      </c>
      <c r="L171" s="114">
        <v>150210.02698031001</v>
      </c>
      <c r="M171" s="114">
        <v>147710.56745678</v>
      </c>
      <c r="N171" s="114">
        <v>2499.4595235300003</v>
      </c>
      <c r="O171" s="114">
        <v>302.78258869000001</v>
      </c>
      <c r="P171" s="114">
        <v>1187.4685964600001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14">
        <v>234786.60302149999</v>
      </c>
      <c r="C172" s="41">
        <v>1913.6904204299999</v>
      </c>
      <c r="D172" s="114">
        <v>554.13040407999995</v>
      </c>
      <c r="E172" s="114">
        <v>1359.5600163500001</v>
      </c>
      <c r="F172" s="114">
        <v>609.41217566</v>
      </c>
      <c r="G172" s="114">
        <v>548.69264737999993</v>
      </c>
      <c r="H172" s="114">
        <v>60.719528280000006</v>
      </c>
      <c r="I172" s="114">
        <v>78168.781286149999</v>
      </c>
      <c r="J172" s="114">
        <v>5454.1909985500006</v>
      </c>
      <c r="K172" s="114">
        <v>72714.590287600004</v>
      </c>
      <c r="L172" s="114">
        <v>154094.71913926001</v>
      </c>
      <c r="M172" s="114">
        <v>151610.29316391001</v>
      </c>
      <c r="N172" s="114">
        <v>2484.4259753499996</v>
      </c>
      <c r="O172" s="114">
        <v>306.82977997</v>
      </c>
      <c r="P172" s="114">
        <v>1094.5706334500001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14">
        <v>234304.06537318</v>
      </c>
      <c r="C173" s="41">
        <v>1806.8822207100002</v>
      </c>
      <c r="D173" s="114">
        <v>583.66331646999993</v>
      </c>
      <c r="E173" s="114">
        <v>1223.2189042400003</v>
      </c>
      <c r="F173" s="114">
        <v>613.42632782999999</v>
      </c>
      <c r="G173" s="114">
        <v>561.64673801000004</v>
      </c>
      <c r="H173" s="114">
        <v>51.779589819999998</v>
      </c>
      <c r="I173" s="114">
        <v>77502.829255060002</v>
      </c>
      <c r="J173" s="114">
        <v>5038.9561987099996</v>
      </c>
      <c r="K173" s="114">
        <v>72463.873056349999</v>
      </c>
      <c r="L173" s="114">
        <v>154380.92756957997</v>
      </c>
      <c r="M173" s="114">
        <v>151907.52877256999</v>
      </c>
      <c r="N173" s="114">
        <v>2473.3987970099997</v>
      </c>
      <c r="O173" s="114">
        <v>338.85132474</v>
      </c>
      <c r="P173" s="114">
        <v>1324.8662713399999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14">
        <v>238263.73593651</v>
      </c>
      <c r="C174" s="41">
        <v>1728.2256113599999</v>
      </c>
      <c r="D174" s="114">
        <v>588.08442395000009</v>
      </c>
      <c r="E174" s="114">
        <v>1140.1411874100002</v>
      </c>
      <c r="F174" s="114">
        <v>784.22172922000004</v>
      </c>
      <c r="G174" s="114">
        <v>582.93239386999994</v>
      </c>
      <c r="H174" s="114">
        <v>201.28933534999999</v>
      </c>
      <c r="I174" s="114">
        <v>78824.793994389998</v>
      </c>
      <c r="J174" s="114">
        <v>4918.27506171</v>
      </c>
      <c r="K174" s="114">
        <v>73906.518932680003</v>
      </c>
      <c r="L174" s="114">
        <v>156926.49460153998</v>
      </c>
      <c r="M174" s="114">
        <v>154386.22983513999</v>
      </c>
      <c r="N174" s="114">
        <v>2540.2647664000001</v>
      </c>
      <c r="O174" s="114">
        <v>321.83446528000002</v>
      </c>
      <c r="P174" s="114">
        <v>1501.6950420000001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14">
        <v>239272.24346348</v>
      </c>
      <c r="C175" s="41">
        <v>1307.3017897199998</v>
      </c>
      <c r="D175" s="114">
        <v>582.4334235</v>
      </c>
      <c r="E175" s="114">
        <v>724.86836621999998</v>
      </c>
      <c r="F175" s="114">
        <v>726.96224426999993</v>
      </c>
      <c r="G175" s="114">
        <v>538.13634437999997</v>
      </c>
      <c r="H175" s="114">
        <v>188.82589989000002</v>
      </c>
      <c r="I175" s="114">
        <v>74696.439534520003</v>
      </c>
      <c r="J175" s="114">
        <v>5543.8374968099997</v>
      </c>
      <c r="K175" s="114">
        <v>69152.602037710007</v>
      </c>
      <c r="L175" s="114">
        <v>162541.53989497002</v>
      </c>
      <c r="M175" s="114">
        <v>160066.57698780001</v>
      </c>
      <c r="N175" s="114">
        <v>2474.9629071700001</v>
      </c>
      <c r="O175" s="114">
        <v>428.15466839999999</v>
      </c>
      <c r="P175" s="114">
        <v>1188.63674264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14">
        <v>239517.05331866999</v>
      </c>
      <c r="C176" s="41">
        <v>1313.0635221</v>
      </c>
      <c r="D176" s="114">
        <v>556.22799026000007</v>
      </c>
      <c r="E176" s="114">
        <v>756.83553183999993</v>
      </c>
      <c r="F176" s="114">
        <v>641.45427682000002</v>
      </c>
      <c r="G176" s="114">
        <v>523.74454630000002</v>
      </c>
      <c r="H176" s="114">
        <v>117.70973051999999</v>
      </c>
      <c r="I176" s="114">
        <v>73386.620642789989</v>
      </c>
      <c r="J176" s="114">
        <v>5093.5425959499998</v>
      </c>
      <c r="K176" s="114">
        <v>68293.078046840004</v>
      </c>
      <c r="L176" s="114">
        <v>164175.91487695999</v>
      </c>
      <c r="M176" s="114">
        <v>161575.89318365999</v>
      </c>
      <c r="N176" s="114">
        <v>2600.0216932999997</v>
      </c>
      <c r="O176" s="114">
        <v>451.12846159999998</v>
      </c>
      <c r="P176" s="114">
        <v>1016.5398726100001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4">
        <v>242875.53820561001</v>
      </c>
      <c r="C177" s="41">
        <v>1584.43430904</v>
      </c>
      <c r="D177" s="114">
        <v>543.26113075000001</v>
      </c>
      <c r="E177" s="114">
        <v>1041.1731782899999</v>
      </c>
      <c r="F177" s="114">
        <v>809.90126459999999</v>
      </c>
      <c r="G177" s="114">
        <v>606.11994645999994</v>
      </c>
      <c r="H177" s="114">
        <v>203.78131814</v>
      </c>
      <c r="I177" s="114">
        <v>73194.746175790002</v>
      </c>
      <c r="J177" s="114">
        <v>5016.1215739999989</v>
      </c>
      <c r="K177" s="114">
        <v>68178.624601789998</v>
      </c>
      <c r="L177" s="114">
        <v>167286.45645618002</v>
      </c>
      <c r="M177" s="114">
        <v>164714.94418657001</v>
      </c>
      <c r="N177" s="114">
        <v>2571.5122696099997</v>
      </c>
      <c r="O177" s="114">
        <v>462.26747548000003</v>
      </c>
      <c r="P177" s="114">
        <v>860.80012338999995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4">
        <v>265550.09644806001</v>
      </c>
      <c r="C178" s="41">
        <v>1610.0169050599998</v>
      </c>
      <c r="D178" s="114">
        <v>506.08856437000003</v>
      </c>
      <c r="E178" s="114">
        <v>1103.9283406900001</v>
      </c>
      <c r="F178" s="114">
        <v>696.76328172000001</v>
      </c>
      <c r="G178" s="114">
        <v>633.24352191999992</v>
      </c>
      <c r="H178" s="114">
        <v>63.51975980000001</v>
      </c>
      <c r="I178" s="114">
        <v>89735.592397700006</v>
      </c>
      <c r="J178" s="114">
        <v>7473.6732447499999</v>
      </c>
      <c r="K178" s="114">
        <v>82261.919152950009</v>
      </c>
      <c r="L178" s="114">
        <v>173507.72386357997</v>
      </c>
      <c r="M178" s="114">
        <v>171080.58795487002</v>
      </c>
      <c r="N178" s="114">
        <v>2427.13590871</v>
      </c>
      <c r="O178" s="114">
        <v>428.13899254</v>
      </c>
      <c r="P178" s="114">
        <v>958.69597604000001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4">
        <v>254943.53843687999</v>
      </c>
      <c r="C179" s="41">
        <v>1535.19781276</v>
      </c>
      <c r="D179" s="114">
        <v>526.06940423000003</v>
      </c>
      <c r="E179" s="114">
        <v>1009.1284085299999</v>
      </c>
      <c r="F179" s="114">
        <v>674.89988962999996</v>
      </c>
      <c r="G179" s="114">
        <v>611.11361699999998</v>
      </c>
      <c r="H179" s="114">
        <v>63.786272630000013</v>
      </c>
      <c r="I179" s="114">
        <v>79193.136796830004</v>
      </c>
      <c r="J179" s="114">
        <v>5004.80363433</v>
      </c>
      <c r="K179" s="114">
        <v>74188.333162499999</v>
      </c>
      <c r="L179" s="114">
        <v>173540.30393766001</v>
      </c>
      <c r="M179" s="114">
        <v>171014.67639712998</v>
      </c>
      <c r="N179" s="114">
        <v>2525.6275405300003</v>
      </c>
      <c r="O179" s="114">
        <v>461.74173443999996</v>
      </c>
      <c r="P179" s="114">
        <v>839.13042884000004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4">
        <v>255263.0712378</v>
      </c>
      <c r="C180" s="41">
        <v>1578.2282179399999</v>
      </c>
      <c r="D180" s="114">
        <v>531.93455933000007</v>
      </c>
      <c r="E180" s="114">
        <v>1046.29365861</v>
      </c>
      <c r="F180" s="114">
        <v>885.07385063999993</v>
      </c>
      <c r="G180" s="114">
        <v>580.90788230999999</v>
      </c>
      <c r="H180" s="114">
        <v>304.16596833</v>
      </c>
      <c r="I180" s="114">
        <v>76600.821129040007</v>
      </c>
      <c r="J180" s="114">
        <v>4938.9979621600005</v>
      </c>
      <c r="K180" s="114">
        <v>71661.82316688</v>
      </c>
      <c r="L180" s="114">
        <v>176198.94804017997</v>
      </c>
      <c r="M180" s="114">
        <v>173668.12136976997</v>
      </c>
      <c r="N180" s="114">
        <v>2530.8266704100001</v>
      </c>
      <c r="O180" s="114">
        <v>512.28671051000003</v>
      </c>
      <c r="P180" s="114">
        <v>740.89672676999999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4">
        <v>258405.60013278</v>
      </c>
      <c r="C181" s="41">
        <v>1564.0230162900002</v>
      </c>
      <c r="D181" s="114">
        <v>554.12500705000002</v>
      </c>
      <c r="E181" s="114">
        <v>1009.89800924</v>
      </c>
      <c r="F181" s="114">
        <v>807.94571270000006</v>
      </c>
      <c r="G181" s="114">
        <v>543.09251154000003</v>
      </c>
      <c r="H181" s="114">
        <v>264.85320116000003</v>
      </c>
      <c r="I181" s="114">
        <v>78776.035470559989</v>
      </c>
      <c r="J181" s="114">
        <v>5117.6123422800001</v>
      </c>
      <c r="K181" s="114">
        <v>73658.423128280003</v>
      </c>
      <c r="L181" s="114">
        <v>177257.59593323001</v>
      </c>
      <c r="M181" s="114">
        <v>174740.57053338</v>
      </c>
      <c r="N181" s="114">
        <v>2517.0253998500002</v>
      </c>
      <c r="O181" s="114">
        <v>652.40424031999999</v>
      </c>
      <c r="P181" s="114">
        <v>859.98254067999994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14">
        <v>264148.30540289998</v>
      </c>
      <c r="C182" s="41">
        <v>1595.4374762800001</v>
      </c>
      <c r="D182" s="114">
        <v>513.30686149999997</v>
      </c>
      <c r="E182" s="114">
        <v>1082.1306147799999</v>
      </c>
      <c r="F182" s="114">
        <v>839.69828149</v>
      </c>
      <c r="G182" s="114">
        <v>626.03124864999995</v>
      </c>
      <c r="H182" s="114">
        <v>213.66703284000002</v>
      </c>
      <c r="I182" s="114">
        <v>80408.232937590015</v>
      </c>
      <c r="J182" s="114">
        <v>4917.8057193599998</v>
      </c>
      <c r="K182" s="114">
        <v>75490.427218230005</v>
      </c>
      <c r="L182" s="114">
        <v>181304.93670754001</v>
      </c>
      <c r="M182" s="114">
        <v>178704.63264695002</v>
      </c>
      <c r="N182" s="114">
        <v>2600.3040605899996</v>
      </c>
      <c r="O182" s="114">
        <v>554.13838191000002</v>
      </c>
      <c r="P182" s="114">
        <v>996.26698970000007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14">
        <v>264138.16980983998</v>
      </c>
      <c r="C183" s="41">
        <v>1703.6032548300004</v>
      </c>
      <c r="D183" s="114">
        <v>513.00102805000006</v>
      </c>
      <c r="E183" s="114">
        <v>1190.6022267800001</v>
      </c>
      <c r="F183" s="114">
        <v>813.58540859000004</v>
      </c>
      <c r="G183" s="114">
        <v>649.01867658000003</v>
      </c>
      <c r="H183" s="114">
        <v>164.56673201000001</v>
      </c>
      <c r="I183" s="114">
        <v>78030.822713770001</v>
      </c>
      <c r="J183" s="114">
        <v>4717.26769805</v>
      </c>
      <c r="K183" s="114">
        <v>73313.555015720005</v>
      </c>
      <c r="L183" s="114">
        <v>183590.15843265003</v>
      </c>
      <c r="M183" s="114">
        <v>180179.88497016003</v>
      </c>
      <c r="N183" s="114">
        <v>3410.2734624900004</v>
      </c>
      <c r="O183" s="114">
        <v>424.87977370999999</v>
      </c>
      <c r="P183" s="114">
        <v>1147.3065609400001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14">
        <v>268582.98797090998</v>
      </c>
      <c r="C184" s="41">
        <v>1565.6073349600001</v>
      </c>
      <c r="D184" s="114">
        <v>498.10655545999998</v>
      </c>
      <c r="E184" s="114">
        <v>1067.5007795000001</v>
      </c>
      <c r="F184" s="114">
        <v>776.14834131999987</v>
      </c>
      <c r="G184" s="114">
        <v>640.12952124999993</v>
      </c>
      <c r="H184" s="114">
        <v>136.01882007</v>
      </c>
      <c r="I184" s="114">
        <v>80949.078716689997</v>
      </c>
      <c r="J184" s="114">
        <v>4593.0705471199999</v>
      </c>
      <c r="K184" s="114">
        <v>76356.008169570006</v>
      </c>
      <c r="L184" s="114">
        <v>185292.15357794001</v>
      </c>
      <c r="M184" s="114">
        <v>181869.42459021998</v>
      </c>
      <c r="N184" s="114">
        <v>3422.7289877200001</v>
      </c>
      <c r="O184" s="114">
        <v>654.04551033999996</v>
      </c>
      <c r="P184" s="114">
        <v>890.73713472999998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14">
        <v>272783.71406506997</v>
      </c>
      <c r="C185" s="41">
        <v>1795.9115822799999</v>
      </c>
      <c r="D185" s="114">
        <v>649.93390063000004</v>
      </c>
      <c r="E185" s="114">
        <v>1145.97768165</v>
      </c>
      <c r="F185" s="114">
        <v>782.82548886000006</v>
      </c>
      <c r="G185" s="114">
        <v>648.49408472999994</v>
      </c>
      <c r="H185" s="114">
        <v>134.33140413000001</v>
      </c>
      <c r="I185" s="114">
        <v>83702.203891090016</v>
      </c>
      <c r="J185" s="114">
        <v>4541.5530255399999</v>
      </c>
      <c r="K185" s="114">
        <v>79160.650865550007</v>
      </c>
      <c r="L185" s="114">
        <v>186502.77310284</v>
      </c>
      <c r="M185" s="114">
        <v>183025.91282953002</v>
      </c>
      <c r="N185" s="114">
        <v>3476.8602733099997</v>
      </c>
      <c r="O185" s="114">
        <v>470.63694152999994</v>
      </c>
      <c r="P185" s="114">
        <v>977.15301634000002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14">
        <v>274927.89212549001</v>
      </c>
      <c r="C186" s="41">
        <v>1747.7075024999999</v>
      </c>
      <c r="D186" s="114">
        <v>561.44717862999994</v>
      </c>
      <c r="E186" s="114">
        <v>1186.2603238699999</v>
      </c>
      <c r="F186" s="114">
        <v>735.53587218999996</v>
      </c>
      <c r="G186" s="114">
        <v>640.31309202</v>
      </c>
      <c r="H186" s="114">
        <v>95.222780169999993</v>
      </c>
      <c r="I186" s="114">
        <v>83828.749177770005</v>
      </c>
      <c r="J186" s="114">
        <v>4130.1907698899995</v>
      </c>
      <c r="K186" s="114">
        <v>79698.558407880002</v>
      </c>
      <c r="L186" s="114">
        <v>188615.89957303001</v>
      </c>
      <c r="M186" s="114">
        <v>185237.36436782998</v>
      </c>
      <c r="N186" s="114">
        <v>3378.5352052000003</v>
      </c>
      <c r="O186" s="114">
        <v>532.27549362000002</v>
      </c>
      <c r="P186" s="114">
        <v>999.67547596999998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14">
        <v>274952.59672689001</v>
      </c>
      <c r="C187" s="41">
        <v>1523.7114265399998</v>
      </c>
      <c r="D187" s="114">
        <v>517.39150694</v>
      </c>
      <c r="E187" s="114">
        <v>1006.3199196</v>
      </c>
      <c r="F187" s="114">
        <v>611.78244242000005</v>
      </c>
      <c r="G187" s="114">
        <v>542.31996617000004</v>
      </c>
      <c r="H187" s="114">
        <v>69.462476249999995</v>
      </c>
      <c r="I187" s="114">
        <v>80014.0477178</v>
      </c>
      <c r="J187" s="114">
        <v>4199.9663467199998</v>
      </c>
      <c r="K187" s="114">
        <v>75814.081371080014</v>
      </c>
      <c r="L187" s="114">
        <v>192803.05514012999</v>
      </c>
      <c r="M187" s="114">
        <v>189472.75996508001</v>
      </c>
      <c r="N187" s="114">
        <v>3330.2951750499997</v>
      </c>
      <c r="O187" s="114">
        <v>440.84382784000002</v>
      </c>
      <c r="P187" s="114">
        <v>889.32939427999997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14">
        <v>281441.38456759998</v>
      </c>
      <c r="C188" s="41">
        <v>1500.0423300299999</v>
      </c>
      <c r="D188" s="114">
        <v>504.09875665999999</v>
      </c>
      <c r="E188" s="114">
        <v>995.94357337000008</v>
      </c>
      <c r="F188" s="114">
        <v>602.85761042999991</v>
      </c>
      <c r="G188" s="114">
        <v>535.96129564</v>
      </c>
      <c r="H188" s="114">
        <v>66.896314790000005</v>
      </c>
      <c r="I188" s="114">
        <v>83437.203151940004</v>
      </c>
      <c r="J188" s="114">
        <v>5021.6021540800011</v>
      </c>
      <c r="K188" s="114">
        <v>78415.600997860005</v>
      </c>
      <c r="L188" s="114">
        <v>195901.28147520003</v>
      </c>
      <c r="M188" s="114">
        <v>192457.96705178998</v>
      </c>
      <c r="N188" s="114">
        <v>3443.31442341</v>
      </c>
      <c r="O188" s="114">
        <v>456.91869076</v>
      </c>
      <c r="P188" s="114">
        <v>1096.3836383399998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14">
        <v>288534.25097194</v>
      </c>
      <c r="C189" s="41">
        <v>1604.11979447</v>
      </c>
      <c r="D189" s="114">
        <v>465.13963597999998</v>
      </c>
      <c r="E189" s="114">
        <v>1138.9801584900001</v>
      </c>
      <c r="F189" s="114">
        <v>632.89443982</v>
      </c>
      <c r="G189" s="114">
        <v>568.90804044000004</v>
      </c>
      <c r="H189" s="114">
        <v>63.986399380000002</v>
      </c>
      <c r="I189" s="114">
        <v>85418.159179120004</v>
      </c>
      <c r="J189" s="114">
        <v>5408.2400117799998</v>
      </c>
      <c r="K189" s="114">
        <v>80009.919167339991</v>
      </c>
      <c r="L189" s="114">
        <v>200879.07755853003</v>
      </c>
      <c r="M189" s="114">
        <v>197413.46806182002</v>
      </c>
      <c r="N189" s="114">
        <v>3465.6094967099998</v>
      </c>
      <c r="O189" s="114">
        <v>516.39231079000001</v>
      </c>
      <c r="P189" s="114">
        <v>1133.8352479300002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2025-12-25T12:52:30Z</dcterms:modified>
</cp:coreProperties>
</file>