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defaultThemeVersion="153222"/>
  <mc:AlternateContent xmlns:mc="http://schemas.openxmlformats.org/markup-compatibility/2006">
    <mc:Choice Requires="x15">
      <x15ac:absPath xmlns:x15ac="http://schemas.microsoft.com/office/spreadsheetml/2010/11/ac" url="M:\DL\ITjob\Форми_док\2025 02 24 199 (73-но) Додатки\на сайт\"/>
    </mc:Choice>
  </mc:AlternateContent>
  <workbookProtection workbookAlgorithmName="SHA-512" workbookHashValue="ij6nR5AkRxhQPmhSwIBGJ2FMtVsGYWjHVplbTdNdSjjrRiqMdq19PkGG2hwy/3wzFPsd8lgp4/C5HR+6priMKg==" workbookSaltValue="lckTMPc1WvYmZmvezIdqTQ==" workbookSpinCount="100000" lockStructure="1"/>
  <bookViews>
    <workbookView xWindow="0" yWindow="0" windowWidth="21000" windowHeight="9270"/>
  </bookViews>
  <sheets>
    <sheet name="Параметри заповнення " sheetId="15" r:id="rId1"/>
    <sheet name="Т.1_2" sheetId="1" r:id="rId2"/>
    <sheet name="Т.3" sheetId="2" r:id="rId3"/>
    <sheet name="Т.4" sheetId="11" r:id="rId4"/>
    <sheet name="T.5" sheetId="14" r:id="rId5"/>
    <sheet name="Довідник" sheetId="12" r:id="rId6"/>
  </sheets>
  <definedNames>
    <definedName name="_xlnm._FilterDatabase" localSheetId="4" hidden="1">T.5!$E$6:$M$6</definedName>
    <definedName name="_xlnm._FilterDatabase" localSheetId="1" hidden="1">Т.1_2!$F$13:$Q$13</definedName>
    <definedName name="_xlnm._FilterDatabase" localSheetId="2" hidden="1">Т.3!$F$6:$O$6</definedName>
    <definedName name="_xlnm._FilterDatabase" localSheetId="3" hidden="1">Т.4!$E$6:$N$6</definedName>
    <definedName name="_xlnm.Print_Titles" localSheetId="1">Т.1_2!$13:$13</definedName>
    <definedName name="_xlnm.Print_Titles" localSheetId="2">Т.3!$6:$6</definedName>
    <definedName name="_xlnm.Print_Titles" localSheetId="3">Т.4!$6:$6</definedName>
    <definedName name="_xlnm.Print_Area" localSheetId="4">T.5!$E$2:$M$1000</definedName>
    <definedName name="_xlnm.Print_Area" localSheetId="5">Довідник!$A$1</definedName>
    <definedName name="_xlnm.Print_Area" localSheetId="1">Т.1_2!$F$1:$Q$752</definedName>
    <definedName name="_xlnm.Print_Area" localSheetId="2">Т.3!$F$2:$O$750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 i="11" l="1"/>
  <c r="L4" i="2" l="1"/>
  <c r="N11" i="1"/>
  <c r="K4" i="14" l="1"/>
  <c r="L4" i="11"/>
  <c r="K4" i="11"/>
  <c r="M4" i="2"/>
  <c r="D752"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14" i="1"/>
  <c r="F26" i="12" l="1"/>
  <c r="E26" i="12"/>
  <c r="A7" i="2"/>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14" i="1"/>
  <c r="F18" i="12" l="1"/>
  <c r="E20" i="11" l="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501" i="11"/>
  <c r="E502" i="11"/>
  <c r="E503" i="11"/>
  <c r="E504" i="11"/>
  <c r="E505" i="11"/>
  <c r="E506" i="11"/>
  <c r="E507" i="11"/>
  <c r="E508" i="11"/>
  <c r="E509" i="11"/>
  <c r="E510" i="11"/>
  <c r="E511" i="11"/>
  <c r="E512" i="11"/>
  <c r="E513" i="11"/>
  <c r="E514" i="11"/>
  <c r="E515" i="11"/>
  <c r="E516" i="11"/>
  <c r="E517" i="11"/>
  <c r="E518" i="11"/>
  <c r="E519" i="11"/>
  <c r="E520" i="11"/>
  <c r="E521" i="11"/>
  <c r="E522" i="11"/>
  <c r="E523" i="11"/>
  <c r="E524" i="11"/>
  <c r="E525" i="11"/>
  <c r="E526" i="11"/>
  <c r="E527" i="11"/>
  <c r="E528" i="11"/>
  <c r="E529" i="11"/>
  <c r="E530" i="11"/>
  <c r="E531" i="11"/>
  <c r="E532" i="11"/>
  <c r="E533" i="11"/>
  <c r="E534" i="11"/>
  <c r="E535" i="11"/>
  <c r="E536" i="11"/>
  <c r="E537" i="11"/>
  <c r="E538" i="11"/>
  <c r="E539" i="11"/>
  <c r="E540" i="11"/>
  <c r="E541" i="11"/>
  <c r="E542" i="11"/>
  <c r="E543" i="11"/>
  <c r="E544" i="11"/>
  <c r="E545" i="11"/>
  <c r="E546" i="11"/>
  <c r="E547" i="11"/>
  <c r="E548" i="11"/>
  <c r="E549" i="11"/>
  <c r="E550" i="11"/>
  <c r="E551" i="11"/>
  <c r="E552" i="11"/>
  <c r="E553" i="11"/>
  <c r="E554" i="11"/>
  <c r="E555" i="11"/>
  <c r="E556" i="11"/>
  <c r="E557" i="11"/>
  <c r="E558" i="11"/>
  <c r="E559" i="11"/>
  <c r="E560" i="11"/>
  <c r="E561" i="11"/>
  <c r="E562" i="11"/>
  <c r="E563" i="11"/>
  <c r="E564" i="11"/>
  <c r="E565" i="11"/>
  <c r="E566" i="11"/>
  <c r="E567" i="11"/>
  <c r="E568" i="11"/>
  <c r="E569" i="11"/>
  <c r="E570" i="11"/>
  <c r="E571" i="11"/>
  <c r="E572" i="11"/>
  <c r="E573" i="11"/>
  <c r="E574" i="11"/>
  <c r="E575" i="11"/>
  <c r="E576" i="11"/>
  <c r="E577" i="11"/>
  <c r="E578" i="11"/>
  <c r="E579" i="11"/>
  <c r="E580" i="11"/>
  <c r="E581" i="11"/>
  <c r="E582" i="11"/>
  <c r="E583" i="11"/>
  <c r="E584" i="11"/>
  <c r="E585" i="11"/>
  <c r="E586" i="11"/>
  <c r="E587" i="11"/>
  <c r="E588" i="11"/>
  <c r="E589" i="11"/>
  <c r="E590" i="11"/>
  <c r="E591" i="11"/>
  <c r="E592" i="11"/>
  <c r="E593" i="11"/>
  <c r="E594" i="11"/>
  <c r="E595" i="11"/>
  <c r="E596" i="11"/>
  <c r="E597" i="11"/>
  <c r="E598" i="11"/>
  <c r="E599" i="11"/>
  <c r="E600" i="11"/>
  <c r="E601" i="11"/>
  <c r="E602" i="11"/>
  <c r="E603" i="11"/>
  <c r="E604" i="11"/>
  <c r="E605" i="11"/>
  <c r="E606" i="11"/>
  <c r="E607" i="11"/>
  <c r="E608" i="11"/>
  <c r="E609" i="11"/>
  <c r="E610" i="11"/>
  <c r="E611" i="11"/>
  <c r="E612" i="11"/>
  <c r="E613" i="11"/>
  <c r="E614" i="11"/>
  <c r="E615" i="11"/>
  <c r="E616" i="11"/>
  <c r="E617" i="11"/>
  <c r="E618" i="11"/>
  <c r="E619" i="11"/>
  <c r="E620" i="11"/>
  <c r="E621" i="11"/>
  <c r="E622" i="11"/>
  <c r="E623" i="11"/>
  <c r="E624" i="11"/>
  <c r="E625" i="11"/>
  <c r="E626" i="11"/>
  <c r="E627" i="11"/>
  <c r="E628" i="11"/>
  <c r="E629" i="11"/>
  <c r="E630" i="11"/>
  <c r="E631" i="11"/>
  <c r="E632" i="11"/>
  <c r="E633" i="11"/>
  <c r="E634" i="11"/>
  <c r="E635" i="11"/>
  <c r="E636" i="11"/>
  <c r="E637" i="11"/>
  <c r="E638" i="11"/>
  <c r="E639" i="11"/>
  <c r="E640" i="11"/>
  <c r="E641" i="11"/>
  <c r="E642" i="11"/>
  <c r="E643" i="11"/>
  <c r="E644" i="11"/>
  <c r="E645" i="11"/>
  <c r="E646" i="11"/>
  <c r="E647" i="11"/>
  <c r="E648" i="11"/>
  <c r="E649" i="11"/>
  <c r="E650" i="11"/>
  <c r="E651" i="11"/>
  <c r="E652" i="11"/>
  <c r="E653" i="11"/>
  <c r="E654" i="11"/>
  <c r="E655" i="11"/>
  <c r="E656" i="11"/>
  <c r="E657" i="11"/>
  <c r="E658" i="11"/>
  <c r="E659" i="11"/>
  <c r="E660" i="11"/>
  <c r="E661" i="11"/>
  <c r="E662" i="11"/>
  <c r="E663" i="11"/>
  <c r="E664" i="11"/>
  <c r="E665" i="11"/>
  <c r="E666" i="11"/>
  <c r="E667" i="11"/>
  <c r="E668" i="11"/>
  <c r="E669" i="11"/>
  <c r="E670" i="11"/>
  <c r="E671" i="11"/>
  <c r="E672" i="11"/>
  <c r="E673" i="11"/>
  <c r="E674" i="11"/>
  <c r="E675" i="11"/>
  <c r="E676" i="11"/>
  <c r="E677" i="11"/>
  <c r="E678" i="11"/>
  <c r="E679" i="11"/>
  <c r="E680" i="11"/>
  <c r="E681" i="11"/>
  <c r="E682" i="11"/>
  <c r="E683" i="11"/>
  <c r="E684" i="11"/>
  <c r="E685" i="11"/>
  <c r="E686" i="11"/>
  <c r="E687" i="11"/>
  <c r="E688" i="11"/>
  <c r="E689" i="11"/>
  <c r="E690" i="11"/>
  <c r="E691" i="11"/>
  <c r="E692" i="11"/>
  <c r="E693" i="11"/>
  <c r="E694" i="11"/>
  <c r="E695" i="11"/>
  <c r="E696" i="11"/>
  <c r="E697" i="11"/>
  <c r="E698" i="11"/>
  <c r="E699" i="11"/>
  <c r="E700" i="11"/>
  <c r="E701" i="11"/>
  <c r="E702" i="11"/>
  <c r="E703" i="11"/>
  <c r="E704" i="11"/>
  <c r="E705" i="11"/>
  <c r="E706" i="11"/>
  <c r="E707" i="11"/>
  <c r="E708" i="11"/>
  <c r="E709" i="11"/>
  <c r="E710" i="11"/>
  <c r="E711" i="11"/>
  <c r="E712" i="11"/>
  <c r="E713" i="11"/>
  <c r="E714" i="11"/>
  <c r="E715" i="11"/>
  <c r="E716" i="11"/>
  <c r="E717" i="11"/>
  <c r="E718" i="11"/>
  <c r="E719" i="11"/>
  <c r="E720" i="11"/>
  <c r="E721" i="11"/>
  <c r="E722" i="11"/>
  <c r="E723" i="11"/>
  <c r="E724" i="11"/>
  <c r="E725" i="11"/>
  <c r="E726" i="11"/>
  <c r="E727" i="11"/>
  <c r="E728" i="11"/>
  <c r="E729" i="11"/>
  <c r="E730" i="11"/>
  <c r="E731" i="11"/>
  <c r="E732" i="11"/>
  <c r="E733" i="11"/>
  <c r="E734" i="11"/>
  <c r="E735" i="11"/>
  <c r="E736" i="11"/>
  <c r="E737" i="11"/>
  <c r="E738" i="11"/>
  <c r="E739" i="11"/>
  <c r="E740" i="11"/>
  <c r="E741" i="11"/>
  <c r="E742" i="11"/>
  <c r="E743" i="11"/>
  <c r="E744" i="11"/>
  <c r="E745" i="11"/>
  <c r="E746" i="11"/>
  <c r="E747" i="11"/>
  <c r="E748" i="11"/>
  <c r="E749" i="11"/>
  <c r="E750" i="11"/>
  <c r="E751" i="11"/>
  <c r="E752" i="11"/>
  <c r="E753" i="11"/>
  <c r="E754" i="11"/>
  <c r="E755" i="11"/>
  <c r="E756" i="11"/>
  <c r="E757" i="11"/>
  <c r="E758" i="11"/>
  <c r="E759" i="11"/>
  <c r="E760" i="11"/>
  <c r="E761" i="11"/>
  <c r="E762" i="11"/>
  <c r="E763" i="11"/>
  <c r="E764" i="11"/>
  <c r="E765" i="11"/>
  <c r="E766" i="11"/>
  <c r="E767" i="11"/>
  <c r="E768" i="11"/>
  <c r="E769" i="11"/>
  <c r="E770" i="11"/>
  <c r="E771" i="11"/>
  <c r="E772" i="11"/>
  <c r="E773" i="11"/>
  <c r="E774" i="11"/>
  <c r="E775" i="11"/>
  <c r="E776" i="11"/>
  <c r="E777" i="11"/>
  <c r="E778" i="11"/>
  <c r="E779" i="11"/>
  <c r="E780" i="11"/>
  <c r="E781" i="11"/>
  <c r="E782" i="11"/>
  <c r="E783" i="11"/>
  <c r="E784" i="11"/>
  <c r="E785" i="11"/>
  <c r="E786" i="11"/>
  <c r="E787" i="11"/>
  <c r="E788" i="11"/>
  <c r="E789" i="11"/>
  <c r="E790" i="11"/>
  <c r="E791" i="11"/>
  <c r="E792" i="11"/>
  <c r="E793" i="11"/>
  <c r="E794" i="11"/>
  <c r="E795" i="11"/>
  <c r="E796" i="11"/>
  <c r="E797" i="11"/>
  <c r="E798" i="11"/>
  <c r="E799" i="11"/>
  <c r="E800" i="11"/>
  <c r="E801" i="11"/>
  <c r="E802" i="11"/>
  <c r="E803" i="11"/>
  <c r="E804" i="11"/>
  <c r="E805" i="11"/>
  <c r="E806" i="11"/>
  <c r="E807" i="11"/>
  <c r="E808" i="11"/>
  <c r="E809" i="11"/>
  <c r="E810" i="11"/>
  <c r="E811" i="11"/>
  <c r="E812" i="11"/>
  <c r="E813" i="11"/>
  <c r="E814" i="11"/>
  <c r="E815" i="11"/>
  <c r="E816" i="11"/>
  <c r="E817" i="11"/>
  <c r="E818" i="11"/>
  <c r="E819" i="11"/>
  <c r="E820" i="11"/>
  <c r="E821" i="11"/>
  <c r="E822" i="11"/>
  <c r="E823" i="11"/>
  <c r="E824" i="11"/>
  <c r="E825" i="11"/>
  <c r="E826" i="11"/>
  <c r="E827" i="11"/>
  <c r="E828" i="11"/>
  <c r="E829" i="11"/>
  <c r="E830" i="11"/>
  <c r="E831" i="11"/>
  <c r="E832" i="11"/>
  <c r="E833" i="11"/>
  <c r="E834" i="11"/>
  <c r="E835" i="11"/>
  <c r="E836" i="11"/>
  <c r="E837" i="11"/>
  <c r="E838" i="11"/>
  <c r="E839" i="11"/>
  <c r="E840" i="11"/>
  <c r="E841" i="11"/>
  <c r="E842" i="11"/>
  <c r="E843" i="11"/>
  <c r="E844" i="11"/>
  <c r="E845" i="11"/>
  <c r="E846" i="11"/>
  <c r="E847" i="11"/>
  <c r="E848" i="11"/>
  <c r="E849" i="11"/>
  <c r="E850" i="11"/>
  <c r="E851" i="11"/>
  <c r="E852" i="11"/>
  <c r="E853" i="11"/>
  <c r="E854" i="11"/>
  <c r="E855" i="11"/>
  <c r="E856" i="11"/>
  <c r="E857" i="11"/>
  <c r="E858" i="11"/>
  <c r="E859" i="11"/>
  <c r="E860" i="11"/>
  <c r="E861" i="11"/>
  <c r="E862" i="11"/>
  <c r="E863" i="11"/>
  <c r="E864" i="11"/>
  <c r="E865" i="11"/>
  <c r="E866" i="11"/>
  <c r="E867" i="11"/>
  <c r="E868" i="11"/>
  <c r="E869" i="11"/>
  <c r="E870" i="11"/>
  <c r="E871" i="11"/>
  <c r="E872" i="11"/>
  <c r="E873" i="11"/>
  <c r="E874" i="11"/>
  <c r="E875" i="11"/>
  <c r="E876" i="11"/>
  <c r="E877" i="11"/>
  <c r="E878" i="11"/>
  <c r="E879" i="11"/>
  <c r="E880" i="11"/>
  <c r="E881" i="11"/>
  <c r="E882" i="11"/>
  <c r="E883" i="11"/>
  <c r="E884" i="11"/>
  <c r="E885" i="11"/>
  <c r="E886" i="11"/>
  <c r="E887" i="11"/>
  <c r="E888" i="11"/>
  <c r="E889" i="11"/>
  <c r="E890" i="11"/>
  <c r="E891" i="11"/>
  <c r="E892" i="11"/>
  <c r="E893" i="11"/>
  <c r="E894" i="11"/>
  <c r="E895" i="11"/>
  <c r="E896" i="11"/>
  <c r="E897" i="11"/>
  <c r="E898" i="11"/>
  <c r="E899" i="11"/>
  <c r="E900" i="11"/>
  <c r="E901" i="11"/>
  <c r="E902" i="11"/>
  <c r="E903" i="11"/>
  <c r="E904" i="11"/>
  <c r="E905" i="11"/>
  <c r="E906" i="11"/>
  <c r="E907" i="11"/>
  <c r="E908" i="11"/>
  <c r="E909" i="11"/>
  <c r="E910" i="11"/>
  <c r="E911" i="11"/>
  <c r="E912" i="11"/>
  <c r="E913" i="11"/>
  <c r="E914" i="11"/>
  <c r="E915" i="11"/>
  <c r="E916" i="11"/>
  <c r="E917" i="11"/>
  <c r="E918" i="11"/>
  <c r="E919" i="11"/>
  <c r="E920" i="11"/>
  <c r="E921" i="11"/>
  <c r="E922" i="11"/>
  <c r="E923" i="11"/>
  <c r="E924" i="11"/>
  <c r="E925" i="11"/>
  <c r="E926" i="11"/>
  <c r="E927" i="11"/>
  <c r="E928" i="11"/>
  <c r="E929" i="11"/>
  <c r="E930" i="11"/>
  <c r="E931" i="11"/>
  <c r="E932" i="11"/>
  <c r="E933" i="11"/>
  <c r="E934" i="11"/>
  <c r="E935" i="11"/>
  <c r="E936" i="11"/>
  <c r="E937" i="11"/>
  <c r="E938" i="11"/>
  <c r="E939" i="11"/>
  <c r="E940" i="11"/>
  <c r="E941" i="11"/>
  <c r="E942" i="11"/>
  <c r="E943" i="11"/>
  <c r="E944" i="11"/>
  <c r="E945" i="11"/>
  <c r="E946" i="11"/>
  <c r="E947" i="11"/>
  <c r="E948" i="11"/>
  <c r="E949" i="11"/>
  <c r="E950" i="11"/>
  <c r="E951" i="11"/>
  <c r="E952" i="11"/>
  <c r="E953" i="11"/>
  <c r="E954" i="11"/>
  <c r="E955" i="11"/>
  <c r="E956" i="11"/>
  <c r="E957" i="11"/>
  <c r="E958" i="11"/>
  <c r="E959" i="11"/>
  <c r="E960" i="11"/>
  <c r="E961" i="11"/>
  <c r="E962" i="11"/>
  <c r="E963" i="11"/>
  <c r="E964" i="11"/>
  <c r="E965" i="11"/>
  <c r="E966" i="11"/>
  <c r="E967" i="11"/>
  <c r="E968" i="11"/>
  <c r="E969" i="11"/>
  <c r="E970" i="11"/>
  <c r="E971" i="11"/>
  <c r="E972" i="11"/>
  <c r="E973" i="11"/>
  <c r="E974" i="11"/>
  <c r="E975" i="11"/>
  <c r="E976" i="11"/>
  <c r="E977" i="11"/>
  <c r="E978" i="11"/>
  <c r="E979" i="11"/>
  <c r="E980" i="11"/>
  <c r="E981" i="11"/>
  <c r="E982" i="11"/>
  <c r="E983" i="11"/>
  <c r="E984" i="11"/>
  <c r="E985" i="11"/>
  <c r="E986" i="11"/>
  <c r="E987" i="11"/>
  <c r="E988" i="11"/>
  <c r="E989" i="11"/>
  <c r="E990" i="11"/>
  <c r="E991" i="11"/>
  <c r="E992" i="11"/>
  <c r="E993" i="11"/>
  <c r="E994" i="11"/>
  <c r="E995" i="11"/>
  <c r="E996" i="11"/>
  <c r="E997" i="11"/>
  <c r="E998" i="11"/>
  <c r="E999" i="11"/>
  <c r="E1000" i="11"/>
  <c r="E18" i="11"/>
  <c r="E19" i="11"/>
  <c r="E9" i="11"/>
  <c r="E10" i="11"/>
  <c r="E11" i="11"/>
  <c r="E12" i="11"/>
  <c r="E13" i="11"/>
  <c r="E14" i="11"/>
  <c r="E15" i="11"/>
  <c r="E16" i="11"/>
  <c r="E17" i="11"/>
  <c r="E20" i="14"/>
  <c r="E21" i="14"/>
  <c r="E22" i="14"/>
  <c r="E23" i="14"/>
  <c r="E24" i="14"/>
  <c r="E25" i="14"/>
  <c r="E26" i="14"/>
  <c r="E27" i="14"/>
  <c r="E28"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68" i="14"/>
  <c r="E69" i="14"/>
  <c r="E70" i="14"/>
  <c r="E71" i="14"/>
  <c r="E72" i="14"/>
  <c r="E73" i="14"/>
  <c r="E74" i="14"/>
  <c r="E75" i="14"/>
  <c r="E76" i="14"/>
  <c r="E77" i="14"/>
  <c r="E78" i="14"/>
  <c r="E79" i="14"/>
  <c r="E80" i="14"/>
  <c r="E81" i="14"/>
  <c r="E82" i="14"/>
  <c r="E83" i="14"/>
  <c r="E84" i="14"/>
  <c r="E85" i="14"/>
  <c r="E86" i="14"/>
  <c r="E87" i="14"/>
  <c r="E88" i="14"/>
  <c r="E89" i="14"/>
  <c r="E90" i="14"/>
  <c r="E91" i="14"/>
  <c r="E92" i="14"/>
  <c r="E93" i="14"/>
  <c r="E94" i="14"/>
  <c r="E95" i="14"/>
  <c r="E96" i="14"/>
  <c r="E97" i="14"/>
  <c r="E98" i="14"/>
  <c r="E99" i="14"/>
  <c r="E100" i="14"/>
  <c r="E101" i="14"/>
  <c r="E102" i="14"/>
  <c r="E103" i="14"/>
  <c r="E104" i="14"/>
  <c r="E105" i="14"/>
  <c r="E106" i="14"/>
  <c r="E107" i="14"/>
  <c r="E108" i="14"/>
  <c r="E109" i="14"/>
  <c r="E110" i="14"/>
  <c r="E111" i="14"/>
  <c r="E112" i="14"/>
  <c r="E113" i="14"/>
  <c r="E114" i="14"/>
  <c r="E115" i="14"/>
  <c r="E116" i="14"/>
  <c r="E117" i="14"/>
  <c r="E118" i="14"/>
  <c r="E119" i="14"/>
  <c r="E120" i="14"/>
  <c r="E121" i="14"/>
  <c r="E122" i="14"/>
  <c r="E123" i="14"/>
  <c r="E124" i="14"/>
  <c r="E125" i="14"/>
  <c r="E126" i="14"/>
  <c r="E127" i="14"/>
  <c r="E128" i="14"/>
  <c r="E129" i="14"/>
  <c r="E130" i="14"/>
  <c r="E131" i="14"/>
  <c r="E132" i="14"/>
  <c r="E133" i="14"/>
  <c r="E134" i="14"/>
  <c r="E135" i="14"/>
  <c r="E136" i="14"/>
  <c r="E137" i="14"/>
  <c r="E138" i="14"/>
  <c r="E139" i="14"/>
  <c r="E140" i="14"/>
  <c r="E141" i="14"/>
  <c r="E142" i="14"/>
  <c r="E143" i="14"/>
  <c r="E144" i="14"/>
  <c r="E145" i="14"/>
  <c r="E146" i="14"/>
  <c r="E147" i="14"/>
  <c r="E148" i="14"/>
  <c r="E149" i="14"/>
  <c r="E150" i="14"/>
  <c r="E151" i="14"/>
  <c r="E152" i="14"/>
  <c r="E153" i="14"/>
  <c r="E154" i="14"/>
  <c r="E155" i="14"/>
  <c r="E156" i="14"/>
  <c r="E157" i="14"/>
  <c r="E158" i="14"/>
  <c r="E159" i="14"/>
  <c r="E160" i="14"/>
  <c r="E161" i="14"/>
  <c r="E162" i="14"/>
  <c r="E163" i="14"/>
  <c r="E164" i="14"/>
  <c r="E165" i="14"/>
  <c r="E166" i="14"/>
  <c r="E167" i="14"/>
  <c r="E168" i="14"/>
  <c r="E169" i="14"/>
  <c r="E170" i="14"/>
  <c r="E171" i="14"/>
  <c r="E172" i="14"/>
  <c r="E173" i="14"/>
  <c r="E174" i="14"/>
  <c r="E175" i="14"/>
  <c r="E176" i="14"/>
  <c r="E177" i="14"/>
  <c r="E178" i="14"/>
  <c r="E179" i="14"/>
  <c r="E180" i="14"/>
  <c r="E181" i="14"/>
  <c r="E182" i="14"/>
  <c r="E183" i="14"/>
  <c r="E184" i="14"/>
  <c r="E185" i="14"/>
  <c r="E186" i="14"/>
  <c r="E187" i="14"/>
  <c r="E188" i="14"/>
  <c r="E189" i="14"/>
  <c r="E190" i="14"/>
  <c r="E191" i="14"/>
  <c r="E192" i="14"/>
  <c r="E193" i="14"/>
  <c r="E194" i="14"/>
  <c r="E195" i="14"/>
  <c r="E196" i="14"/>
  <c r="E197" i="14"/>
  <c r="E198" i="14"/>
  <c r="E199" i="14"/>
  <c r="E200" i="14"/>
  <c r="E201" i="14"/>
  <c r="E202" i="14"/>
  <c r="E203" i="14"/>
  <c r="E204" i="14"/>
  <c r="E205" i="14"/>
  <c r="E206" i="14"/>
  <c r="E207" i="14"/>
  <c r="E208" i="14"/>
  <c r="E209" i="14"/>
  <c r="E210" i="14"/>
  <c r="E211" i="14"/>
  <c r="E212" i="14"/>
  <c r="E213" i="14"/>
  <c r="E214" i="14"/>
  <c r="E215" i="14"/>
  <c r="E216" i="14"/>
  <c r="E217" i="14"/>
  <c r="E218" i="14"/>
  <c r="E219" i="14"/>
  <c r="E220" i="14"/>
  <c r="E221" i="14"/>
  <c r="E222" i="14"/>
  <c r="E223" i="14"/>
  <c r="E224" i="14"/>
  <c r="E225" i="14"/>
  <c r="E226" i="14"/>
  <c r="E227" i="14"/>
  <c r="E228" i="14"/>
  <c r="E229" i="14"/>
  <c r="E230" i="14"/>
  <c r="E231" i="14"/>
  <c r="E232" i="14"/>
  <c r="E233" i="14"/>
  <c r="E234" i="14"/>
  <c r="E235" i="14"/>
  <c r="E236" i="14"/>
  <c r="E237" i="14"/>
  <c r="E238" i="14"/>
  <c r="E239" i="14"/>
  <c r="E240" i="14"/>
  <c r="E241" i="14"/>
  <c r="E242" i="14"/>
  <c r="E243" i="14"/>
  <c r="E244" i="14"/>
  <c r="E245" i="14"/>
  <c r="E246" i="14"/>
  <c r="E247" i="14"/>
  <c r="E248" i="14"/>
  <c r="E249" i="14"/>
  <c r="E250" i="14"/>
  <c r="E251" i="14"/>
  <c r="E252" i="14"/>
  <c r="E253" i="14"/>
  <c r="E254" i="14"/>
  <c r="E255" i="14"/>
  <c r="E256" i="14"/>
  <c r="E257" i="14"/>
  <c r="E258" i="14"/>
  <c r="E259" i="14"/>
  <c r="E260" i="14"/>
  <c r="E261" i="14"/>
  <c r="E262" i="14"/>
  <c r="E263" i="14"/>
  <c r="E264" i="14"/>
  <c r="E265" i="14"/>
  <c r="E266" i="14"/>
  <c r="E267" i="14"/>
  <c r="E268" i="14"/>
  <c r="E269" i="14"/>
  <c r="E270" i="14"/>
  <c r="E271" i="14"/>
  <c r="E272" i="14"/>
  <c r="E273" i="14"/>
  <c r="E274" i="14"/>
  <c r="E275" i="14"/>
  <c r="E276" i="14"/>
  <c r="E277" i="14"/>
  <c r="E278" i="14"/>
  <c r="E279" i="14"/>
  <c r="E280" i="14"/>
  <c r="E281" i="14"/>
  <c r="E282" i="14"/>
  <c r="E283" i="14"/>
  <c r="E284" i="14"/>
  <c r="E285" i="14"/>
  <c r="E286" i="14"/>
  <c r="E287" i="14"/>
  <c r="E288" i="14"/>
  <c r="E289" i="14"/>
  <c r="E290" i="14"/>
  <c r="E291" i="14"/>
  <c r="E292" i="14"/>
  <c r="E293" i="14"/>
  <c r="E294" i="14"/>
  <c r="E295" i="14"/>
  <c r="E296" i="14"/>
  <c r="E297" i="14"/>
  <c r="E298" i="14"/>
  <c r="E299" i="14"/>
  <c r="E300" i="14"/>
  <c r="E301" i="14"/>
  <c r="E302" i="14"/>
  <c r="E303" i="14"/>
  <c r="E304" i="14"/>
  <c r="E305" i="14"/>
  <c r="E306" i="14"/>
  <c r="E307" i="14"/>
  <c r="E308" i="14"/>
  <c r="E309" i="14"/>
  <c r="E310" i="14"/>
  <c r="E311" i="14"/>
  <c r="E312" i="14"/>
  <c r="E313" i="14"/>
  <c r="E314" i="14"/>
  <c r="E315" i="14"/>
  <c r="E316" i="14"/>
  <c r="E317" i="14"/>
  <c r="E318" i="14"/>
  <c r="E319" i="14"/>
  <c r="E320" i="14"/>
  <c r="E321" i="14"/>
  <c r="E322" i="14"/>
  <c r="E323" i="14"/>
  <c r="E324" i="14"/>
  <c r="E325" i="14"/>
  <c r="E326" i="14"/>
  <c r="E327" i="14"/>
  <c r="E328" i="14"/>
  <c r="E329" i="14"/>
  <c r="E330" i="14"/>
  <c r="E331" i="14"/>
  <c r="E332" i="14"/>
  <c r="E333" i="14"/>
  <c r="E334" i="14"/>
  <c r="E335" i="14"/>
  <c r="E336" i="14"/>
  <c r="E337" i="14"/>
  <c r="E338" i="14"/>
  <c r="E339" i="14"/>
  <c r="E340" i="14"/>
  <c r="E341" i="14"/>
  <c r="E342" i="14"/>
  <c r="E343" i="14"/>
  <c r="E344" i="14"/>
  <c r="E345" i="14"/>
  <c r="E346" i="14"/>
  <c r="E347" i="14"/>
  <c r="E348" i="14"/>
  <c r="E349" i="14"/>
  <c r="E350" i="14"/>
  <c r="E351" i="14"/>
  <c r="E352" i="14"/>
  <c r="E353" i="14"/>
  <c r="E354" i="14"/>
  <c r="E355" i="14"/>
  <c r="E356" i="14"/>
  <c r="E357" i="14"/>
  <c r="E358" i="14"/>
  <c r="E359" i="14"/>
  <c r="E360" i="14"/>
  <c r="E361" i="14"/>
  <c r="E362" i="14"/>
  <c r="E363" i="14"/>
  <c r="E364" i="14"/>
  <c r="E365" i="14"/>
  <c r="E366" i="14"/>
  <c r="E367" i="14"/>
  <c r="E368" i="14"/>
  <c r="E369" i="14"/>
  <c r="E370" i="14"/>
  <c r="E371" i="14"/>
  <c r="E372" i="14"/>
  <c r="E373" i="14"/>
  <c r="E374" i="14"/>
  <c r="E375" i="14"/>
  <c r="E376" i="14"/>
  <c r="E377" i="14"/>
  <c r="E378" i="14"/>
  <c r="E379" i="14"/>
  <c r="E380" i="14"/>
  <c r="E381" i="14"/>
  <c r="E382" i="14"/>
  <c r="E383" i="14"/>
  <c r="E384" i="14"/>
  <c r="E385" i="14"/>
  <c r="E386" i="14"/>
  <c r="E387" i="14"/>
  <c r="E388" i="14"/>
  <c r="E389" i="14"/>
  <c r="E390" i="14"/>
  <c r="E391" i="14"/>
  <c r="E392" i="14"/>
  <c r="E393" i="14"/>
  <c r="E394" i="14"/>
  <c r="E395" i="14"/>
  <c r="E396" i="14"/>
  <c r="E397" i="14"/>
  <c r="E398" i="14"/>
  <c r="E399" i="14"/>
  <c r="E400" i="14"/>
  <c r="E401" i="14"/>
  <c r="E402" i="14"/>
  <c r="E403" i="14"/>
  <c r="E404" i="14"/>
  <c r="E405" i="14"/>
  <c r="E406" i="14"/>
  <c r="E407" i="14"/>
  <c r="E408" i="14"/>
  <c r="E409" i="14"/>
  <c r="E410" i="14"/>
  <c r="E411" i="14"/>
  <c r="E412" i="14"/>
  <c r="E413" i="14"/>
  <c r="E414" i="14"/>
  <c r="E415" i="14"/>
  <c r="E416" i="14"/>
  <c r="E417" i="14"/>
  <c r="E418" i="14"/>
  <c r="E419" i="14"/>
  <c r="E420" i="14"/>
  <c r="E421" i="14"/>
  <c r="E422" i="14"/>
  <c r="E423" i="14"/>
  <c r="E424" i="14"/>
  <c r="E425" i="14"/>
  <c r="E426" i="14"/>
  <c r="E427" i="14"/>
  <c r="E428" i="14"/>
  <c r="E429" i="14"/>
  <c r="E430" i="14"/>
  <c r="E431" i="14"/>
  <c r="E432" i="14"/>
  <c r="E433" i="14"/>
  <c r="E434" i="14"/>
  <c r="E435" i="14"/>
  <c r="E436" i="14"/>
  <c r="E437" i="14"/>
  <c r="E438" i="14"/>
  <c r="E439" i="14"/>
  <c r="E440" i="14"/>
  <c r="E441" i="14"/>
  <c r="E442" i="14"/>
  <c r="E443" i="14"/>
  <c r="E444" i="14"/>
  <c r="E445" i="14"/>
  <c r="E446" i="14"/>
  <c r="E447" i="14"/>
  <c r="E448" i="14"/>
  <c r="E449" i="14"/>
  <c r="E450" i="14"/>
  <c r="E451" i="14"/>
  <c r="E452" i="14"/>
  <c r="E453" i="14"/>
  <c r="E454" i="14"/>
  <c r="E455" i="14"/>
  <c r="E456" i="14"/>
  <c r="E457" i="14"/>
  <c r="E458" i="14"/>
  <c r="E459" i="14"/>
  <c r="E460" i="14"/>
  <c r="E461" i="14"/>
  <c r="E462" i="14"/>
  <c r="E463" i="14"/>
  <c r="E464" i="14"/>
  <c r="E465" i="14"/>
  <c r="E466" i="14"/>
  <c r="E467" i="14"/>
  <c r="E468" i="14"/>
  <c r="E469" i="14"/>
  <c r="E470" i="14"/>
  <c r="E471" i="14"/>
  <c r="E472" i="14"/>
  <c r="E473" i="14"/>
  <c r="E474" i="14"/>
  <c r="E475" i="14"/>
  <c r="E476" i="14"/>
  <c r="E477" i="14"/>
  <c r="E478" i="14"/>
  <c r="E479" i="14"/>
  <c r="E480" i="14"/>
  <c r="E481" i="14"/>
  <c r="E482" i="14"/>
  <c r="E483" i="14"/>
  <c r="E484" i="14"/>
  <c r="E485" i="14"/>
  <c r="E486" i="14"/>
  <c r="E487" i="14"/>
  <c r="E488" i="14"/>
  <c r="E489" i="14"/>
  <c r="E490" i="14"/>
  <c r="E491" i="14"/>
  <c r="E492" i="14"/>
  <c r="E493" i="14"/>
  <c r="E494" i="14"/>
  <c r="E495" i="14"/>
  <c r="E496" i="14"/>
  <c r="E497" i="14"/>
  <c r="E498" i="14"/>
  <c r="E499" i="14"/>
  <c r="E500" i="14"/>
  <c r="E501" i="14"/>
  <c r="E502" i="14"/>
  <c r="E503" i="14"/>
  <c r="E504" i="14"/>
  <c r="E505" i="14"/>
  <c r="E506" i="14"/>
  <c r="E507" i="14"/>
  <c r="E508" i="14"/>
  <c r="E509" i="14"/>
  <c r="E510" i="14"/>
  <c r="E511" i="14"/>
  <c r="E512" i="14"/>
  <c r="E513" i="14"/>
  <c r="E514" i="14"/>
  <c r="E515" i="14"/>
  <c r="E516" i="14"/>
  <c r="E517" i="14"/>
  <c r="E518" i="14"/>
  <c r="E519" i="14"/>
  <c r="E520" i="14"/>
  <c r="E521" i="14"/>
  <c r="E522" i="14"/>
  <c r="E523" i="14"/>
  <c r="E524" i="14"/>
  <c r="E525" i="14"/>
  <c r="E526" i="14"/>
  <c r="E527" i="14"/>
  <c r="E528" i="14"/>
  <c r="E529" i="14"/>
  <c r="E530" i="14"/>
  <c r="E531" i="14"/>
  <c r="E532" i="14"/>
  <c r="E533" i="14"/>
  <c r="E534" i="14"/>
  <c r="E535" i="14"/>
  <c r="E536" i="14"/>
  <c r="E537" i="14"/>
  <c r="E538" i="14"/>
  <c r="E539" i="14"/>
  <c r="E540" i="14"/>
  <c r="E541" i="14"/>
  <c r="E542" i="14"/>
  <c r="E543" i="14"/>
  <c r="E544" i="14"/>
  <c r="E545" i="14"/>
  <c r="E546" i="14"/>
  <c r="E547" i="14"/>
  <c r="E548" i="14"/>
  <c r="E549" i="14"/>
  <c r="E550" i="14"/>
  <c r="E551" i="14"/>
  <c r="E552" i="14"/>
  <c r="E553" i="14"/>
  <c r="E554" i="14"/>
  <c r="E555" i="14"/>
  <c r="E556" i="14"/>
  <c r="E557" i="14"/>
  <c r="E558" i="14"/>
  <c r="E559" i="14"/>
  <c r="E560" i="14"/>
  <c r="E561" i="14"/>
  <c r="E562" i="14"/>
  <c r="E563" i="14"/>
  <c r="E564" i="14"/>
  <c r="E565" i="14"/>
  <c r="E566" i="14"/>
  <c r="E567" i="14"/>
  <c r="E568" i="14"/>
  <c r="E569" i="14"/>
  <c r="E570" i="14"/>
  <c r="E571" i="14"/>
  <c r="E572" i="14"/>
  <c r="E573" i="14"/>
  <c r="E574" i="14"/>
  <c r="E575" i="14"/>
  <c r="E576" i="14"/>
  <c r="E577" i="14"/>
  <c r="E578" i="14"/>
  <c r="E579" i="14"/>
  <c r="E580" i="14"/>
  <c r="E581" i="14"/>
  <c r="E582" i="14"/>
  <c r="E583" i="14"/>
  <c r="E584" i="14"/>
  <c r="E585" i="14"/>
  <c r="E586" i="14"/>
  <c r="E587" i="14"/>
  <c r="E588" i="14"/>
  <c r="E589" i="14"/>
  <c r="E590" i="14"/>
  <c r="E591" i="14"/>
  <c r="E592" i="14"/>
  <c r="E593" i="14"/>
  <c r="E594" i="14"/>
  <c r="E595" i="14"/>
  <c r="E596" i="14"/>
  <c r="E597" i="14"/>
  <c r="E598" i="14"/>
  <c r="E599" i="14"/>
  <c r="E600" i="14"/>
  <c r="E601" i="14"/>
  <c r="E602" i="14"/>
  <c r="E603" i="14"/>
  <c r="E604" i="14"/>
  <c r="E605" i="14"/>
  <c r="E606" i="14"/>
  <c r="E607" i="14"/>
  <c r="E608" i="14"/>
  <c r="E609" i="14"/>
  <c r="E610" i="14"/>
  <c r="E611" i="14"/>
  <c r="E612" i="14"/>
  <c r="E613" i="14"/>
  <c r="E614" i="14"/>
  <c r="E615" i="14"/>
  <c r="E616" i="14"/>
  <c r="E617" i="14"/>
  <c r="E618" i="14"/>
  <c r="E619" i="14"/>
  <c r="E620" i="14"/>
  <c r="E621" i="14"/>
  <c r="E622" i="14"/>
  <c r="E623" i="14"/>
  <c r="E624" i="14"/>
  <c r="E625" i="14"/>
  <c r="E626" i="14"/>
  <c r="E627" i="14"/>
  <c r="E628" i="14"/>
  <c r="E629" i="14"/>
  <c r="E630" i="14"/>
  <c r="E631" i="14"/>
  <c r="E632" i="14"/>
  <c r="E633" i="14"/>
  <c r="E634" i="14"/>
  <c r="E635" i="14"/>
  <c r="E636" i="14"/>
  <c r="E637" i="14"/>
  <c r="E638" i="14"/>
  <c r="E639" i="14"/>
  <c r="E640" i="14"/>
  <c r="E641" i="14"/>
  <c r="E642" i="14"/>
  <c r="E643" i="14"/>
  <c r="E644" i="14"/>
  <c r="E645" i="14"/>
  <c r="E646" i="14"/>
  <c r="E647" i="14"/>
  <c r="E648" i="14"/>
  <c r="E649" i="14"/>
  <c r="E650" i="14"/>
  <c r="E651" i="14"/>
  <c r="E652" i="14"/>
  <c r="E653" i="14"/>
  <c r="E654" i="14"/>
  <c r="E655" i="14"/>
  <c r="E656" i="14"/>
  <c r="E657" i="14"/>
  <c r="E658" i="14"/>
  <c r="E659" i="14"/>
  <c r="E660" i="14"/>
  <c r="E661" i="14"/>
  <c r="E662" i="14"/>
  <c r="E663" i="14"/>
  <c r="E664" i="14"/>
  <c r="E665" i="14"/>
  <c r="E666" i="14"/>
  <c r="E667" i="14"/>
  <c r="E668" i="14"/>
  <c r="E669" i="14"/>
  <c r="E670" i="14"/>
  <c r="E671" i="14"/>
  <c r="E672" i="14"/>
  <c r="E673" i="14"/>
  <c r="E674" i="14"/>
  <c r="E675" i="14"/>
  <c r="E676" i="14"/>
  <c r="E677" i="14"/>
  <c r="E678" i="14"/>
  <c r="E679" i="14"/>
  <c r="E680" i="14"/>
  <c r="E681" i="14"/>
  <c r="E682" i="14"/>
  <c r="E683" i="14"/>
  <c r="E684" i="14"/>
  <c r="E685" i="14"/>
  <c r="E686" i="14"/>
  <c r="E687" i="14"/>
  <c r="E688" i="14"/>
  <c r="E689" i="14"/>
  <c r="E690" i="14"/>
  <c r="E691" i="14"/>
  <c r="E692" i="14"/>
  <c r="E693" i="14"/>
  <c r="E694" i="14"/>
  <c r="E695" i="14"/>
  <c r="E696" i="14"/>
  <c r="E697" i="14"/>
  <c r="E698" i="14"/>
  <c r="E699" i="14"/>
  <c r="E700" i="14"/>
  <c r="E701" i="14"/>
  <c r="E702" i="14"/>
  <c r="E703" i="14"/>
  <c r="E704" i="14"/>
  <c r="E705" i="14"/>
  <c r="E706" i="14"/>
  <c r="E707" i="14"/>
  <c r="E708" i="14"/>
  <c r="E709" i="14"/>
  <c r="E710" i="14"/>
  <c r="E711" i="14"/>
  <c r="E712" i="14"/>
  <c r="E713" i="14"/>
  <c r="E714" i="14"/>
  <c r="E715" i="14"/>
  <c r="E716" i="14"/>
  <c r="E717" i="14"/>
  <c r="E718" i="14"/>
  <c r="E719" i="14"/>
  <c r="E720" i="14"/>
  <c r="E721" i="14"/>
  <c r="E722" i="14"/>
  <c r="E723" i="14"/>
  <c r="E724" i="14"/>
  <c r="E725" i="14"/>
  <c r="E726" i="14"/>
  <c r="E727" i="14"/>
  <c r="E728" i="14"/>
  <c r="E729" i="14"/>
  <c r="E730" i="14"/>
  <c r="E731" i="14"/>
  <c r="E732" i="14"/>
  <c r="E733" i="14"/>
  <c r="E734" i="14"/>
  <c r="E735" i="14"/>
  <c r="E736" i="14"/>
  <c r="E737" i="14"/>
  <c r="E738" i="14"/>
  <c r="E739" i="14"/>
  <c r="E740" i="14"/>
  <c r="E741" i="14"/>
  <c r="E742" i="14"/>
  <c r="E743" i="14"/>
  <c r="E744" i="14"/>
  <c r="E745" i="14"/>
  <c r="E746" i="14"/>
  <c r="E747" i="14"/>
  <c r="E748" i="14"/>
  <c r="E749" i="14"/>
  <c r="E750" i="14"/>
  <c r="E751" i="14"/>
  <c r="E752" i="14"/>
  <c r="E753" i="14"/>
  <c r="E754" i="14"/>
  <c r="E755" i="14"/>
  <c r="E756" i="14"/>
  <c r="E757" i="14"/>
  <c r="E758" i="14"/>
  <c r="E759" i="14"/>
  <c r="E760" i="14"/>
  <c r="E761" i="14"/>
  <c r="E762" i="14"/>
  <c r="E763" i="14"/>
  <c r="E764" i="14"/>
  <c r="E765" i="14"/>
  <c r="E766" i="14"/>
  <c r="E767" i="14"/>
  <c r="E768" i="14"/>
  <c r="E769" i="14"/>
  <c r="E770" i="14"/>
  <c r="E771" i="14"/>
  <c r="E772" i="14"/>
  <c r="E773" i="14"/>
  <c r="E774" i="14"/>
  <c r="E775" i="14"/>
  <c r="E776" i="14"/>
  <c r="E777" i="14"/>
  <c r="E778" i="14"/>
  <c r="E779" i="14"/>
  <c r="E780" i="14"/>
  <c r="E781" i="14"/>
  <c r="E782" i="14"/>
  <c r="E783" i="14"/>
  <c r="E784" i="14"/>
  <c r="E785" i="14"/>
  <c r="E786" i="14"/>
  <c r="E787" i="14"/>
  <c r="E788" i="14"/>
  <c r="E789" i="14"/>
  <c r="E790" i="14"/>
  <c r="E791" i="14"/>
  <c r="E792" i="14"/>
  <c r="E793" i="14"/>
  <c r="E794" i="14"/>
  <c r="E795" i="14"/>
  <c r="E796" i="14"/>
  <c r="E797" i="14"/>
  <c r="E798" i="14"/>
  <c r="E799" i="14"/>
  <c r="E800" i="14"/>
  <c r="E801" i="14"/>
  <c r="E802" i="14"/>
  <c r="E803" i="14"/>
  <c r="E804" i="14"/>
  <c r="E805" i="14"/>
  <c r="E806" i="14"/>
  <c r="E807" i="14"/>
  <c r="E808" i="14"/>
  <c r="E809" i="14"/>
  <c r="E810" i="14"/>
  <c r="E811" i="14"/>
  <c r="E812" i="14"/>
  <c r="E813" i="14"/>
  <c r="E814" i="14"/>
  <c r="E815" i="14"/>
  <c r="E816" i="14"/>
  <c r="E817" i="14"/>
  <c r="E818" i="14"/>
  <c r="E819" i="14"/>
  <c r="E820" i="14"/>
  <c r="E821" i="14"/>
  <c r="E822" i="14"/>
  <c r="E823" i="14"/>
  <c r="E824" i="14"/>
  <c r="E825" i="14"/>
  <c r="E826" i="14"/>
  <c r="E827" i="14"/>
  <c r="E828" i="14"/>
  <c r="E829" i="14"/>
  <c r="E830" i="14"/>
  <c r="E831" i="14"/>
  <c r="E832" i="14"/>
  <c r="E833" i="14"/>
  <c r="E834" i="14"/>
  <c r="E835" i="14"/>
  <c r="E836" i="14"/>
  <c r="E837" i="14"/>
  <c r="E838" i="14"/>
  <c r="E839" i="14"/>
  <c r="E840" i="14"/>
  <c r="E841" i="14"/>
  <c r="E842" i="14"/>
  <c r="E843" i="14"/>
  <c r="E844" i="14"/>
  <c r="E845" i="14"/>
  <c r="E846" i="14"/>
  <c r="E847" i="14"/>
  <c r="E848" i="14"/>
  <c r="E849" i="14"/>
  <c r="E850" i="14"/>
  <c r="E851" i="14"/>
  <c r="E852" i="14"/>
  <c r="E853" i="14"/>
  <c r="E854" i="14"/>
  <c r="E855" i="14"/>
  <c r="E856" i="14"/>
  <c r="E857" i="14"/>
  <c r="E858" i="14"/>
  <c r="E859" i="14"/>
  <c r="E860" i="14"/>
  <c r="E861" i="14"/>
  <c r="E862" i="14"/>
  <c r="E863" i="14"/>
  <c r="E864" i="14"/>
  <c r="E865" i="14"/>
  <c r="E866" i="14"/>
  <c r="E867" i="14"/>
  <c r="E868" i="14"/>
  <c r="E869" i="14"/>
  <c r="E870" i="14"/>
  <c r="E871" i="14"/>
  <c r="E872" i="14"/>
  <c r="E873" i="14"/>
  <c r="E874" i="14"/>
  <c r="E875" i="14"/>
  <c r="E876" i="14"/>
  <c r="E877" i="14"/>
  <c r="E878" i="14"/>
  <c r="E879" i="14"/>
  <c r="E880" i="14"/>
  <c r="E881" i="14"/>
  <c r="E882" i="14"/>
  <c r="E883" i="14"/>
  <c r="E884" i="14"/>
  <c r="E885" i="14"/>
  <c r="E886" i="14"/>
  <c r="E887" i="14"/>
  <c r="E888" i="14"/>
  <c r="E889" i="14"/>
  <c r="E890" i="14"/>
  <c r="E891" i="14"/>
  <c r="E892" i="14"/>
  <c r="E893" i="14"/>
  <c r="E894" i="14"/>
  <c r="E895" i="14"/>
  <c r="E896" i="14"/>
  <c r="E897" i="14"/>
  <c r="E898" i="14"/>
  <c r="E899" i="14"/>
  <c r="E900" i="14"/>
  <c r="E901" i="14"/>
  <c r="E902" i="14"/>
  <c r="E903" i="14"/>
  <c r="E904" i="14"/>
  <c r="E905" i="14"/>
  <c r="E906" i="14"/>
  <c r="E907" i="14"/>
  <c r="E908" i="14"/>
  <c r="E909" i="14"/>
  <c r="E910" i="14"/>
  <c r="E911" i="14"/>
  <c r="E912" i="14"/>
  <c r="E913" i="14"/>
  <c r="E914" i="14"/>
  <c r="E915" i="14"/>
  <c r="E916" i="14"/>
  <c r="E917" i="14"/>
  <c r="E918" i="14"/>
  <c r="E919" i="14"/>
  <c r="E920" i="14"/>
  <c r="E921" i="14"/>
  <c r="E922" i="14"/>
  <c r="E923" i="14"/>
  <c r="E924" i="14"/>
  <c r="E925" i="14"/>
  <c r="E926" i="14"/>
  <c r="E927" i="14"/>
  <c r="E928" i="14"/>
  <c r="E929" i="14"/>
  <c r="E930" i="14"/>
  <c r="E931" i="14"/>
  <c r="E932" i="14"/>
  <c r="E933" i="14"/>
  <c r="E934" i="14"/>
  <c r="E935" i="14"/>
  <c r="E936" i="14"/>
  <c r="E937" i="14"/>
  <c r="E938" i="14"/>
  <c r="E939" i="14"/>
  <c r="E940" i="14"/>
  <c r="E941" i="14"/>
  <c r="E942" i="14"/>
  <c r="E943" i="14"/>
  <c r="E944" i="14"/>
  <c r="E945" i="14"/>
  <c r="E946" i="14"/>
  <c r="E947" i="14"/>
  <c r="E948" i="14"/>
  <c r="E949" i="14"/>
  <c r="E950" i="14"/>
  <c r="E951" i="14"/>
  <c r="E952" i="14"/>
  <c r="E953" i="14"/>
  <c r="E954" i="14"/>
  <c r="E955" i="14"/>
  <c r="E956" i="14"/>
  <c r="E957" i="14"/>
  <c r="E958" i="14"/>
  <c r="E959" i="14"/>
  <c r="E960" i="14"/>
  <c r="E961" i="14"/>
  <c r="E962" i="14"/>
  <c r="E963" i="14"/>
  <c r="E964" i="14"/>
  <c r="E965" i="14"/>
  <c r="E966" i="14"/>
  <c r="E967" i="14"/>
  <c r="E968" i="14"/>
  <c r="E969" i="14"/>
  <c r="E970" i="14"/>
  <c r="E971" i="14"/>
  <c r="E972" i="14"/>
  <c r="E973" i="14"/>
  <c r="E974" i="14"/>
  <c r="E975" i="14"/>
  <c r="E976" i="14"/>
  <c r="E977" i="14"/>
  <c r="E978" i="14"/>
  <c r="E979" i="14"/>
  <c r="E980" i="14"/>
  <c r="E981" i="14"/>
  <c r="E982" i="14"/>
  <c r="E983" i="14"/>
  <c r="E984" i="14"/>
  <c r="E985" i="14"/>
  <c r="E986" i="14"/>
  <c r="E987" i="14"/>
  <c r="E988" i="14"/>
  <c r="E989" i="14"/>
  <c r="E990" i="14"/>
  <c r="E991" i="14"/>
  <c r="E992" i="14"/>
  <c r="E993" i="14"/>
  <c r="E994" i="14"/>
  <c r="E995" i="14"/>
  <c r="E996" i="14"/>
  <c r="E997" i="14"/>
  <c r="E998" i="14"/>
  <c r="E999" i="14"/>
  <c r="E1000" i="14"/>
  <c r="E18" i="14"/>
  <c r="E19" i="14"/>
  <c r="E9" i="14"/>
  <c r="E10" i="14"/>
  <c r="E11" i="14"/>
  <c r="E12" i="14"/>
  <c r="E13" i="14"/>
  <c r="E14" i="14"/>
  <c r="E15" i="14"/>
  <c r="E16" i="14"/>
  <c r="E17" i="14"/>
  <c r="E8" i="14"/>
  <c r="D7" i="14"/>
  <c r="N7" i="14" s="1"/>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108" i="14"/>
  <c r="B109" i="14"/>
  <c r="B110" i="14"/>
  <c r="B111" i="14"/>
  <c r="B112" i="14"/>
  <c r="B113" i="14"/>
  <c r="B114" i="14"/>
  <c r="B115" i="14"/>
  <c r="B116" i="14"/>
  <c r="B117" i="14"/>
  <c r="B118" i="14"/>
  <c r="B119" i="14"/>
  <c r="B120" i="14"/>
  <c r="B121" i="14"/>
  <c r="B122" i="14"/>
  <c r="B123" i="14"/>
  <c r="B124" i="14"/>
  <c r="B125" i="14"/>
  <c r="B126" i="14"/>
  <c r="B127" i="14"/>
  <c r="B128" i="14"/>
  <c r="B129" i="14"/>
  <c r="B130" i="14"/>
  <c r="B131" i="14"/>
  <c r="B132" i="14"/>
  <c r="B133" i="14"/>
  <c r="B134" i="14"/>
  <c r="B135" i="14"/>
  <c r="B136" i="14"/>
  <c r="B137" i="14"/>
  <c r="B138" i="14"/>
  <c r="B139" i="14"/>
  <c r="B140" i="14"/>
  <c r="B141" i="14"/>
  <c r="B142" i="14"/>
  <c r="B143" i="14"/>
  <c r="B144" i="14"/>
  <c r="B145" i="14"/>
  <c r="B146" i="14"/>
  <c r="B147" i="14"/>
  <c r="B148" i="14"/>
  <c r="B149" i="14"/>
  <c r="B150" i="14"/>
  <c r="B151" i="14"/>
  <c r="B152" i="14"/>
  <c r="B153" i="14"/>
  <c r="B154" i="14"/>
  <c r="B155" i="14"/>
  <c r="B156" i="14"/>
  <c r="B157" i="14"/>
  <c r="B158" i="14"/>
  <c r="B159" i="14"/>
  <c r="B160" i="14"/>
  <c r="B161" i="14"/>
  <c r="B162" i="14"/>
  <c r="B163" i="14"/>
  <c r="B164" i="14"/>
  <c r="B165" i="14"/>
  <c r="B166" i="14"/>
  <c r="B167" i="14"/>
  <c r="B168" i="14"/>
  <c r="B169" i="14"/>
  <c r="B170" i="14"/>
  <c r="B171" i="14"/>
  <c r="B172" i="14"/>
  <c r="B173" i="14"/>
  <c r="B174" i="14"/>
  <c r="B175" i="14"/>
  <c r="B176" i="14"/>
  <c r="B177" i="14"/>
  <c r="B178" i="14"/>
  <c r="B179" i="14"/>
  <c r="B180" i="14"/>
  <c r="B181" i="14"/>
  <c r="B182" i="14"/>
  <c r="B183" i="14"/>
  <c r="B184" i="14"/>
  <c r="B185" i="14"/>
  <c r="B186" i="14"/>
  <c r="B187" i="14"/>
  <c r="B188" i="14"/>
  <c r="B189" i="14"/>
  <c r="B190" i="14"/>
  <c r="B191" i="14"/>
  <c r="B192" i="14"/>
  <c r="B193" i="14"/>
  <c r="B194" i="14"/>
  <c r="B195" i="14"/>
  <c r="B196" i="14"/>
  <c r="B197" i="14"/>
  <c r="B198" i="14"/>
  <c r="B199" i="14"/>
  <c r="B200" i="14"/>
  <c r="B201" i="14"/>
  <c r="B202" i="14"/>
  <c r="B203" i="14"/>
  <c r="B204" i="14"/>
  <c r="B205" i="14"/>
  <c r="B206" i="14"/>
  <c r="B207" i="14"/>
  <c r="B208" i="14"/>
  <c r="B209" i="14"/>
  <c r="B210" i="14"/>
  <c r="B211" i="14"/>
  <c r="B212" i="14"/>
  <c r="B213" i="14"/>
  <c r="B214" i="14"/>
  <c r="B215" i="14"/>
  <c r="B216" i="14"/>
  <c r="B217" i="14"/>
  <c r="B218" i="14"/>
  <c r="B219" i="14"/>
  <c r="B220" i="14"/>
  <c r="B221" i="14"/>
  <c r="B222" i="14"/>
  <c r="B223" i="14"/>
  <c r="B224" i="14"/>
  <c r="B225" i="14"/>
  <c r="B226" i="14"/>
  <c r="B227" i="14"/>
  <c r="B228" i="14"/>
  <c r="B229" i="14"/>
  <c r="B230" i="14"/>
  <c r="B231" i="14"/>
  <c r="B232" i="14"/>
  <c r="B233" i="14"/>
  <c r="B234" i="14"/>
  <c r="B235" i="14"/>
  <c r="B236" i="14"/>
  <c r="B237" i="14"/>
  <c r="B238" i="14"/>
  <c r="B239" i="14"/>
  <c r="B240" i="14"/>
  <c r="B241" i="14"/>
  <c r="B242" i="14"/>
  <c r="B243" i="14"/>
  <c r="B244" i="14"/>
  <c r="B245" i="14"/>
  <c r="B246" i="14"/>
  <c r="B247" i="14"/>
  <c r="B248" i="14"/>
  <c r="B249" i="14"/>
  <c r="B250" i="14"/>
  <c r="B251" i="14"/>
  <c r="B252" i="14"/>
  <c r="B253" i="14"/>
  <c r="B254" i="14"/>
  <c r="B255" i="14"/>
  <c r="B256" i="14"/>
  <c r="B257" i="14"/>
  <c r="B258" i="14"/>
  <c r="B259" i="14"/>
  <c r="B260" i="14"/>
  <c r="B261" i="14"/>
  <c r="B262" i="14"/>
  <c r="B263" i="14"/>
  <c r="B264" i="14"/>
  <c r="B265" i="14"/>
  <c r="B266" i="14"/>
  <c r="B267" i="14"/>
  <c r="B268" i="14"/>
  <c r="B269" i="14"/>
  <c r="B270" i="14"/>
  <c r="B271" i="14"/>
  <c r="B272" i="14"/>
  <c r="B273" i="14"/>
  <c r="B274" i="14"/>
  <c r="B275" i="14"/>
  <c r="B276" i="14"/>
  <c r="B277" i="14"/>
  <c r="B278" i="14"/>
  <c r="B279" i="14"/>
  <c r="B280" i="14"/>
  <c r="B281" i="14"/>
  <c r="B282" i="14"/>
  <c r="B283" i="14"/>
  <c r="B284" i="14"/>
  <c r="B285" i="14"/>
  <c r="B286" i="14"/>
  <c r="B287" i="14"/>
  <c r="B288" i="14"/>
  <c r="B289" i="14"/>
  <c r="B290" i="14"/>
  <c r="B291" i="14"/>
  <c r="B292" i="14"/>
  <c r="B293" i="14"/>
  <c r="B294" i="14"/>
  <c r="B295" i="14"/>
  <c r="B296" i="14"/>
  <c r="B297" i="14"/>
  <c r="B298" i="14"/>
  <c r="B299" i="14"/>
  <c r="B300" i="14"/>
  <c r="B301" i="14"/>
  <c r="B302" i="14"/>
  <c r="B303" i="14"/>
  <c r="B304" i="14"/>
  <c r="B305" i="14"/>
  <c r="B306" i="14"/>
  <c r="B307" i="14"/>
  <c r="B308" i="14"/>
  <c r="B309" i="14"/>
  <c r="B310" i="14"/>
  <c r="B311" i="14"/>
  <c r="B312" i="14"/>
  <c r="B313" i="14"/>
  <c r="B314" i="14"/>
  <c r="B315" i="14"/>
  <c r="B316" i="14"/>
  <c r="B317" i="14"/>
  <c r="B318" i="14"/>
  <c r="B319" i="14"/>
  <c r="B320" i="14"/>
  <c r="B321" i="14"/>
  <c r="B322" i="14"/>
  <c r="B323" i="14"/>
  <c r="B324" i="14"/>
  <c r="B325" i="14"/>
  <c r="B326" i="14"/>
  <c r="B327" i="14"/>
  <c r="B328" i="14"/>
  <c r="B329" i="14"/>
  <c r="B330" i="14"/>
  <c r="B331" i="14"/>
  <c r="B332" i="14"/>
  <c r="B333" i="14"/>
  <c r="B334" i="14"/>
  <c r="B335" i="14"/>
  <c r="B336" i="14"/>
  <c r="B337" i="14"/>
  <c r="B338" i="14"/>
  <c r="B339" i="14"/>
  <c r="B340" i="14"/>
  <c r="B341" i="14"/>
  <c r="B342" i="14"/>
  <c r="B343" i="14"/>
  <c r="B344" i="14"/>
  <c r="B345" i="14"/>
  <c r="B346" i="14"/>
  <c r="B347" i="14"/>
  <c r="B348" i="14"/>
  <c r="B349" i="14"/>
  <c r="B350" i="14"/>
  <c r="B351" i="14"/>
  <c r="B352" i="14"/>
  <c r="B353" i="14"/>
  <c r="B354" i="14"/>
  <c r="B355" i="14"/>
  <c r="B356" i="14"/>
  <c r="B357" i="14"/>
  <c r="B358" i="14"/>
  <c r="B359" i="14"/>
  <c r="B360" i="14"/>
  <c r="B361" i="14"/>
  <c r="B362" i="14"/>
  <c r="B363" i="14"/>
  <c r="B364" i="14"/>
  <c r="B365" i="14"/>
  <c r="B366" i="14"/>
  <c r="B367" i="14"/>
  <c r="B368" i="14"/>
  <c r="B369" i="14"/>
  <c r="B370" i="14"/>
  <c r="B371" i="14"/>
  <c r="B372" i="14"/>
  <c r="B373" i="14"/>
  <c r="B374" i="14"/>
  <c r="B375" i="14"/>
  <c r="B376" i="14"/>
  <c r="B377" i="14"/>
  <c r="B378" i="14"/>
  <c r="B379" i="14"/>
  <c r="B380" i="14"/>
  <c r="B381" i="14"/>
  <c r="B382" i="14"/>
  <c r="B383" i="14"/>
  <c r="B384" i="14"/>
  <c r="B385" i="14"/>
  <c r="B386" i="14"/>
  <c r="B387" i="14"/>
  <c r="B388" i="14"/>
  <c r="B389" i="14"/>
  <c r="B390" i="14"/>
  <c r="B391" i="14"/>
  <c r="B392" i="14"/>
  <c r="B393" i="14"/>
  <c r="B394" i="14"/>
  <c r="B395" i="14"/>
  <c r="B396" i="14"/>
  <c r="B397" i="14"/>
  <c r="B398" i="14"/>
  <c r="B399" i="14"/>
  <c r="B400" i="14"/>
  <c r="B401" i="14"/>
  <c r="B402" i="14"/>
  <c r="B403" i="14"/>
  <c r="B404" i="14"/>
  <c r="B405" i="14"/>
  <c r="B406" i="14"/>
  <c r="B407" i="14"/>
  <c r="B408" i="14"/>
  <c r="B409" i="14"/>
  <c r="B410" i="14"/>
  <c r="B411" i="14"/>
  <c r="B412" i="14"/>
  <c r="B413" i="14"/>
  <c r="B414" i="14"/>
  <c r="B415" i="14"/>
  <c r="B416" i="14"/>
  <c r="B417" i="14"/>
  <c r="B418" i="14"/>
  <c r="B419" i="14"/>
  <c r="B420" i="14"/>
  <c r="B421" i="14"/>
  <c r="B422" i="14"/>
  <c r="B423" i="14"/>
  <c r="B424" i="14"/>
  <c r="B425" i="14"/>
  <c r="B426" i="14"/>
  <c r="B427" i="14"/>
  <c r="B428" i="14"/>
  <c r="B429" i="14"/>
  <c r="B430" i="14"/>
  <c r="B431" i="14"/>
  <c r="B432" i="14"/>
  <c r="B433" i="14"/>
  <c r="B434" i="14"/>
  <c r="B435" i="14"/>
  <c r="B436" i="14"/>
  <c r="B437" i="14"/>
  <c r="B438" i="14"/>
  <c r="B439" i="14"/>
  <c r="B440" i="14"/>
  <c r="B441" i="14"/>
  <c r="B442" i="14"/>
  <c r="B443" i="14"/>
  <c r="B444" i="14"/>
  <c r="B445" i="14"/>
  <c r="B446" i="14"/>
  <c r="B447" i="14"/>
  <c r="B448" i="14"/>
  <c r="B449" i="14"/>
  <c r="B450" i="14"/>
  <c r="B451" i="14"/>
  <c r="B452" i="14"/>
  <c r="B453" i="14"/>
  <c r="B454" i="14"/>
  <c r="B455" i="14"/>
  <c r="B456" i="14"/>
  <c r="B457" i="14"/>
  <c r="B458" i="14"/>
  <c r="B459" i="14"/>
  <c r="B460" i="14"/>
  <c r="B461" i="14"/>
  <c r="B462" i="14"/>
  <c r="B463" i="14"/>
  <c r="B464" i="14"/>
  <c r="B465" i="14"/>
  <c r="B466" i="14"/>
  <c r="B467" i="14"/>
  <c r="B468" i="14"/>
  <c r="B469" i="14"/>
  <c r="B470" i="14"/>
  <c r="B471" i="14"/>
  <c r="B472" i="14"/>
  <c r="B473" i="14"/>
  <c r="B474" i="14"/>
  <c r="B475" i="14"/>
  <c r="B476" i="14"/>
  <c r="B477" i="14"/>
  <c r="B478" i="14"/>
  <c r="B479" i="14"/>
  <c r="B480" i="14"/>
  <c r="B481" i="14"/>
  <c r="B482" i="14"/>
  <c r="B483" i="14"/>
  <c r="B484" i="14"/>
  <c r="B485" i="14"/>
  <c r="B486" i="14"/>
  <c r="B487" i="14"/>
  <c r="B488" i="14"/>
  <c r="B489" i="14"/>
  <c r="B490" i="14"/>
  <c r="B491" i="14"/>
  <c r="B492" i="14"/>
  <c r="B493" i="14"/>
  <c r="B494" i="14"/>
  <c r="B495" i="14"/>
  <c r="B496" i="14"/>
  <c r="B497" i="14"/>
  <c r="B498" i="14"/>
  <c r="B499" i="14"/>
  <c r="B500" i="14"/>
  <c r="B501" i="14"/>
  <c r="B502" i="14"/>
  <c r="B503" i="14"/>
  <c r="B504" i="14"/>
  <c r="B505" i="14"/>
  <c r="B506" i="14"/>
  <c r="B507" i="14"/>
  <c r="B508" i="14"/>
  <c r="B509" i="14"/>
  <c r="B510" i="14"/>
  <c r="B511" i="14"/>
  <c r="B512" i="14"/>
  <c r="B513" i="14"/>
  <c r="B514" i="14"/>
  <c r="B515" i="14"/>
  <c r="B516" i="14"/>
  <c r="B517" i="14"/>
  <c r="B518" i="14"/>
  <c r="B519" i="14"/>
  <c r="B520" i="14"/>
  <c r="B521" i="14"/>
  <c r="B522" i="14"/>
  <c r="B523" i="14"/>
  <c r="B524" i="14"/>
  <c r="B525" i="14"/>
  <c r="B526" i="14"/>
  <c r="B527" i="14"/>
  <c r="B528" i="14"/>
  <c r="B529" i="14"/>
  <c r="B530" i="14"/>
  <c r="B531" i="14"/>
  <c r="B532" i="14"/>
  <c r="B533" i="14"/>
  <c r="B534" i="14"/>
  <c r="B535" i="14"/>
  <c r="B536" i="14"/>
  <c r="B537" i="14"/>
  <c r="B538" i="14"/>
  <c r="B539" i="14"/>
  <c r="B540" i="14"/>
  <c r="B541" i="14"/>
  <c r="B542" i="14"/>
  <c r="B543" i="14"/>
  <c r="B544" i="14"/>
  <c r="B545" i="14"/>
  <c r="B546" i="14"/>
  <c r="B547" i="14"/>
  <c r="B548" i="14"/>
  <c r="B549" i="14"/>
  <c r="B550" i="14"/>
  <c r="B551" i="14"/>
  <c r="B552" i="14"/>
  <c r="B553" i="14"/>
  <c r="B554" i="14"/>
  <c r="B555" i="14"/>
  <c r="B556" i="14"/>
  <c r="B557" i="14"/>
  <c r="B558" i="14"/>
  <c r="B559" i="14"/>
  <c r="B560" i="14"/>
  <c r="B561" i="14"/>
  <c r="B562" i="14"/>
  <c r="B563" i="14"/>
  <c r="B564" i="14"/>
  <c r="B565" i="14"/>
  <c r="B566" i="14"/>
  <c r="B567" i="14"/>
  <c r="B568" i="14"/>
  <c r="B569" i="14"/>
  <c r="B570" i="14"/>
  <c r="B571" i="14"/>
  <c r="B572" i="14"/>
  <c r="B573" i="14"/>
  <c r="B574" i="14"/>
  <c r="B575" i="14"/>
  <c r="B576" i="14"/>
  <c r="B577" i="14"/>
  <c r="B578" i="14"/>
  <c r="B579" i="14"/>
  <c r="B580" i="14"/>
  <c r="B581" i="14"/>
  <c r="B582" i="14"/>
  <c r="B583" i="14"/>
  <c r="B584" i="14"/>
  <c r="B585" i="14"/>
  <c r="B586" i="14"/>
  <c r="B587" i="14"/>
  <c r="B588" i="14"/>
  <c r="B589" i="14"/>
  <c r="B590" i="14"/>
  <c r="B591" i="14"/>
  <c r="B592" i="14"/>
  <c r="B593" i="14"/>
  <c r="B594" i="14"/>
  <c r="B595" i="14"/>
  <c r="B596" i="14"/>
  <c r="B597" i="14"/>
  <c r="B598" i="14"/>
  <c r="B599" i="14"/>
  <c r="B600" i="14"/>
  <c r="B601" i="14"/>
  <c r="B602" i="14"/>
  <c r="B603" i="14"/>
  <c r="B604" i="14"/>
  <c r="B605" i="14"/>
  <c r="B606" i="14"/>
  <c r="B607" i="14"/>
  <c r="B608" i="14"/>
  <c r="B609" i="14"/>
  <c r="B610" i="14"/>
  <c r="B611" i="14"/>
  <c r="B612" i="14"/>
  <c r="B613" i="14"/>
  <c r="B614" i="14"/>
  <c r="B615" i="14"/>
  <c r="B616" i="14"/>
  <c r="B617" i="14"/>
  <c r="B618" i="14"/>
  <c r="B619" i="14"/>
  <c r="B620" i="14"/>
  <c r="B621" i="14"/>
  <c r="B622" i="14"/>
  <c r="B623" i="14"/>
  <c r="B624" i="14"/>
  <c r="B625" i="14"/>
  <c r="B626" i="14"/>
  <c r="B627" i="14"/>
  <c r="B628" i="14"/>
  <c r="B629" i="14"/>
  <c r="B630" i="14"/>
  <c r="B631" i="14"/>
  <c r="B632" i="14"/>
  <c r="B633" i="14"/>
  <c r="B634" i="14"/>
  <c r="B635" i="14"/>
  <c r="B636" i="14"/>
  <c r="B637" i="14"/>
  <c r="B638" i="14"/>
  <c r="B639" i="14"/>
  <c r="B640" i="14"/>
  <c r="B641" i="14"/>
  <c r="B642" i="14"/>
  <c r="B643" i="14"/>
  <c r="B644" i="14"/>
  <c r="B645" i="14"/>
  <c r="B646" i="14"/>
  <c r="B647" i="14"/>
  <c r="B648" i="14"/>
  <c r="B649" i="14"/>
  <c r="B650" i="14"/>
  <c r="B651" i="14"/>
  <c r="B652" i="14"/>
  <c r="B653" i="14"/>
  <c r="B654" i="14"/>
  <c r="B655" i="14"/>
  <c r="B656" i="14"/>
  <c r="B657" i="14"/>
  <c r="B658" i="14"/>
  <c r="B659" i="14"/>
  <c r="B660" i="14"/>
  <c r="B661" i="14"/>
  <c r="B662" i="14"/>
  <c r="B663" i="14"/>
  <c r="B664" i="14"/>
  <c r="B665" i="14"/>
  <c r="B666" i="14"/>
  <c r="B667" i="14"/>
  <c r="B668" i="14"/>
  <c r="B669" i="14"/>
  <c r="B670" i="14"/>
  <c r="B671" i="14"/>
  <c r="B672" i="14"/>
  <c r="B673" i="14"/>
  <c r="B674" i="14"/>
  <c r="B675" i="14"/>
  <c r="B676" i="14"/>
  <c r="B677" i="14"/>
  <c r="B678" i="14"/>
  <c r="B679" i="14"/>
  <c r="B680" i="14"/>
  <c r="B681" i="14"/>
  <c r="B682" i="14"/>
  <c r="B683" i="14"/>
  <c r="B684" i="14"/>
  <c r="B685" i="14"/>
  <c r="B686" i="14"/>
  <c r="B687" i="14"/>
  <c r="B688" i="14"/>
  <c r="B689" i="14"/>
  <c r="B690" i="14"/>
  <c r="B691" i="14"/>
  <c r="B692" i="14"/>
  <c r="B693" i="14"/>
  <c r="B694" i="14"/>
  <c r="B695" i="14"/>
  <c r="B696" i="14"/>
  <c r="B697" i="14"/>
  <c r="B698" i="14"/>
  <c r="B699" i="14"/>
  <c r="B700" i="14"/>
  <c r="B701" i="14"/>
  <c r="B702" i="14"/>
  <c r="B703" i="14"/>
  <c r="B704" i="14"/>
  <c r="B705" i="14"/>
  <c r="B706" i="14"/>
  <c r="B707" i="14"/>
  <c r="B708" i="14"/>
  <c r="B709" i="14"/>
  <c r="B710" i="14"/>
  <c r="B711" i="14"/>
  <c r="B712" i="14"/>
  <c r="B713" i="14"/>
  <c r="B714" i="14"/>
  <c r="B715" i="14"/>
  <c r="B716" i="14"/>
  <c r="B717" i="14"/>
  <c r="B718" i="14"/>
  <c r="B719" i="14"/>
  <c r="B720" i="14"/>
  <c r="B721" i="14"/>
  <c r="B722" i="14"/>
  <c r="B723" i="14"/>
  <c r="B724" i="14"/>
  <c r="B725" i="14"/>
  <c r="B726" i="14"/>
  <c r="B727" i="14"/>
  <c r="B728" i="14"/>
  <c r="B729" i="14"/>
  <c r="B730" i="14"/>
  <c r="B731" i="14"/>
  <c r="B732" i="14"/>
  <c r="B733" i="14"/>
  <c r="B734" i="14"/>
  <c r="B735" i="14"/>
  <c r="B736" i="14"/>
  <c r="B737" i="14"/>
  <c r="B738" i="14"/>
  <c r="B739" i="14"/>
  <c r="B740" i="14"/>
  <c r="B741" i="14"/>
  <c r="B742" i="14"/>
  <c r="B743" i="14"/>
  <c r="B744" i="14"/>
  <c r="B745" i="14"/>
  <c r="B746" i="14"/>
  <c r="B747" i="14"/>
  <c r="B748" i="14"/>
  <c r="B749" i="14"/>
  <c r="B750" i="14"/>
  <c r="B751" i="14"/>
  <c r="B752" i="14"/>
  <c r="B753" i="14"/>
  <c r="B754" i="14"/>
  <c r="B755" i="14"/>
  <c r="B756" i="14"/>
  <c r="B757" i="14"/>
  <c r="B758" i="14"/>
  <c r="B759" i="14"/>
  <c r="B760" i="14"/>
  <c r="B761" i="14"/>
  <c r="B762" i="14"/>
  <c r="B763" i="14"/>
  <c r="B764" i="14"/>
  <c r="B765" i="14"/>
  <c r="B766" i="14"/>
  <c r="B767" i="14"/>
  <c r="B768" i="14"/>
  <c r="B769" i="14"/>
  <c r="B770" i="14"/>
  <c r="B771" i="14"/>
  <c r="B772" i="14"/>
  <c r="B773" i="14"/>
  <c r="B774" i="14"/>
  <c r="B775" i="14"/>
  <c r="B776" i="14"/>
  <c r="B777" i="14"/>
  <c r="B778" i="14"/>
  <c r="B779" i="14"/>
  <c r="B780" i="14"/>
  <c r="B781" i="14"/>
  <c r="B782" i="14"/>
  <c r="B783" i="14"/>
  <c r="B784" i="14"/>
  <c r="B785" i="14"/>
  <c r="B786" i="14"/>
  <c r="B787" i="14"/>
  <c r="B788" i="14"/>
  <c r="B789" i="14"/>
  <c r="B790" i="14"/>
  <c r="B791" i="14"/>
  <c r="B792" i="14"/>
  <c r="B793" i="14"/>
  <c r="B794" i="14"/>
  <c r="B795" i="14"/>
  <c r="B796" i="14"/>
  <c r="B797" i="14"/>
  <c r="B798" i="14"/>
  <c r="B799" i="14"/>
  <c r="B800" i="14"/>
  <c r="B801" i="14"/>
  <c r="B802" i="14"/>
  <c r="B803" i="14"/>
  <c r="B804" i="14"/>
  <c r="B805" i="14"/>
  <c r="B806" i="14"/>
  <c r="B807" i="14"/>
  <c r="B808" i="14"/>
  <c r="B809" i="14"/>
  <c r="B810" i="14"/>
  <c r="B811" i="14"/>
  <c r="B812" i="14"/>
  <c r="B813" i="14"/>
  <c r="B814" i="14"/>
  <c r="B815" i="14"/>
  <c r="B816" i="14"/>
  <c r="B817" i="14"/>
  <c r="B818" i="14"/>
  <c r="B819" i="14"/>
  <c r="B820" i="14"/>
  <c r="B821" i="14"/>
  <c r="B822" i="14"/>
  <c r="B823" i="14"/>
  <c r="B824" i="14"/>
  <c r="B825" i="14"/>
  <c r="B826" i="14"/>
  <c r="B827" i="14"/>
  <c r="B828" i="14"/>
  <c r="B829" i="14"/>
  <c r="B830" i="14"/>
  <c r="B831" i="14"/>
  <c r="B832" i="14"/>
  <c r="B833" i="14"/>
  <c r="B834" i="14"/>
  <c r="B835" i="14"/>
  <c r="B836" i="14"/>
  <c r="B837" i="14"/>
  <c r="B838" i="14"/>
  <c r="B839" i="14"/>
  <c r="B840" i="14"/>
  <c r="B841" i="14"/>
  <c r="B842" i="14"/>
  <c r="B843" i="14"/>
  <c r="B844" i="14"/>
  <c r="B845" i="14"/>
  <c r="B846" i="14"/>
  <c r="B847" i="14"/>
  <c r="B848" i="14"/>
  <c r="B849" i="14"/>
  <c r="B850" i="14"/>
  <c r="B851" i="14"/>
  <c r="B852" i="14"/>
  <c r="B853" i="14"/>
  <c r="B854" i="14"/>
  <c r="B855" i="14"/>
  <c r="B856" i="14"/>
  <c r="B857" i="14"/>
  <c r="B858" i="14"/>
  <c r="B859" i="14"/>
  <c r="B860" i="14"/>
  <c r="B861" i="14"/>
  <c r="B862" i="14"/>
  <c r="B863" i="14"/>
  <c r="B864" i="14"/>
  <c r="B865" i="14"/>
  <c r="B866" i="14"/>
  <c r="B867" i="14"/>
  <c r="B868" i="14"/>
  <c r="B869" i="14"/>
  <c r="B870" i="14"/>
  <c r="B871" i="14"/>
  <c r="B872" i="14"/>
  <c r="B873" i="14"/>
  <c r="B874" i="14"/>
  <c r="B875" i="14"/>
  <c r="B876" i="14"/>
  <c r="B877" i="14"/>
  <c r="B878" i="14"/>
  <c r="B879" i="14"/>
  <c r="B880" i="14"/>
  <c r="B881" i="14"/>
  <c r="B882" i="14"/>
  <c r="B883" i="14"/>
  <c r="B884" i="14"/>
  <c r="B885" i="14"/>
  <c r="B886" i="14"/>
  <c r="B887" i="14"/>
  <c r="B888" i="14"/>
  <c r="B889" i="14"/>
  <c r="B890" i="14"/>
  <c r="B891" i="14"/>
  <c r="B892" i="14"/>
  <c r="B893" i="14"/>
  <c r="B894" i="14"/>
  <c r="B895" i="14"/>
  <c r="B896" i="14"/>
  <c r="B897" i="14"/>
  <c r="B898" i="14"/>
  <c r="B899" i="14"/>
  <c r="B900" i="14"/>
  <c r="B901" i="14"/>
  <c r="B902" i="14"/>
  <c r="B903" i="14"/>
  <c r="B904" i="14"/>
  <c r="B905" i="14"/>
  <c r="B906" i="14"/>
  <c r="B907" i="14"/>
  <c r="B908" i="14"/>
  <c r="B909" i="14"/>
  <c r="B910" i="14"/>
  <c r="B911" i="14"/>
  <c r="B912" i="14"/>
  <c r="B913" i="14"/>
  <c r="B914" i="14"/>
  <c r="B915" i="14"/>
  <c r="B916" i="14"/>
  <c r="B917" i="14"/>
  <c r="B918" i="14"/>
  <c r="B919" i="14"/>
  <c r="B920" i="14"/>
  <c r="B921" i="14"/>
  <c r="B922" i="14"/>
  <c r="B923" i="14"/>
  <c r="B924" i="14"/>
  <c r="B925" i="14"/>
  <c r="B926" i="14"/>
  <c r="B927" i="14"/>
  <c r="B928" i="14"/>
  <c r="B929" i="14"/>
  <c r="B930" i="14"/>
  <c r="B931" i="14"/>
  <c r="B932" i="14"/>
  <c r="B933" i="14"/>
  <c r="B934" i="14"/>
  <c r="B935" i="14"/>
  <c r="B936" i="14"/>
  <c r="B937" i="14"/>
  <c r="B938" i="14"/>
  <c r="B939" i="14"/>
  <c r="B940" i="14"/>
  <c r="B941" i="14"/>
  <c r="B942" i="14"/>
  <c r="B943" i="14"/>
  <c r="B944" i="14"/>
  <c r="B945" i="14"/>
  <c r="B946" i="14"/>
  <c r="B947" i="14"/>
  <c r="B948" i="14"/>
  <c r="B949" i="14"/>
  <c r="B950" i="14"/>
  <c r="B951" i="14"/>
  <c r="B952" i="14"/>
  <c r="B953" i="14"/>
  <c r="B954" i="14"/>
  <c r="B955" i="14"/>
  <c r="B956" i="14"/>
  <c r="B957" i="14"/>
  <c r="B958" i="14"/>
  <c r="B959" i="14"/>
  <c r="B960" i="14"/>
  <c r="B961" i="14"/>
  <c r="B962" i="14"/>
  <c r="B963" i="14"/>
  <c r="B964" i="14"/>
  <c r="B965" i="14"/>
  <c r="B966" i="14"/>
  <c r="B967" i="14"/>
  <c r="B968" i="14"/>
  <c r="B969" i="14"/>
  <c r="B970" i="14"/>
  <c r="B971" i="14"/>
  <c r="B972" i="14"/>
  <c r="B973" i="14"/>
  <c r="B974" i="14"/>
  <c r="B975" i="14"/>
  <c r="B976" i="14"/>
  <c r="B977" i="14"/>
  <c r="B978" i="14"/>
  <c r="B979" i="14"/>
  <c r="B980" i="14"/>
  <c r="B981" i="14"/>
  <c r="B982" i="14"/>
  <c r="B983" i="14"/>
  <c r="B984" i="14"/>
  <c r="B985" i="14"/>
  <c r="B986" i="14"/>
  <c r="B987" i="14"/>
  <c r="B988" i="14"/>
  <c r="B989" i="14"/>
  <c r="B990" i="14"/>
  <c r="B991" i="14"/>
  <c r="B992" i="14"/>
  <c r="B993" i="14"/>
  <c r="B994" i="14"/>
  <c r="B995" i="14"/>
  <c r="B996" i="14"/>
  <c r="B997" i="14"/>
  <c r="B998" i="14"/>
  <c r="B999" i="14"/>
  <c r="B1000" i="14"/>
  <c r="B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A190" i="14"/>
  <c r="A191" i="14"/>
  <c r="A192" i="14"/>
  <c r="A193" i="14"/>
  <c r="A194" i="14"/>
  <c r="A195" i="14"/>
  <c r="A196" i="14"/>
  <c r="A197" i="14"/>
  <c r="A198" i="14"/>
  <c r="A199" i="14"/>
  <c r="A200" i="14"/>
  <c r="A201" i="14"/>
  <c r="A202" i="14"/>
  <c r="A203" i="14"/>
  <c r="A204" i="14"/>
  <c r="A205" i="14"/>
  <c r="A206" i="14"/>
  <c r="A207" i="14"/>
  <c r="A208" i="14"/>
  <c r="A209" i="14"/>
  <c r="A210" i="14"/>
  <c r="A211" i="14"/>
  <c r="A212" i="14"/>
  <c r="A213" i="14"/>
  <c r="A214" i="14"/>
  <c r="A215" i="14"/>
  <c r="A216" i="14"/>
  <c r="A217" i="14"/>
  <c r="A218" i="14"/>
  <c r="A219" i="14"/>
  <c r="A220" i="14"/>
  <c r="A221" i="14"/>
  <c r="A222" i="14"/>
  <c r="A223" i="14"/>
  <c r="A224" i="14"/>
  <c r="A225" i="14"/>
  <c r="A226" i="14"/>
  <c r="A227" i="14"/>
  <c r="A228" i="14"/>
  <c r="A229" i="14"/>
  <c r="A230" i="14"/>
  <c r="A231" i="14"/>
  <c r="A232" i="14"/>
  <c r="A233" i="14"/>
  <c r="A234" i="14"/>
  <c r="A235" i="14"/>
  <c r="A236" i="14"/>
  <c r="A237" i="14"/>
  <c r="A238" i="14"/>
  <c r="A239" i="14"/>
  <c r="A240" i="14"/>
  <c r="A241" i="14"/>
  <c r="A242" i="14"/>
  <c r="A243" i="14"/>
  <c r="A244" i="14"/>
  <c r="A245" i="14"/>
  <c r="A246" i="14"/>
  <c r="A247" i="14"/>
  <c r="A248" i="14"/>
  <c r="A249" i="14"/>
  <c r="A250" i="14"/>
  <c r="A251" i="14"/>
  <c r="A252" i="14"/>
  <c r="A253" i="14"/>
  <c r="A254" i="14"/>
  <c r="A255" i="14"/>
  <c r="A256" i="14"/>
  <c r="A257" i="14"/>
  <c r="A258" i="14"/>
  <c r="A259" i="14"/>
  <c r="A260" i="14"/>
  <c r="A261" i="14"/>
  <c r="A262" i="14"/>
  <c r="A263" i="14"/>
  <c r="A264" i="14"/>
  <c r="A265" i="14"/>
  <c r="A266" i="14"/>
  <c r="A267" i="14"/>
  <c r="A268" i="14"/>
  <c r="A269" i="14"/>
  <c r="A270" i="14"/>
  <c r="A271" i="14"/>
  <c r="A272" i="14"/>
  <c r="A273" i="14"/>
  <c r="A274" i="14"/>
  <c r="A275" i="14"/>
  <c r="A276" i="14"/>
  <c r="A277" i="14"/>
  <c r="A278" i="14"/>
  <c r="A279" i="14"/>
  <c r="A280" i="14"/>
  <c r="A281" i="14"/>
  <c r="A282" i="14"/>
  <c r="A283" i="14"/>
  <c r="A284" i="14"/>
  <c r="A285" i="14"/>
  <c r="A286" i="14"/>
  <c r="A287" i="14"/>
  <c r="A288" i="14"/>
  <c r="A289" i="14"/>
  <c r="A290" i="14"/>
  <c r="A291" i="14"/>
  <c r="A292" i="14"/>
  <c r="A293" i="14"/>
  <c r="A294" i="14"/>
  <c r="A295" i="14"/>
  <c r="A296" i="14"/>
  <c r="A297" i="14"/>
  <c r="A298" i="14"/>
  <c r="A299" i="14"/>
  <c r="A300" i="14"/>
  <c r="A301" i="14"/>
  <c r="A302" i="14"/>
  <c r="A303" i="14"/>
  <c r="A304" i="14"/>
  <c r="A305" i="14"/>
  <c r="A306" i="14"/>
  <c r="A307" i="14"/>
  <c r="A308" i="14"/>
  <c r="A309" i="14"/>
  <c r="A310" i="14"/>
  <c r="A311" i="14"/>
  <c r="A312" i="14"/>
  <c r="A313" i="14"/>
  <c r="A314" i="14"/>
  <c r="A315" i="14"/>
  <c r="A316" i="14"/>
  <c r="A317" i="14"/>
  <c r="A318" i="14"/>
  <c r="A319" i="14"/>
  <c r="A320" i="14"/>
  <c r="A321" i="14"/>
  <c r="A322" i="14"/>
  <c r="A323" i="14"/>
  <c r="A324" i="14"/>
  <c r="A325" i="14"/>
  <c r="A326" i="14"/>
  <c r="A327" i="14"/>
  <c r="A328" i="14"/>
  <c r="A329" i="14"/>
  <c r="A330" i="14"/>
  <c r="A331" i="14"/>
  <c r="A332" i="14"/>
  <c r="A333" i="14"/>
  <c r="A334" i="14"/>
  <c r="A335" i="14"/>
  <c r="A336" i="14"/>
  <c r="A337" i="14"/>
  <c r="A338" i="14"/>
  <c r="A339" i="14"/>
  <c r="A340" i="14"/>
  <c r="A341" i="14"/>
  <c r="A342" i="14"/>
  <c r="A343" i="14"/>
  <c r="A344" i="14"/>
  <c r="A345" i="14"/>
  <c r="A346" i="14"/>
  <c r="A347" i="14"/>
  <c r="A348" i="14"/>
  <c r="A349" i="14"/>
  <c r="A350" i="14"/>
  <c r="A351" i="14"/>
  <c r="A352" i="14"/>
  <c r="A353" i="14"/>
  <c r="A354" i="14"/>
  <c r="A355" i="14"/>
  <c r="A356" i="14"/>
  <c r="A357" i="14"/>
  <c r="A358" i="14"/>
  <c r="A359" i="14"/>
  <c r="A360" i="14"/>
  <c r="A361" i="14"/>
  <c r="A362" i="14"/>
  <c r="A363" i="14"/>
  <c r="A364" i="14"/>
  <c r="A365" i="14"/>
  <c r="A366" i="14"/>
  <c r="A367" i="14"/>
  <c r="A368" i="14"/>
  <c r="A369" i="14"/>
  <c r="A370" i="14"/>
  <c r="A371" i="14"/>
  <c r="A372" i="14"/>
  <c r="A373" i="14"/>
  <c r="A374" i="14"/>
  <c r="A375" i="14"/>
  <c r="A376" i="14"/>
  <c r="A377" i="14"/>
  <c r="A378" i="14"/>
  <c r="A379" i="14"/>
  <c r="A380" i="14"/>
  <c r="A381" i="14"/>
  <c r="A382" i="14"/>
  <c r="A383" i="14"/>
  <c r="A384" i="14"/>
  <c r="A385" i="14"/>
  <c r="A386" i="14"/>
  <c r="A387" i="14"/>
  <c r="A388" i="14"/>
  <c r="A389" i="14"/>
  <c r="A390" i="14"/>
  <c r="A391" i="14"/>
  <c r="A392" i="14"/>
  <c r="A393" i="14"/>
  <c r="A394" i="14"/>
  <c r="A395" i="14"/>
  <c r="A396" i="14"/>
  <c r="A397" i="14"/>
  <c r="A398" i="14"/>
  <c r="A399" i="14"/>
  <c r="A400" i="14"/>
  <c r="A401" i="14"/>
  <c r="A402" i="14"/>
  <c r="A403" i="14"/>
  <c r="A404" i="14"/>
  <c r="A405" i="14"/>
  <c r="A406" i="14"/>
  <c r="A407" i="14"/>
  <c r="A408" i="14"/>
  <c r="A409" i="14"/>
  <c r="A410" i="14"/>
  <c r="A411" i="14"/>
  <c r="A412" i="14"/>
  <c r="A413" i="14"/>
  <c r="A414" i="14"/>
  <c r="A415" i="14"/>
  <c r="A416" i="14"/>
  <c r="A417" i="14"/>
  <c r="A418" i="14"/>
  <c r="A419" i="14"/>
  <c r="A420" i="14"/>
  <c r="A421" i="14"/>
  <c r="A422" i="14"/>
  <c r="A423" i="14"/>
  <c r="A424" i="14"/>
  <c r="A425" i="14"/>
  <c r="A426" i="14"/>
  <c r="A427" i="14"/>
  <c r="A428" i="14"/>
  <c r="A429" i="14"/>
  <c r="A430" i="14"/>
  <c r="A431" i="14"/>
  <c r="A432" i="14"/>
  <c r="A433" i="14"/>
  <c r="A434" i="14"/>
  <c r="A435" i="14"/>
  <c r="A436" i="14"/>
  <c r="A437" i="14"/>
  <c r="A438" i="14"/>
  <c r="A439" i="14"/>
  <c r="A440" i="14"/>
  <c r="A441" i="14"/>
  <c r="A442" i="14"/>
  <c r="A443" i="14"/>
  <c r="A444" i="14"/>
  <c r="A445" i="14"/>
  <c r="A446" i="14"/>
  <c r="A447" i="14"/>
  <c r="A448" i="14"/>
  <c r="A449" i="14"/>
  <c r="A450" i="14"/>
  <c r="A451" i="14"/>
  <c r="A452" i="14"/>
  <c r="A453" i="14"/>
  <c r="A454" i="14"/>
  <c r="A455" i="14"/>
  <c r="A456" i="14"/>
  <c r="A457" i="14"/>
  <c r="A458" i="14"/>
  <c r="A459" i="14"/>
  <c r="A460" i="14"/>
  <c r="A461" i="14"/>
  <c r="A462" i="14"/>
  <c r="A463" i="14"/>
  <c r="A464" i="14"/>
  <c r="A465" i="14"/>
  <c r="A466" i="14"/>
  <c r="A467" i="14"/>
  <c r="A468" i="14"/>
  <c r="A469" i="14"/>
  <c r="A470" i="14"/>
  <c r="A471" i="14"/>
  <c r="A472" i="14"/>
  <c r="A473" i="14"/>
  <c r="A474" i="14"/>
  <c r="A475" i="14"/>
  <c r="A476" i="14"/>
  <c r="A477" i="14"/>
  <c r="A478" i="14"/>
  <c r="A479" i="14"/>
  <c r="A480" i="14"/>
  <c r="A481" i="14"/>
  <c r="A482" i="14"/>
  <c r="A483" i="14"/>
  <c r="A484" i="14"/>
  <c r="A485" i="14"/>
  <c r="A486" i="14"/>
  <c r="A487" i="14"/>
  <c r="A488" i="14"/>
  <c r="A489" i="14"/>
  <c r="A490" i="14"/>
  <c r="A491" i="14"/>
  <c r="A492" i="14"/>
  <c r="A493" i="14"/>
  <c r="A494" i="14"/>
  <c r="A495" i="14"/>
  <c r="A496" i="14"/>
  <c r="A497" i="14"/>
  <c r="A498" i="14"/>
  <c r="A499" i="14"/>
  <c r="A500" i="14"/>
  <c r="A501" i="14"/>
  <c r="A502" i="14"/>
  <c r="A503" i="14"/>
  <c r="A504" i="14"/>
  <c r="A505" i="14"/>
  <c r="A506" i="14"/>
  <c r="A507" i="14"/>
  <c r="A508" i="14"/>
  <c r="A509" i="14"/>
  <c r="A510" i="14"/>
  <c r="A511" i="14"/>
  <c r="A512" i="14"/>
  <c r="A513" i="14"/>
  <c r="A514" i="14"/>
  <c r="A515" i="14"/>
  <c r="A516" i="14"/>
  <c r="A517" i="14"/>
  <c r="A518" i="14"/>
  <c r="A519" i="14"/>
  <c r="A520" i="14"/>
  <c r="A521" i="14"/>
  <c r="A522" i="14"/>
  <c r="A523" i="14"/>
  <c r="A524" i="14"/>
  <c r="A525" i="14"/>
  <c r="A526" i="14"/>
  <c r="A527" i="14"/>
  <c r="A528" i="14"/>
  <c r="A529" i="14"/>
  <c r="A530" i="14"/>
  <c r="A531" i="14"/>
  <c r="A532" i="14"/>
  <c r="A533" i="14"/>
  <c r="A534" i="14"/>
  <c r="A535" i="14"/>
  <c r="A536" i="14"/>
  <c r="A537" i="14"/>
  <c r="A538" i="14"/>
  <c r="A539" i="14"/>
  <c r="A540" i="14"/>
  <c r="A541" i="14"/>
  <c r="A542" i="14"/>
  <c r="A543" i="14"/>
  <c r="A544" i="14"/>
  <c r="A545" i="14"/>
  <c r="A546" i="14"/>
  <c r="A547" i="14"/>
  <c r="A548" i="14"/>
  <c r="A549" i="14"/>
  <c r="A550" i="14"/>
  <c r="A551" i="14"/>
  <c r="A552" i="14"/>
  <c r="A553" i="14"/>
  <c r="A554" i="14"/>
  <c r="A555" i="14"/>
  <c r="A556" i="14"/>
  <c r="A557" i="14"/>
  <c r="A558" i="14"/>
  <c r="A559" i="14"/>
  <c r="A560" i="14"/>
  <c r="A561" i="14"/>
  <c r="A562" i="14"/>
  <c r="A563" i="14"/>
  <c r="A564" i="14"/>
  <c r="A565" i="14"/>
  <c r="A566" i="14"/>
  <c r="A567" i="14"/>
  <c r="A568" i="14"/>
  <c r="A569" i="14"/>
  <c r="A570" i="14"/>
  <c r="A571" i="14"/>
  <c r="A572" i="14"/>
  <c r="A573" i="14"/>
  <c r="A574" i="14"/>
  <c r="A575" i="14"/>
  <c r="A576" i="14"/>
  <c r="A577" i="14"/>
  <c r="A578" i="14"/>
  <c r="A579" i="14"/>
  <c r="A580" i="14"/>
  <c r="A581" i="14"/>
  <c r="A582" i="14"/>
  <c r="A583" i="14"/>
  <c r="A584" i="14"/>
  <c r="A585" i="14"/>
  <c r="A586" i="14"/>
  <c r="A587" i="14"/>
  <c r="A588" i="14"/>
  <c r="A589" i="14"/>
  <c r="A590" i="14"/>
  <c r="A591" i="14"/>
  <c r="A592" i="14"/>
  <c r="A593" i="14"/>
  <c r="A594" i="14"/>
  <c r="A595" i="14"/>
  <c r="A596" i="14"/>
  <c r="A597" i="14"/>
  <c r="A598" i="14"/>
  <c r="A599" i="14"/>
  <c r="A600" i="14"/>
  <c r="A601" i="14"/>
  <c r="A602" i="14"/>
  <c r="A603" i="14"/>
  <c r="A604" i="14"/>
  <c r="A605" i="14"/>
  <c r="A606" i="14"/>
  <c r="A607" i="14"/>
  <c r="A608" i="14"/>
  <c r="A609" i="14"/>
  <c r="A610" i="14"/>
  <c r="A611" i="14"/>
  <c r="A612" i="14"/>
  <c r="A613" i="14"/>
  <c r="A614" i="14"/>
  <c r="A615" i="14"/>
  <c r="A616" i="14"/>
  <c r="A617" i="14"/>
  <c r="A618" i="14"/>
  <c r="A619" i="14"/>
  <c r="A620" i="14"/>
  <c r="A621" i="14"/>
  <c r="A622" i="14"/>
  <c r="A623" i="14"/>
  <c r="A624" i="14"/>
  <c r="A625" i="14"/>
  <c r="A626" i="14"/>
  <c r="A627" i="14"/>
  <c r="A628" i="14"/>
  <c r="A629" i="14"/>
  <c r="A630" i="14"/>
  <c r="A631" i="14"/>
  <c r="A632" i="14"/>
  <c r="A633" i="14"/>
  <c r="A634" i="14"/>
  <c r="A635" i="14"/>
  <c r="A636" i="14"/>
  <c r="A637" i="14"/>
  <c r="A638" i="14"/>
  <c r="A639" i="14"/>
  <c r="A640" i="14"/>
  <c r="A641" i="14"/>
  <c r="A642" i="14"/>
  <c r="A643" i="14"/>
  <c r="A644" i="14"/>
  <c r="A645" i="14"/>
  <c r="A646" i="14"/>
  <c r="A647" i="14"/>
  <c r="A648" i="14"/>
  <c r="A649" i="14"/>
  <c r="A650" i="14"/>
  <c r="A651" i="14"/>
  <c r="A652" i="14"/>
  <c r="A653" i="14"/>
  <c r="A654" i="14"/>
  <c r="A655" i="14"/>
  <c r="A656" i="14"/>
  <c r="A657" i="14"/>
  <c r="A658" i="14"/>
  <c r="A659" i="14"/>
  <c r="A660" i="14"/>
  <c r="A661" i="14"/>
  <c r="A662" i="14"/>
  <c r="A663" i="14"/>
  <c r="A664" i="14"/>
  <c r="A665" i="14"/>
  <c r="A666" i="14"/>
  <c r="A667" i="14"/>
  <c r="A668" i="14"/>
  <c r="A669" i="14"/>
  <c r="A670" i="14"/>
  <c r="A671" i="14"/>
  <c r="A672" i="14"/>
  <c r="A673" i="14"/>
  <c r="A674" i="14"/>
  <c r="A675" i="14"/>
  <c r="A676" i="14"/>
  <c r="A677" i="14"/>
  <c r="A678" i="14"/>
  <c r="A679" i="14"/>
  <c r="A680" i="14"/>
  <c r="A681" i="14"/>
  <c r="A682" i="14"/>
  <c r="A683" i="14"/>
  <c r="A684" i="14"/>
  <c r="A685" i="14"/>
  <c r="A686" i="14"/>
  <c r="A687" i="14"/>
  <c r="A688" i="14"/>
  <c r="A689" i="14"/>
  <c r="A690" i="14"/>
  <c r="A691" i="14"/>
  <c r="A692" i="14"/>
  <c r="A693" i="14"/>
  <c r="A694" i="14"/>
  <c r="A695" i="14"/>
  <c r="A696" i="14"/>
  <c r="A697" i="14"/>
  <c r="A698" i="14"/>
  <c r="A699" i="14"/>
  <c r="A700" i="14"/>
  <c r="A701" i="14"/>
  <c r="A702" i="14"/>
  <c r="A703" i="14"/>
  <c r="A704" i="14"/>
  <c r="A705" i="14"/>
  <c r="A706" i="14"/>
  <c r="A707" i="14"/>
  <c r="A708" i="14"/>
  <c r="A709" i="14"/>
  <c r="A710" i="14"/>
  <c r="A711" i="14"/>
  <c r="A712" i="14"/>
  <c r="A713" i="14"/>
  <c r="A714" i="14"/>
  <c r="A715" i="14"/>
  <c r="A716" i="14"/>
  <c r="A717" i="14"/>
  <c r="A718" i="14"/>
  <c r="A719" i="14"/>
  <c r="A720" i="14"/>
  <c r="A721" i="14"/>
  <c r="A722" i="14"/>
  <c r="A723" i="14"/>
  <c r="A724" i="14"/>
  <c r="A725" i="14"/>
  <c r="A726" i="14"/>
  <c r="A727" i="14"/>
  <c r="A728" i="14"/>
  <c r="A729" i="14"/>
  <c r="A730" i="14"/>
  <c r="A731" i="14"/>
  <c r="A732" i="14"/>
  <c r="A733" i="14"/>
  <c r="A734" i="14"/>
  <c r="A735" i="14"/>
  <c r="A736" i="14"/>
  <c r="A737" i="14"/>
  <c r="A738" i="14"/>
  <c r="A739" i="14"/>
  <c r="A740" i="14"/>
  <c r="A741" i="14"/>
  <c r="A742" i="14"/>
  <c r="A743" i="14"/>
  <c r="A744" i="14"/>
  <c r="A745" i="14"/>
  <c r="A746" i="14"/>
  <c r="A747" i="14"/>
  <c r="A748" i="14"/>
  <c r="A749" i="14"/>
  <c r="A750" i="14"/>
  <c r="A751" i="14"/>
  <c r="A752" i="14"/>
  <c r="A753" i="14"/>
  <c r="A754" i="14"/>
  <c r="A755" i="14"/>
  <c r="A756" i="14"/>
  <c r="A757" i="14"/>
  <c r="A758" i="14"/>
  <c r="A759" i="14"/>
  <c r="A760" i="14"/>
  <c r="A761" i="14"/>
  <c r="A762" i="14"/>
  <c r="A763" i="14"/>
  <c r="A764" i="14"/>
  <c r="A765" i="14"/>
  <c r="A766" i="14"/>
  <c r="A767" i="14"/>
  <c r="A768" i="14"/>
  <c r="A769" i="14"/>
  <c r="A770" i="14"/>
  <c r="A771" i="14"/>
  <c r="A772" i="14"/>
  <c r="A773" i="14"/>
  <c r="A774" i="14"/>
  <c r="A775" i="14"/>
  <c r="A776" i="14"/>
  <c r="A777" i="14"/>
  <c r="A778" i="14"/>
  <c r="A779" i="14"/>
  <c r="A780" i="14"/>
  <c r="A781" i="14"/>
  <c r="A782" i="14"/>
  <c r="A783" i="14"/>
  <c r="A784" i="14"/>
  <c r="A785" i="14"/>
  <c r="A786" i="14"/>
  <c r="A787" i="14"/>
  <c r="A788" i="14"/>
  <c r="A789" i="14"/>
  <c r="A790" i="14"/>
  <c r="A791" i="14"/>
  <c r="A792" i="14"/>
  <c r="A793" i="14"/>
  <c r="A794" i="14"/>
  <c r="A795" i="14"/>
  <c r="A796" i="14"/>
  <c r="A797" i="14"/>
  <c r="A798" i="14"/>
  <c r="A799" i="14"/>
  <c r="A800" i="14"/>
  <c r="A801" i="14"/>
  <c r="A802" i="14"/>
  <c r="A803" i="14"/>
  <c r="A804" i="14"/>
  <c r="A805" i="14"/>
  <c r="A806" i="14"/>
  <c r="A807" i="14"/>
  <c r="A808" i="14"/>
  <c r="A809" i="14"/>
  <c r="A810" i="14"/>
  <c r="A811" i="14"/>
  <c r="A812" i="14"/>
  <c r="A813" i="14"/>
  <c r="A814" i="14"/>
  <c r="A815" i="14"/>
  <c r="A816" i="14"/>
  <c r="A817" i="14"/>
  <c r="A818" i="14"/>
  <c r="A819" i="14"/>
  <c r="A820" i="14"/>
  <c r="A821" i="14"/>
  <c r="A822" i="14"/>
  <c r="A823" i="14"/>
  <c r="A824" i="14"/>
  <c r="A825" i="14"/>
  <c r="A826" i="14"/>
  <c r="A827" i="14"/>
  <c r="A828" i="14"/>
  <c r="A829" i="14"/>
  <c r="A830" i="14"/>
  <c r="A831" i="14"/>
  <c r="A832" i="14"/>
  <c r="A833" i="14"/>
  <c r="A834" i="14"/>
  <c r="A835" i="14"/>
  <c r="A836" i="14"/>
  <c r="A837" i="14"/>
  <c r="A838" i="14"/>
  <c r="A839" i="14"/>
  <c r="A840" i="14"/>
  <c r="A841" i="14"/>
  <c r="A842" i="14"/>
  <c r="A843" i="14"/>
  <c r="A844" i="14"/>
  <c r="A845" i="14"/>
  <c r="A846" i="14"/>
  <c r="A847" i="14"/>
  <c r="A848" i="14"/>
  <c r="A849" i="14"/>
  <c r="A850" i="14"/>
  <c r="A851" i="14"/>
  <c r="A852" i="14"/>
  <c r="A853" i="14"/>
  <c r="A854" i="14"/>
  <c r="A855" i="14"/>
  <c r="A856" i="14"/>
  <c r="A857" i="14"/>
  <c r="A858" i="14"/>
  <c r="A859" i="14"/>
  <c r="A860" i="14"/>
  <c r="A861" i="14"/>
  <c r="A862" i="14"/>
  <c r="A863" i="14"/>
  <c r="A864" i="14"/>
  <c r="A865" i="14"/>
  <c r="A866" i="14"/>
  <c r="A867" i="14"/>
  <c r="A868" i="14"/>
  <c r="A869" i="14"/>
  <c r="A870" i="14"/>
  <c r="A871" i="14"/>
  <c r="A872" i="14"/>
  <c r="A873" i="14"/>
  <c r="A874" i="14"/>
  <c r="A875" i="14"/>
  <c r="A876" i="14"/>
  <c r="A877" i="14"/>
  <c r="A878" i="14"/>
  <c r="A879" i="14"/>
  <c r="A880" i="14"/>
  <c r="A881" i="14"/>
  <c r="A882" i="14"/>
  <c r="A883" i="14"/>
  <c r="A884" i="14"/>
  <c r="A885" i="14"/>
  <c r="A886" i="14"/>
  <c r="A887" i="14"/>
  <c r="A888" i="14"/>
  <c r="A889" i="14"/>
  <c r="A890" i="14"/>
  <c r="A891" i="14"/>
  <c r="A892" i="14"/>
  <c r="A893" i="14"/>
  <c r="A894" i="14"/>
  <c r="A895" i="14"/>
  <c r="A896" i="14"/>
  <c r="A897" i="14"/>
  <c r="A898" i="14"/>
  <c r="A899" i="14"/>
  <c r="A900" i="14"/>
  <c r="A901" i="14"/>
  <c r="A902" i="14"/>
  <c r="A903" i="14"/>
  <c r="A904" i="14"/>
  <c r="A905" i="14"/>
  <c r="A906" i="14"/>
  <c r="A907" i="14"/>
  <c r="A908" i="14"/>
  <c r="A909" i="14"/>
  <c r="A910" i="14"/>
  <c r="A911" i="14"/>
  <c r="A912" i="14"/>
  <c r="A913" i="14"/>
  <c r="A914" i="14"/>
  <c r="A915" i="14"/>
  <c r="A916" i="14"/>
  <c r="A917" i="14"/>
  <c r="A918" i="14"/>
  <c r="A919" i="14"/>
  <c r="A920" i="14"/>
  <c r="A921" i="14"/>
  <c r="A922" i="14"/>
  <c r="A923" i="14"/>
  <c r="A924" i="14"/>
  <c r="A925" i="14"/>
  <c r="A926" i="14"/>
  <c r="A927" i="14"/>
  <c r="A928" i="14"/>
  <c r="A929" i="14"/>
  <c r="A930" i="14"/>
  <c r="A931" i="14"/>
  <c r="A932" i="14"/>
  <c r="A933" i="14"/>
  <c r="A934" i="14"/>
  <c r="A935" i="14"/>
  <c r="A936" i="14"/>
  <c r="A937" i="14"/>
  <c r="A938" i="14"/>
  <c r="A939" i="14"/>
  <c r="A940" i="14"/>
  <c r="A941" i="14"/>
  <c r="A942" i="14"/>
  <c r="A943" i="14"/>
  <c r="A944" i="14"/>
  <c r="A945" i="14"/>
  <c r="A946" i="14"/>
  <c r="A947" i="14"/>
  <c r="A948" i="14"/>
  <c r="A949" i="14"/>
  <c r="A950" i="14"/>
  <c r="A951" i="14"/>
  <c r="A952" i="14"/>
  <c r="A953" i="14"/>
  <c r="A954" i="14"/>
  <c r="A955" i="14"/>
  <c r="A956" i="14"/>
  <c r="A957" i="14"/>
  <c r="A958" i="14"/>
  <c r="A959" i="14"/>
  <c r="A960" i="14"/>
  <c r="A961" i="14"/>
  <c r="A962" i="14"/>
  <c r="A963" i="14"/>
  <c r="A964" i="14"/>
  <c r="A965" i="14"/>
  <c r="A966" i="14"/>
  <c r="A967" i="14"/>
  <c r="A968" i="14"/>
  <c r="A969" i="14"/>
  <c r="A970" i="14"/>
  <c r="A971" i="14"/>
  <c r="A972" i="14"/>
  <c r="A973" i="14"/>
  <c r="A974" i="14"/>
  <c r="A975" i="14"/>
  <c r="A976" i="14"/>
  <c r="A977" i="14"/>
  <c r="A978" i="14"/>
  <c r="A979" i="14"/>
  <c r="A980" i="14"/>
  <c r="A981" i="14"/>
  <c r="A982" i="14"/>
  <c r="A983" i="14"/>
  <c r="A984" i="14"/>
  <c r="A985" i="14"/>
  <c r="A986" i="14"/>
  <c r="A987" i="14"/>
  <c r="A988" i="14"/>
  <c r="A989" i="14"/>
  <c r="A990" i="14"/>
  <c r="A991" i="14"/>
  <c r="A992" i="14"/>
  <c r="A993" i="14"/>
  <c r="A994" i="14"/>
  <c r="A995" i="14"/>
  <c r="A996" i="14"/>
  <c r="A997" i="14"/>
  <c r="A998" i="14"/>
  <c r="A999" i="14"/>
  <c r="A1000" i="14"/>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14" i="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0" i="11"/>
  <c r="A201" i="11"/>
  <c r="A202" i="11"/>
  <c r="A203" i="11"/>
  <c r="A204" i="11"/>
  <c r="A205" i="11"/>
  <c r="A206" i="11"/>
  <c r="A207" i="11"/>
  <c r="A208" i="11"/>
  <c r="A209" i="11"/>
  <c r="A210" i="11"/>
  <c r="A211" i="11"/>
  <c r="A212" i="11"/>
  <c r="A213" i="11"/>
  <c r="A214" i="11"/>
  <c r="A215" i="11"/>
  <c r="A216" i="11"/>
  <c r="A217" i="11"/>
  <c r="A218" i="11"/>
  <c r="A219" i="11"/>
  <c r="A220" i="11"/>
  <c r="A221" i="11"/>
  <c r="A222" i="11"/>
  <c r="A223" i="11"/>
  <c r="A224" i="11"/>
  <c r="A225" i="11"/>
  <c r="A226" i="11"/>
  <c r="A227" i="11"/>
  <c r="A228" i="11"/>
  <c r="A229" i="11"/>
  <c r="A230" i="11"/>
  <c r="A231" i="11"/>
  <c r="A232" i="11"/>
  <c r="A233" i="11"/>
  <c r="A234" i="11"/>
  <c r="A235" i="11"/>
  <c r="A236" i="11"/>
  <c r="A237" i="11"/>
  <c r="A238" i="11"/>
  <c r="A239" i="11"/>
  <c r="A240" i="11"/>
  <c r="A241" i="11"/>
  <c r="A242" i="11"/>
  <c r="A243" i="11"/>
  <c r="A244" i="11"/>
  <c r="A245" i="11"/>
  <c r="A246" i="11"/>
  <c r="A247" i="11"/>
  <c r="A248" i="11"/>
  <c r="A249" i="11"/>
  <c r="A250" i="11"/>
  <c r="A251" i="11"/>
  <c r="A252" i="11"/>
  <c r="A253" i="11"/>
  <c r="A254" i="11"/>
  <c r="A255" i="11"/>
  <c r="A256" i="11"/>
  <c r="A257" i="11"/>
  <c r="A258" i="11"/>
  <c r="A259" i="11"/>
  <c r="A260" i="11"/>
  <c r="A261" i="11"/>
  <c r="A262" i="11"/>
  <c r="A263" i="11"/>
  <c r="A264" i="11"/>
  <c r="A265" i="11"/>
  <c r="A266" i="11"/>
  <c r="A267" i="11"/>
  <c r="A268" i="11"/>
  <c r="A269" i="11"/>
  <c r="A270" i="11"/>
  <c r="A271" i="11"/>
  <c r="A272" i="11"/>
  <c r="A273" i="11"/>
  <c r="A274" i="11"/>
  <c r="A275" i="11"/>
  <c r="A276" i="11"/>
  <c r="A277" i="11"/>
  <c r="A278" i="11"/>
  <c r="A279" i="11"/>
  <c r="A280" i="11"/>
  <c r="A281" i="11"/>
  <c r="A282" i="11"/>
  <c r="A283" i="11"/>
  <c r="A284" i="11"/>
  <c r="A285" i="11"/>
  <c r="A286" i="11"/>
  <c r="A287" i="11"/>
  <c r="A288" i="11"/>
  <c r="A289" i="11"/>
  <c r="A290" i="11"/>
  <c r="A291" i="11"/>
  <c r="A292" i="11"/>
  <c r="A293" i="11"/>
  <c r="A294" i="11"/>
  <c r="A295" i="11"/>
  <c r="A296" i="11"/>
  <c r="A297" i="11"/>
  <c r="A298" i="11"/>
  <c r="A299" i="11"/>
  <c r="A300" i="11"/>
  <c r="A301" i="11"/>
  <c r="A302" i="11"/>
  <c r="A303" i="11"/>
  <c r="A304" i="11"/>
  <c r="A305" i="11"/>
  <c r="A306" i="11"/>
  <c r="A307" i="11"/>
  <c r="A308" i="11"/>
  <c r="A309" i="11"/>
  <c r="A310" i="11"/>
  <c r="A311" i="11"/>
  <c r="A312" i="11"/>
  <c r="A313" i="11"/>
  <c r="A314" i="11"/>
  <c r="A315" i="11"/>
  <c r="A316" i="11"/>
  <c r="A317" i="11"/>
  <c r="A318" i="11"/>
  <c r="A319" i="11"/>
  <c r="A320" i="11"/>
  <c r="A321" i="11"/>
  <c r="A322" i="11"/>
  <c r="A323" i="11"/>
  <c r="A324" i="11"/>
  <c r="A325" i="11"/>
  <c r="A326" i="11"/>
  <c r="A327" i="11"/>
  <c r="A328" i="11"/>
  <c r="A329" i="11"/>
  <c r="A330" i="11"/>
  <c r="A331" i="11"/>
  <c r="A332" i="11"/>
  <c r="A333" i="11"/>
  <c r="A334" i="11"/>
  <c r="A335" i="11"/>
  <c r="A336" i="11"/>
  <c r="A337" i="11"/>
  <c r="A338" i="11"/>
  <c r="A339" i="11"/>
  <c r="A340" i="11"/>
  <c r="A341" i="11"/>
  <c r="A342" i="11"/>
  <c r="A343" i="11"/>
  <c r="A344" i="11"/>
  <c r="A345" i="11"/>
  <c r="A346" i="11"/>
  <c r="A347" i="11"/>
  <c r="A348" i="11"/>
  <c r="A349" i="11"/>
  <c r="A350" i="11"/>
  <c r="A351" i="11"/>
  <c r="A352" i="11"/>
  <c r="A353" i="11"/>
  <c r="A354" i="11"/>
  <c r="A355" i="11"/>
  <c r="A356" i="11"/>
  <c r="A357" i="11"/>
  <c r="A358" i="11"/>
  <c r="A359" i="11"/>
  <c r="A360" i="11"/>
  <c r="A361" i="11"/>
  <c r="A362" i="11"/>
  <c r="A363" i="11"/>
  <c r="A364" i="11"/>
  <c r="A365" i="11"/>
  <c r="A366" i="11"/>
  <c r="A367" i="11"/>
  <c r="A368" i="11"/>
  <c r="A369" i="11"/>
  <c r="A370" i="11"/>
  <c r="A371" i="11"/>
  <c r="A372" i="11"/>
  <c r="A373" i="11"/>
  <c r="A374" i="11"/>
  <c r="A375" i="11"/>
  <c r="A376" i="11"/>
  <c r="A377" i="11"/>
  <c r="A378" i="11"/>
  <c r="A379" i="11"/>
  <c r="A380" i="11"/>
  <c r="A381" i="11"/>
  <c r="A382" i="11"/>
  <c r="A383" i="11"/>
  <c r="A384" i="11"/>
  <c r="A385" i="11"/>
  <c r="A386" i="11"/>
  <c r="A387" i="11"/>
  <c r="A388" i="11"/>
  <c r="A389" i="11"/>
  <c r="A390" i="11"/>
  <c r="A391" i="11"/>
  <c r="A392" i="11"/>
  <c r="A393" i="11"/>
  <c r="A394" i="11"/>
  <c r="A395" i="11"/>
  <c r="A396" i="11"/>
  <c r="A397" i="11"/>
  <c r="A398" i="11"/>
  <c r="A399" i="11"/>
  <c r="A400" i="11"/>
  <c r="A401" i="11"/>
  <c r="A402" i="11"/>
  <c r="A403" i="11"/>
  <c r="A404" i="11"/>
  <c r="A405" i="11"/>
  <c r="A406" i="11"/>
  <c r="A407" i="11"/>
  <c r="A408" i="11"/>
  <c r="A409" i="11"/>
  <c r="A410" i="11"/>
  <c r="A411" i="11"/>
  <c r="A412" i="11"/>
  <c r="A413" i="11"/>
  <c r="A414" i="11"/>
  <c r="A415" i="11"/>
  <c r="A416" i="11"/>
  <c r="A417" i="11"/>
  <c r="A418" i="11"/>
  <c r="A419" i="11"/>
  <c r="A420" i="11"/>
  <c r="A421" i="11"/>
  <c r="A422" i="11"/>
  <c r="A423" i="11"/>
  <c r="A424" i="11"/>
  <c r="A425" i="11"/>
  <c r="A426" i="11"/>
  <c r="A427" i="11"/>
  <c r="A428" i="11"/>
  <c r="A429" i="11"/>
  <c r="A430" i="11"/>
  <c r="A431" i="11"/>
  <c r="A432" i="11"/>
  <c r="A433" i="11"/>
  <c r="A434" i="11"/>
  <c r="A435" i="11"/>
  <c r="A436" i="11"/>
  <c r="A437" i="11"/>
  <c r="A438" i="11"/>
  <c r="A439" i="11"/>
  <c r="A440" i="11"/>
  <c r="A441" i="11"/>
  <c r="A442" i="11"/>
  <c r="A443" i="11"/>
  <c r="A444" i="11"/>
  <c r="A445" i="11"/>
  <c r="A446" i="11"/>
  <c r="A447" i="11"/>
  <c r="A448" i="11"/>
  <c r="A449" i="11"/>
  <c r="A450" i="11"/>
  <c r="A451" i="11"/>
  <c r="A452" i="11"/>
  <c r="A453" i="11"/>
  <c r="A454" i="11"/>
  <c r="A455" i="11"/>
  <c r="A456" i="11"/>
  <c r="A457" i="11"/>
  <c r="A458" i="11"/>
  <c r="A459" i="11"/>
  <c r="A460" i="11"/>
  <c r="A461" i="11"/>
  <c r="A462" i="11"/>
  <c r="A463" i="11"/>
  <c r="A464" i="11"/>
  <c r="A465" i="11"/>
  <c r="A466" i="11"/>
  <c r="A467" i="11"/>
  <c r="A468" i="11"/>
  <c r="A469" i="11"/>
  <c r="A470" i="11"/>
  <c r="A471" i="11"/>
  <c r="A472" i="11"/>
  <c r="A473" i="11"/>
  <c r="A474" i="11"/>
  <c r="A475" i="11"/>
  <c r="A476" i="11"/>
  <c r="A477" i="11"/>
  <c r="A478" i="11"/>
  <c r="A479" i="11"/>
  <c r="A480" i="11"/>
  <c r="A481" i="11"/>
  <c r="A482" i="11"/>
  <c r="A483" i="11"/>
  <c r="A484" i="11"/>
  <c r="A485" i="11"/>
  <c r="A486" i="11"/>
  <c r="A487" i="11"/>
  <c r="A488" i="11"/>
  <c r="A489" i="11"/>
  <c r="A490" i="11"/>
  <c r="A491" i="11"/>
  <c r="A492" i="11"/>
  <c r="A493" i="11"/>
  <c r="A494" i="11"/>
  <c r="A495" i="11"/>
  <c r="A496" i="11"/>
  <c r="A497" i="11"/>
  <c r="A498" i="11"/>
  <c r="A499" i="11"/>
  <c r="A500" i="11"/>
  <c r="A501" i="11"/>
  <c r="A502" i="11"/>
  <c r="A503" i="11"/>
  <c r="A504" i="11"/>
  <c r="A505" i="11"/>
  <c r="A506" i="11"/>
  <c r="A507" i="11"/>
  <c r="A508" i="11"/>
  <c r="A509" i="11"/>
  <c r="A510" i="11"/>
  <c r="A511" i="11"/>
  <c r="A512" i="11"/>
  <c r="A513" i="11"/>
  <c r="A514" i="11"/>
  <c r="A515" i="11"/>
  <c r="A516" i="11"/>
  <c r="A517" i="11"/>
  <c r="A518" i="11"/>
  <c r="A519" i="11"/>
  <c r="A520" i="11"/>
  <c r="A521" i="11"/>
  <c r="A522" i="11"/>
  <c r="A523" i="11"/>
  <c r="A524" i="11"/>
  <c r="A525" i="11"/>
  <c r="A526" i="11"/>
  <c r="A527" i="11"/>
  <c r="A528" i="11"/>
  <c r="A529" i="11"/>
  <c r="A530" i="11"/>
  <c r="A531" i="11"/>
  <c r="A532" i="11"/>
  <c r="A533" i="11"/>
  <c r="A534" i="11"/>
  <c r="A535" i="11"/>
  <c r="A536" i="11"/>
  <c r="A537" i="11"/>
  <c r="A538" i="11"/>
  <c r="A539" i="11"/>
  <c r="A540" i="11"/>
  <c r="A541" i="11"/>
  <c r="A542" i="11"/>
  <c r="A543" i="11"/>
  <c r="A544" i="11"/>
  <c r="A545" i="11"/>
  <c r="A546" i="11"/>
  <c r="A547" i="11"/>
  <c r="A548" i="11"/>
  <c r="A549" i="11"/>
  <c r="A550" i="11"/>
  <c r="A551" i="11"/>
  <c r="A552" i="11"/>
  <c r="A553" i="11"/>
  <c r="A554" i="11"/>
  <c r="A555" i="11"/>
  <c r="A556" i="11"/>
  <c r="A557" i="11"/>
  <c r="A558" i="11"/>
  <c r="A559" i="11"/>
  <c r="A560" i="11"/>
  <c r="A561" i="11"/>
  <c r="A562" i="11"/>
  <c r="A563" i="11"/>
  <c r="A564" i="11"/>
  <c r="A565" i="11"/>
  <c r="A566" i="11"/>
  <c r="A567" i="11"/>
  <c r="A568" i="11"/>
  <c r="A569" i="11"/>
  <c r="A570" i="11"/>
  <c r="A571" i="11"/>
  <c r="A572" i="11"/>
  <c r="A573" i="11"/>
  <c r="A574" i="11"/>
  <c r="A575" i="11"/>
  <c r="A576" i="11"/>
  <c r="A577" i="11"/>
  <c r="A578" i="11"/>
  <c r="A579" i="11"/>
  <c r="A580" i="11"/>
  <c r="A581" i="11"/>
  <c r="A582" i="11"/>
  <c r="A583" i="11"/>
  <c r="A584" i="11"/>
  <c r="A585" i="11"/>
  <c r="A586" i="11"/>
  <c r="A587" i="11"/>
  <c r="A588" i="11"/>
  <c r="A589" i="11"/>
  <c r="A590" i="11"/>
  <c r="A591" i="11"/>
  <c r="A592" i="11"/>
  <c r="A593" i="11"/>
  <c r="A594" i="11"/>
  <c r="A595" i="11"/>
  <c r="A596" i="11"/>
  <c r="A597" i="11"/>
  <c r="A598" i="11"/>
  <c r="A599" i="11"/>
  <c r="A600" i="11"/>
  <c r="A601" i="11"/>
  <c r="A602" i="11"/>
  <c r="A603" i="11"/>
  <c r="A604" i="11"/>
  <c r="A605" i="11"/>
  <c r="A606" i="11"/>
  <c r="A607" i="11"/>
  <c r="A608" i="11"/>
  <c r="A609" i="11"/>
  <c r="A610" i="11"/>
  <c r="A611" i="11"/>
  <c r="A612" i="11"/>
  <c r="A613" i="11"/>
  <c r="A614" i="11"/>
  <c r="A615" i="11"/>
  <c r="A616" i="11"/>
  <c r="A617" i="11"/>
  <c r="A618" i="11"/>
  <c r="A619" i="11"/>
  <c r="A620" i="11"/>
  <c r="A621" i="11"/>
  <c r="A622" i="11"/>
  <c r="A623" i="11"/>
  <c r="A624" i="11"/>
  <c r="A625" i="11"/>
  <c r="A626" i="11"/>
  <c r="A627" i="11"/>
  <c r="A628" i="11"/>
  <c r="A629" i="11"/>
  <c r="A630" i="11"/>
  <c r="A631" i="11"/>
  <c r="A632" i="11"/>
  <c r="A633" i="11"/>
  <c r="A634" i="11"/>
  <c r="A635" i="11"/>
  <c r="A636" i="11"/>
  <c r="A637" i="11"/>
  <c r="A638" i="11"/>
  <c r="A639" i="11"/>
  <c r="A640" i="11"/>
  <c r="A641" i="11"/>
  <c r="A642" i="11"/>
  <c r="A643" i="11"/>
  <c r="A644" i="11"/>
  <c r="A645" i="11"/>
  <c r="A646" i="11"/>
  <c r="A647" i="11"/>
  <c r="A648" i="11"/>
  <c r="A649" i="11"/>
  <c r="A650" i="11"/>
  <c r="A651" i="11"/>
  <c r="A652" i="11"/>
  <c r="A653" i="11"/>
  <c r="A654" i="11"/>
  <c r="A655" i="11"/>
  <c r="A656" i="11"/>
  <c r="A657" i="11"/>
  <c r="A658" i="11"/>
  <c r="A659" i="11"/>
  <c r="A660" i="11"/>
  <c r="A661" i="11"/>
  <c r="A662" i="11"/>
  <c r="A663" i="11"/>
  <c r="A664" i="11"/>
  <c r="A665" i="11"/>
  <c r="A666" i="11"/>
  <c r="A667" i="11"/>
  <c r="A668" i="11"/>
  <c r="A669" i="11"/>
  <c r="A670" i="11"/>
  <c r="A671" i="11"/>
  <c r="A672" i="11"/>
  <c r="A673" i="11"/>
  <c r="A674" i="11"/>
  <c r="A675" i="11"/>
  <c r="A676" i="11"/>
  <c r="A677" i="11"/>
  <c r="A678" i="11"/>
  <c r="A679" i="11"/>
  <c r="A680" i="11"/>
  <c r="A681" i="11"/>
  <c r="A682" i="11"/>
  <c r="A683" i="11"/>
  <c r="A684" i="11"/>
  <c r="A685" i="11"/>
  <c r="A686" i="11"/>
  <c r="A687" i="11"/>
  <c r="A688" i="11"/>
  <c r="A689" i="11"/>
  <c r="A690" i="11"/>
  <c r="A691" i="11"/>
  <c r="A692" i="11"/>
  <c r="A693" i="11"/>
  <c r="A694" i="11"/>
  <c r="A695" i="11"/>
  <c r="A696" i="11"/>
  <c r="A697" i="11"/>
  <c r="A698" i="11"/>
  <c r="A699" i="11"/>
  <c r="A700" i="11"/>
  <c r="A701" i="11"/>
  <c r="A702" i="11"/>
  <c r="A703" i="11"/>
  <c r="A704" i="11"/>
  <c r="A705" i="11"/>
  <c r="A706" i="11"/>
  <c r="A707" i="11"/>
  <c r="A708" i="11"/>
  <c r="A709" i="11"/>
  <c r="A710" i="11"/>
  <c r="A711" i="11"/>
  <c r="A712" i="11"/>
  <c r="A713" i="11"/>
  <c r="A714" i="11"/>
  <c r="A715" i="11"/>
  <c r="A716" i="11"/>
  <c r="A717" i="11"/>
  <c r="A718" i="11"/>
  <c r="A719" i="11"/>
  <c r="A720" i="11"/>
  <c r="A721" i="11"/>
  <c r="A722" i="11"/>
  <c r="A723" i="11"/>
  <c r="A724" i="11"/>
  <c r="A725" i="11"/>
  <c r="A726" i="11"/>
  <c r="A727" i="11"/>
  <c r="A728" i="11"/>
  <c r="A729" i="11"/>
  <c r="A730" i="11"/>
  <c r="A731" i="11"/>
  <c r="A732" i="11"/>
  <c r="A733" i="11"/>
  <c r="A734" i="11"/>
  <c r="A735" i="11"/>
  <c r="A736" i="11"/>
  <c r="A737" i="11"/>
  <c r="A738" i="11"/>
  <c r="A739" i="11"/>
  <c r="A740" i="11"/>
  <c r="A741" i="11"/>
  <c r="A742" i="11"/>
  <c r="A743" i="11"/>
  <c r="A744" i="11"/>
  <c r="A745" i="11"/>
  <c r="A746" i="11"/>
  <c r="A747" i="11"/>
  <c r="A748" i="11"/>
  <c r="A749" i="11"/>
  <c r="A750" i="11"/>
  <c r="A751" i="11"/>
  <c r="A752" i="11"/>
  <c r="A753" i="11"/>
  <c r="A754" i="11"/>
  <c r="A755" i="11"/>
  <c r="A756" i="11"/>
  <c r="A757" i="11"/>
  <c r="A758" i="11"/>
  <c r="A759" i="11"/>
  <c r="A760" i="11"/>
  <c r="A761" i="11"/>
  <c r="A762" i="11"/>
  <c r="A763" i="11"/>
  <c r="A764" i="11"/>
  <c r="A765" i="11"/>
  <c r="A766" i="11"/>
  <c r="A767" i="11"/>
  <c r="A768" i="11"/>
  <c r="A769" i="11"/>
  <c r="A770" i="11"/>
  <c r="A771" i="11"/>
  <c r="A772" i="11"/>
  <c r="A773" i="11"/>
  <c r="A774" i="11"/>
  <c r="A775" i="11"/>
  <c r="A776" i="11"/>
  <c r="A777" i="11"/>
  <c r="A778" i="11"/>
  <c r="A779" i="11"/>
  <c r="A780" i="11"/>
  <c r="A781" i="11"/>
  <c r="A782" i="11"/>
  <c r="A783" i="11"/>
  <c r="A784" i="11"/>
  <c r="A785" i="11"/>
  <c r="A786" i="11"/>
  <c r="A787" i="11"/>
  <c r="A788" i="11"/>
  <c r="A789" i="11"/>
  <c r="A790" i="11"/>
  <c r="A791" i="11"/>
  <c r="A792" i="11"/>
  <c r="A793" i="11"/>
  <c r="A794" i="11"/>
  <c r="A795" i="11"/>
  <c r="A796" i="11"/>
  <c r="A797" i="11"/>
  <c r="A798" i="11"/>
  <c r="A799" i="11"/>
  <c r="A800" i="11"/>
  <c r="A801" i="11"/>
  <c r="A802" i="11"/>
  <c r="A803" i="11"/>
  <c r="A804" i="11"/>
  <c r="A805" i="11"/>
  <c r="A806" i="11"/>
  <c r="A807" i="11"/>
  <c r="A808" i="11"/>
  <c r="A809" i="11"/>
  <c r="A810" i="11"/>
  <c r="A811" i="11"/>
  <c r="A812" i="11"/>
  <c r="A813" i="11"/>
  <c r="A814" i="11"/>
  <c r="A815" i="11"/>
  <c r="A816" i="11"/>
  <c r="A817" i="11"/>
  <c r="A818" i="11"/>
  <c r="A819" i="11"/>
  <c r="A820" i="11"/>
  <c r="A821" i="11"/>
  <c r="A822" i="11"/>
  <c r="A823" i="11"/>
  <c r="A824" i="11"/>
  <c r="A825" i="11"/>
  <c r="A826" i="11"/>
  <c r="A827" i="11"/>
  <c r="A828" i="11"/>
  <c r="A829" i="11"/>
  <c r="A830" i="11"/>
  <c r="A831" i="11"/>
  <c r="A832" i="11"/>
  <c r="A833" i="11"/>
  <c r="A834" i="11"/>
  <c r="A835" i="11"/>
  <c r="A836" i="11"/>
  <c r="A837" i="11"/>
  <c r="A838" i="11"/>
  <c r="A839" i="11"/>
  <c r="A840" i="11"/>
  <c r="A841" i="11"/>
  <c r="A842" i="11"/>
  <c r="A843" i="11"/>
  <c r="A844" i="11"/>
  <c r="A845" i="11"/>
  <c r="A846" i="11"/>
  <c r="A847" i="11"/>
  <c r="A848" i="11"/>
  <c r="A849" i="11"/>
  <c r="A850" i="11"/>
  <c r="A851" i="11"/>
  <c r="A852" i="11"/>
  <c r="A853" i="11"/>
  <c r="A854" i="11"/>
  <c r="A855" i="11"/>
  <c r="A856" i="11"/>
  <c r="A857" i="11"/>
  <c r="A858" i="11"/>
  <c r="A859" i="11"/>
  <c r="A860" i="11"/>
  <c r="A861" i="11"/>
  <c r="A862" i="11"/>
  <c r="A863" i="11"/>
  <c r="A864" i="11"/>
  <c r="A865" i="11"/>
  <c r="A866" i="11"/>
  <c r="A867" i="11"/>
  <c r="A868" i="11"/>
  <c r="A869" i="11"/>
  <c r="A870" i="11"/>
  <c r="A871" i="11"/>
  <c r="A872" i="11"/>
  <c r="A873" i="11"/>
  <c r="A874" i="11"/>
  <c r="A875" i="11"/>
  <c r="A876" i="11"/>
  <c r="A877" i="11"/>
  <c r="A878" i="11"/>
  <c r="A879" i="11"/>
  <c r="A880" i="11"/>
  <c r="A881" i="11"/>
  <c r="A882" i="11"/>
  <c r="A883" i="11"/>
  <c r="A884" i="11"/>
  <c r="A885" i="11"/>
  <c r="A886" i="11"/>
  <c r="A887" i="11"/>
  <c r="A888" i="11"/>
  <c r="A889" i="11"/>
  <c r="A890" i="11"/>
  <c r="A891" i="11"/>
  <c r="A892" i="11"/>
  <c r="A893" i="11"/>
  <c r="A894" i="11"/>
  <c r="A895" i="11"/>
  <c r="A896" i="11"/>
  <c r="A897" i="11"/>
  <c r="A898" i="11"/>
  <c r="A899" i="11"/>
  <c r="A900" i="11"/>
  <c r="A901" i="11"/>
  <c r="A902" i="11"/>
  <c r="A903" i="11"/>
  <c r="A904" i="11"/>
  <c r="A905" i="11"/>
  <c r="A906" i="11"/>
  <c r="A907" i="11"/>
  <c r="A908" i="11"/>
  <c r="A909" i="11"/>
  <c r="A910" i="11"/>
  <c r="A911" i="11"/>
  <c r="A912" i="11"/>
  <c r="A913" i="11"/>
  <c r="A914" i="11"/>
  <c r="A915" i="11"/>
  <c r="A916" i="11"/>
  <c r="A917" i="11"/>
  <c r="A918" i="11"/>
  <c r="A919" i="11"/>
  <c r="A920" i="11"/>
  <c r="A921" i="11"/>
  <c r="A922" i="11"/>
  <c r="A923" i="11"/>
  <c r="A924" i="11"/>
  <c r="A925" i="11"/>
  <c r="A926" i="11"/>
  <c r="A927" i="11"/>
  <c r="A928" i="11"/>
  <c r="A929" i="11"/>
  <c r="A930" i="11"/>
  <c r="A931" i="11"/>
  <c r="A932" i="11"/>
  <c r="A933" i="11"/>
  <c r="A934" i="11"/>
  <c r="A935" i="11"/>
  <c r="A936" i="11"/>
  <c r="A937" i="11"/>
  <c r="A938" i="11"/>
  <c r="A939" i="11"/>
  <c r="A940" i="11"/>
  <c r="A941" i="11"/>
  <c r="A942" i="11"/>
  <c r="A943" i="11"/>
  <c r="A944" i="11"/>
  <c r="A945" i="11"/>
  <c r="A946" i="11"/>
  <c r="A947" i="11"/>
  <c r="A948" i="11"/>
  <c r="A949" i="11"/>
  <c r="A950" i="11"/>
  <c r="A951" i="11"/>
  <c r="A952" i="11"/>
  <c r="A953" i="11"/>
  <c r="A954" i="11"/>
  <c r="A955" i="11"/>
  <c r="A956" i="11"/>
  <c r="A957" i="11"/>
  <c r="A958" i="11"/>
  <c r="A959" i="11"/>
  <c r="A960" i="11"/>
  <c r="A961" i="11"/>
  <c r="A962" i="11"/>
  <c r="A963" i="11"/>
  <c r="A964" i="11"/>
  <c r="A965" i="11"/>
  <c r="A966" i="11"/>
  <c r="A967" i="11"/>
  <c r="A968" i="11"/>
  <c r="A969" i="11"/>
  <c r="A970" i="11"/>
  <c r="A971" i="11"/>
  <c r="A972" i="11"/>
  <c r="A973" i="11"/>
  <c r="A974" i="11"/>
  <c r="A975" i="11"/>
  <c r="A976" i="11"/>
  <c r="A977" i="11"/>
  <c r="A978" i="11"/>
  <c r="A979" i="11"/>
  <c r="A980" i="11"/>
  <c r="A981" i="11"/>
  <c r="A982" i="11"/>
  <c r="A983" i="11"/>
  <c r="A984" i="11"/>
  <c r="A985" i="11"/>
  <c r="A986" i="11"/>
  <c r="A987" i="11"/>
  <c r="A988" i="11"/>
  <c r="A989" i="11"/>
  <c r="A990" i="11"/>
  <c r="A991" i="11"/>
  <c r="A992" i="11"/>
  <c r="A993" i="11"/>
  <c r="A994" i="11"/>
  <c r="A995" i="11"/>
  <c r="A996" i="11"/>
  <c r="A997" i="11"/>
  <c r="A998" i="11"/>
  <c r="A999" i="11"/>
  <c r="A1000" i="11"/>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61" i="11"/>
  <c r="B162" i="11"/>
  <c r="B163" i="11"/>
  <c r="B164" i="11"/>
  <c r="B165" i="11"/>
  <c r="B166" i="11"/>
  <c r="B167" i="11"/>
  <c r="B168" i="11"/>
  <c r="B169" i="11"/>
  <c r="B170" i="11"/>
  <c r="B171" i="11"/>
  <c r="B172" i="11"/>
  <c r="B173" i="11"/>
  <c r="B174" i="11"/>
  <c r="B175" i="11"/>
  <c r="B176" i="11"/>
  <c r="B177" i="11"/>
  <c r="B178" i="11"/>
  <c r="B179" i="11"/>
  <c r="B180" i="11"/>
  <c r="B181" i="11"/>
  <c r="B182" i="11"/>
  <c r="B183" i="11"/>
  <c r="B184" i="11"/>
  <c r="B185" i="11"/>
  <c r="B186" i="11"/>
  <c r="B187" i="11"/>
  <c r="B188" i="11"/>
  <c r="B189" i="11"/>
  <c r="B190" i="11"/>
  <c r="B191" i="11"/>
  <c r="B192" i="11"/>
  <c r="B193" i="11"/>
  <c r="B194" i="11"/>
  <c r="B195" i="11"/>
  <c r="B196" i="11"/>
  <c r="B197" i="11"/>
  <c r="B198" i="11"/>
  <c r="B199" i="11"/>
  <c r="B200" i="11"/>
  <c r="B201" i="11"/>
  <c r="B202" i="11"/>
  <c r="B203" i="11"/>
  <c r="B204" i="11"/>
  <c r="B205" i="11"/>
  <c r="B206" i="11"/>
  <c r="B207" i="11"/>
  <c r="B208" i="11"/>
  <c r="B209" i="11"/>
  <c r="B210" i="11"/>
  <c r="B211" i="11"/>
  <c r="B212" i="11"/>
  <c r="B213" i="11"/>
  <c r="B214" i="11"/>
  <c r="B215" i="11"/>
  <c r="B216" i="11"/>
  <c r="B217" i="11"/>
  <c r="B218" i="11"/>
  <c r="B219" i="11"/>
  <c r="B220" i="11"/>
  <c r="B221" i="11"/>
  <c r="B222" i="11"/>
  <c r="B223" i="11"/>
  <c r="B224" i="11"/>
  <c r="B225" i="11"/>
  <c r="B226" i="11"/>
  <c r="B227" i="11"/>
  <c r="B228" i="11"/>
  <c r="B229" i="11"/>
  <c r="B230" i="11"/>
  <c r="B231" i="11"/>
  <c r="B232" i="11"/>
  <c r="B233" i="11"/>
  <c r="B234" i="11"/>
  <c r="B235" i="11"/>
  <c r="B236" i="11"/>
  <c r="B237" i="11"/>
  <c r="B238" i="11"/>
  <c r="B239" i="11"/>
  <c r="B240" i="11"/>
  <c r="B241" i="11"/>
  <c r="B242" i="11"/>
  <c r="B243" i="11"/>
  <c r="B244" i="11"/>
  <c r="B245" i="11"/>
  <c r="B246" i="11"/>
  <c r="B247" i="11"/>
  <c r="B248" i="11"/>
  <c r="B249" i="11"/>
  <c r="B250" i="11"/>
  <c r="B251" i="11"/>
  <c r="B252" i="11"/>
  <c r="B253" i="11"/>
  <c r="B254" i="11"/>
  <c r="B255" i="11"/>
  <c r="B256" i="11"/>
  <c r="B257" i="11"/>
  <c r="B258" i="11"/>
  <c r="B259" i="11"/>
  <c r="B260" i="11"/>
  <c r="B261" i="11"/>
  <c r="B262" i="11"/>
  <c r="B263" i="11"/>
  <c r="B264" i="11"/>
  <c r="B265" i="11"/>
  <c r="B266" i="11"/>
  <c r="B267" i="11"/>
  <c r="B268" i="11"/>
  <c r="B269" i="11"/>
  <c r="B270" i="11"/>
  <c r="B271" i="11"/>
  <c r="B272" i="11"/>
  <c r="B273" i="11"/>
  <c r="B274" i="11"/>
  <c r="B275" i="11"/>
  <c r="B276" i="11"/>
  <c r="B277" i="11"/>
  <c r="B278" i="11"/>
  <c r="B279" i="11"/>
  <c r="B280" i="11"/>
  <c r="B281" i="11"/>
  <c r="B282" i="11"/>
  <c r="B283" i="11"/>
  <c r="B284" i="11"/>
  <c r="B285" i="11"/>
  <c r="B286" i="11"/>
  <c r="B287" i="11"/>
  <c r="B288" i="11"/>
  <c r="B289" i="11"/>
  <c r="B290" i="11"/>
  <c r="B291" i="11"/>
  <c r="B292" i="11"/>
  <c r="B293" i="11"/>
  <c r="B294" i="11"/>
  <c r="B295" i="11"/>
  <c r="B296" i="11"/>
  <c r="B297" i="11"/>
  <c r="B298" i="11"/>
  <c r="B299" i="11"/>
  <c r="B300" i="11"/>
  <c r="B301" i="11"/>
  <c r="B302" i="11"/>
  <c r="B303" i="11"/>
  <c r="B304" i="11"/>
  <c r="B305" i="11"/>
  <c r="B306" i="11"/>
  <c r="B307" i="11"/>
  <c r="B308" i="11"/>
  <c r="B309" i="11"/>
  <c r="B310" i="11"/>
  <c r="B311" i="11"/>
  <c r="B312" i="11"/>
  <c r="B313" i="11"/>
  <c r="B314" i="11"/>
  <c r="B315" i="11"/>
  <c r="B316" i="11"/>
  <c r="B317" i="11"/>
  <c r="B318" i="11"/>
  <c r="B319" i="11"/>
  <c r="B320" i="11"/>
  <c r="B321" i="11"/>
  <c r="B322" i="11"/>
  <c r="B323" i="11"/>
  <c r="B324" i="11"/>
  <c r="B325" i="11"/>
  <c r="B326" i="11"/>
  <c r="B327" i="11"/>
  <c r="B328" i="11"/>
  <c r="B329" i="11"/>
  <c r="B330" i="11"/>
  <c r="B331" i="11"/>
  <c r="B332" i="11"/>
  <c r="B333" i="11"/>
  <c r="B334" i="11"/>
  <c r="B335" i="11"/>
  <c r="B336" i="11"/>
  <c r="B337" i="11"/>
  <c r="B338" i="11"/>
  <c r="B339" i="11"/>
  <c r="B340" i="11"/>
  <c r="B341" i="11"/>
  <c r="B342" i="11"/>
  <c r="B343" i="11"/>
  <c r="B344" i="11"/>
  <c r="B345" i="11"/>
  <c r="B346" i="11"/>
  <c r="B347" i="11"/>
  <c r="B348" i="11"/>
  <c r="B349" i="11"/>
  <c r="B350" i="11"/>
  <c r="B351" i="11"/>
  <c r="B352" i="11"/>
  <c r="B353" i="11"/>
  <c r="B354" i="11"/>
  <c r="B355" i="11"/>
  <c r="B356" i="11"/>
  <c r="B357" i="11"/>
  <c r="B358" i="11"/>
  <c r="B359" i="11"/>
  <c r="B360" i="11"/>
  <c r="B361" i="11"/>
  <c r="B362" i="11"/>
  <c r="B363" i="11"/>
  <c r="B364" i="11"/>
  <c r="B365" i="11"/>
  <c r="B366" i="11"/>
  <c r="B367" i="11"/>
  <c r="B368" i="11"/>
  <c r="B369" i="11"/>
  <c r="B370" i="11"/>
  <c r="B371" i="11"/>
  <c r="B372" i="11"/>
  <c r="B373" i="11"/>
  <c r="B374" i="11"/>
  <c r="B375" i="11"/>
  <c r="B376" i="11"/>
  <c r="B377" i="11"/>
  <c r="B378" i="11"/>
  <c r="B379" i="11"/>
  <c r="B380" i="11"/>
  <c r="B381" i="11"/>
  <c r="B382" i="11"/>
  <c r="B383" i="11"/>
  <c r="B384" i="11"/>
  <c r="B385" i="11"/>
  <c r="B386" i="11"/>
  <c r="B387" i="11"/>
  <c r="B388" i="11"/>
  <c r="B389" i="11"/>
  <c r="B390" i="11"/>
  <c r="B391" i="11"/>
  <c r="B392" i="11"/>
  <c r="B393" i="11"/>
  <c r="B394" i="11"/>
  <c r="B395" i="11"/>
  <c r="B396" i="11"/>
  <c r="B397" i="11"/>
  <c r="B398" i="11"/>
  <c r="B399" i="11"/>
  <c r="B400" i="11"/>
  <c r="B401" i="11"/>
  <c r="B402" i="11"/>
  <c r="B403" i="11"/>
  <c r="B404" i="11"/>
  <c r="B405" i="11"/>
  <c r="B406" i="11"/>
  <c r="B407" i="11"/>
  <c r="B408" i="11"/>
  <c r="B409" i="11"/>
  <c r="B410" i="11"/>
  <c r="B411" i="11"/>
  <c r="B412" i="11"/>
  <c r="B413" i="11"/>
  <c r="B414" i="11"/>
  <c r="B415" i="11"/>
  <c r="B416" i="11"/>
  <c r="B417" i="11"/>
  <c r="B418" i="11"/>
  <c r="B419" i="11"/>
  <c r="B420" i="11"/>
  <c r="B421" i="11"/>
  <c r="B422" i="11"/>
  <c r="B423" i="11"/>
  <c r="B424" i="11"/>
  <c r="B425" i="11"/>
  <c r="B426" i="11"/>
  <c r="B427" i="11"/>
  <c r="B428" i="11"/>
  <c r="B429" i="11"/>
  <c r="B430" i="11"/>
  <c r="B431" i="11"/>
  <c r="B432" i="11"/>
  <c r="B433" i="11"/>
  <c r="B434" i="11"/>
  <c r="B435" i="11"/>
  <c r="B436" i="11"/>
  <c r="B437" i="11"/>
  <c r="B438" i="11"/>
  <c r="B439" i="11"/>
  <c r="B440" i="11"/>
  <c r="B441" i="11"/>
  <c r="B442" i="11"/>
  <c r="B443" i="11"/>
  <c r="B444" i="11"/>
  <c r="B445" i="11"/>
  <c r="B446" i="11"/>
  <c r="B447" i="11"/>
  <c r="B448" i="11"/>
  <c r="B449" i="11"/>
  <c r="B450" i="11"/>
  <c r="B451" i="11"/>
  <c r="B452" i="11"/>
  <c r="B453" i="11"/>
  <c r="B454" i="11"/>
  <c r="B455" i="11"/>
  <c r="B456" i="11"/>
  <c r="B457" i="11"/>
  <c r="B458" i="11"/>
  <c r="B459" i="11"/>
  <c r="B460" i="11"/>
  <c r="B461" i="11"/>
  <c r="B462" i="11"/>
  <c r="B463" i="11"/>
  <c r="B464" i="11"/>
  <c r="B465" i="11"/>
  <c r="B466" i="11"/>
  <c r="B467" i="11"/>
  <c r="B468" i="11"/>
  <c r="B469" i="11"/>
  <c r="B470" i="11"/>
  <c r="B471" i="11"/>
  <c r="B472" i="11"/>
  <c r="B473" i="11"/>
  <c r="B474" i="11"/>
  <c r="B475" i="11"/>
  <c r="B476" i="11"/>
  <c r="B477" i="11"/>
  <c r="B478" i="11"/>
  <c r="B479" i="11"/>
  <c r="B480" i="11"/>
  <c r="B481" i="11"/>
  <c r="B482" i="11"/>
  <c r="B483" i="11"/>
  <c r="B484" i="11"/>
  <c r="B485" i="11"/>
  <c r="B486" i="11"/>
  <c r="B487" i="11"/>
  <c r="B488" i="11"/>
  <c r="B489" i="11"/>
  <c r="B490" i="11"/>
  <c r="B491" i="11"/>
  <c r="B492" i="11"/>
  <c r="B493" i="11"/>
  <c r="B494" i="11"/>
  <c r="B495" i="11"/>
  <c r="B496" i="11"/>
  <c r="B497" i="11"/>
  <c r="B498" i="11"/>
  <c r="B499" i="11"/>
  <c r="B500" i="11"/>
  <c r="B501" i="11"/>
  <c r="B502" i="11"/>
  <c r="B503" i="11"/>
  <c r="B504" i="11"/>
  <c r="B505" i="11"/>
  <c r="B506" i="11"/>
  <c r="B507" i="11"/>
  <c r="B508" i="11"/>
  <c r="B509" i="11"/>
  <c r="B510" i="11"/>
  <c r="B511" i="11"/>
  <c r="B512" i="11"/>
  <c r="B513" i="11"/>
  <c r="B514" i="11"/>
  <c r="B515" i="11"/>
  <c r="B516" i="11"/>
  <c r="B517" i="11"/>
  <c r="B518" i="11"/>
  <c r="B519" i="11"/>
  <c r="B520" i="11"/>
  <c r="B521" i="11"/>
  <c r="B522" i="11"/>
  <c r="B523" i="11"/>
  <c r="B524" i="11"/>
  <c r="B525" i="11"/>
  <c r="B526" i="11"/>
  <c r="B527" i="11"/>
  <c r="B528" i="11"/>
  <c r="B529" i="11"/>
  <c r="B530" i="11"/>
  <c r="B531" i="11"/>
  <c r="B532" i="11"/>
  <c r="B533" i="11"/>
  <c r="B534" i="11"/>
  <c r="B535" i="11"/>
  <c r="B536" i="11"/>
  <c r="B537" i="11"/>
  <c r="B538" i="11"/>
  <c r="B539" i="11"/>
  <c r="B540" i="11"/>
  <c r="B541" i="11"/>
  <c r="B542" i="11"/>
  <c r="B543" i="11"/>
  <c r="B544" i="11"/>
  <c r="B545" i="11"/>
  <c r="B546" i="11"/>
  <c r="B547" i="11"/>
  <c r="B548" i="11"/>
  <c r="B549" i="11"/>
  <c r="B550" i="11"/>
  <c r="B551" i="11"/>
  <c r="B552" i="11"/>
  <c r="B553" i="11"/>
  <c r="B554" i="11"/>
  <c r="B555" i="11"/>
  <c r="B556" i="11"/>
  <c r="B557" i="11"/>
  <c r="B558" i="11"/>
  <c r="B559" i="11"/>
  <c r="B560" i="11"/>
  <c r="B561" i="11"/>
  <c r="B562" i="11"/>
  <c r="B563" i="11"/>
  <c r="B564" i="11"/>
  <c r="B565" i="11"/>
  <c r="B566" i="11"/>
  <c r="B567" i="11"/>
  <c r="B568" i="11"/>
  <c r="B569" i="11"/>
  <c r="B570" i="11"/>
  <c r="B571" i="11"/>
  <c r="B572" i="11"/>
  <c r="B573" i="11"/>
  <c r="B574" i="11"/>
  <c r="B575" i="11"/>
  <c r="B576" i="11"/>
  <c r="B577" i="11"/>
  <c r="B578" i="11"/>
  <c r="B579" i="11"/>
  <c r="B580" i="11"/>
  <c r="B581" i="11"/>
  <c r="B582" i="11"/>
  <c r="B583" i="11"/>
  <c r="B584" i="11"/>
  <c r="B585" i="11"/>
  <c r="B586" i="11"/>
  <c r="B587" i="11"/>
  <c r="B588" i="11"/>
  <c r="B589" i="11"/>
  <c r="B590" i="11"/>
  <c r="B591" i="11"/>
  <c r="B592" i="11"/>
  <c r="B593" i="11"/>
  <c r="B594" i="11"/>
  <c r="B595" i="11"/>
  <c r="B596" i="11"/>
  <c r="B597" i="11"/>
  <c r="B598" i="11"/>
  <c r="B599" i="11"/>
  <c r="B600" i="11"/>
  <c r="B601" i="11"/>
  <c r="B602" i="11"/>
  <c r="B603" i="11"/>
  <c r="B604" i="11"/>
  <c r="B605" i="11"/>
  <c r="B606" i="11"/>
  <c r="B607" i="11"/>
  <c r="B608" i="11"/>
  <c r="B609" i="11"/>
  <c r="B610" i="11"/>
  <c r="B611" i="11"/>
  <c r="B612" i="11"/>
  <c r="B613" i="11"/>
  <c r="B614" i="11"/>
  <c r="B615" i="11"/>
  <c r="B616" i="11"/>
  <c r="B617" i="11"/>
  <c r="B618" i="11"/>
  <c r="B619" i="11"/>
  <c r="B620" i="11"/>
  <c r="B621" i="11"/>
  <c r="B622" i="11"/>
  <c r="B623" i="11"/>
  <c r="B624" i="11"/>
  <c r="B625" i="11"/>
  <c r="B626" i="11"/>
  <c r="B627" i="11"/>
  <c r="B628" i="11"/>
  <c r="B629" i="11"/>
  <c r="B630" i="11"/>
  <c r="B631" i="11"/>
  <c r="B632" i="11"/>
  <c r="B633" i="11"/>
  <c r="B634" i="11"/>
  <c r="B635" i="11"/>
  <c r="B636" i="11"/>
  <c r="B637" i="11"/>
  <c r="B638" i="11"/>
  <c r="B639" i="11"/>
  <c r="B640" i="11"/>
  <c r="B641" i="11"/>
  <c r="B642" i="11"/>
  <c r="B643" i="11"/>
  <c r="B644" i="11"/>
  <c r="B645" i="11"/>
  <c r="B646" i="11"/>
  <c r="B647" i="11"/>
  <c r="B648" i="11"/>
  <c r="B649" i="11"/>
  <c r="B650" i="11"/>
  <c r="B651" i="11"/>
  <c r="B652" i="11"/>
  <c r="B653" i="11"/>
  <c r="B654" i="11"/>
  <c r="B655" i="11"/>
  <c r="B656" i="11"/>
  <c r="B657" i="11"/>
  <c r="B658" i="11"/>
  <c r="B659" i="11"/>
  <c r="B660" i="11"/>
  <c r="B661" i="11"/>
  <c r="B662" i="11"/>
  <c r="B663" i="11"/>
  <c r="B664" i="11"/>
  <c r="B665" i="11"/>
  <c r="B666" i="11"/>
  <c r="B667" i="11"/>
  <c r="B668" i="11"/>
  <c r="B669" i="11"/>
  <c r="B670" i="11"/>
  <c r="B671" i="11"/>
  <c r="B672" i="11"/>
  <c r="B673" i="11"/>
  <c r="B674" i="11"/>
  <c r="B675" i="11"/>
  <c r="B676" i="11"/>
  <c r="B677" i="11"/>
  <c r="B678" i="11"/>
  <c r="B679" i="11"/>
  <c r="B680" i="11"/>
  <c r="B681" i="11"/>
  <c r="B682" i="11"/>
  <c r="B683" i="11"/>
  <c r="B684" i="11"/>
  <c r="B685" i="11"/>
  <c r="B686" i="11"/>
  <c r="B687" i="11"/>
  <c r="B688" i="11"/>
  <c r="B689" i="11"/>
  <c r="B690" i="11"/>
  <c r="B691" i="11"/>
  <c r="B692" i="11"/>
  <c r="B693" i="11"/>
  <c r="B694" i="11"/>
  <c r="B695" i="11"/>
  <c r="B696" i="11"/>
  <c r="B697" i="11"/>
  <c r="B698" i="11"/>
  <c r="B699" i="11"/>
  <c r="B700" i="11"/>
  <c r="B701" i="11"/>
  <c r="B702" i="11"/>
  <c r="B703" i="11"/>
  <c r="B704" i="11"/>
  <c r="B705" i="11"/>
  <c r="B706" i="11"/>
  <c r="B707" i="11"/>
  <c r="B708" i="11"/>
  <c r="B709" i="11"/>
  <c r="B710" i="11"/>
  <c r="B711" i="11"/>
  <c r="B712" i="11"/>
  <c r="B713" i="11"/>
  <c r="B714" i="11"/>
  <c r="B715" i="11"/>
  <c r="B716" i="11"/>
  <c r="B717" i="11"/>
  <c r="B718" i="11"/>
  <c r="B719" i="11"/>
  <c r="B720" i="11"/>
  <c r="B721" i="11"/>
  <c r="B722" i="11"/>
  <c r="B723" i="11"/>
  <c r="B724" i="11"/>
  <c r="B725" i="11"/>
  <c r="B726" i="11"/>
  <c r="B727" i="11"/>
  <c r="B728" i="11"/>
  <c r="B729" i="11"/>
  <c r="B730" i="11"/>
  <c r="B731" i="11"/>
  <c r="B732" i="11"/>
  <c r="B733" i="11"/>
  <c r="B734" i="11"/>
  <c r="B735" i="11"/>
  <c r="B736" i="11"/>
  <c r="B737" i="11"/>
  <c r="B738" i="11"/>
  <c r="B739" i="11"/>
  <c r="B740" i="11"/>
  <c r="B741" i="11"/>
  <c r="B742" i="11"/>
  <c r="B743" i="11"/>
  <c r="B744" i="11"/>
  <c r="B745" i="11"/>
  <c r="B746" i="11"/>
  <c r="B747" i="11"/>
  <c r="B748" i="11"/>
  <c r="B749" i="11"/>
  <c r="B750" i="11"/>
  <c r="B751" i="11"/>
  <c r="B752" i="11"/>
  <c r="B753" i="11"/>
  <c r="B754" i="11"/>
  <c r="B755" i="11"/>
  <c r="B756" i="11"/>
  <c r="B757" i="11"/>
  <c r="B758" i="11"/>
  <c r="B759" i="11"/>
  <c r="B760" i="11"/>
  <c r="B761" i="11"/>
  <c r="B762" i="11"/>
  <c r="B763" i="11"/>
  <c r="B764" i="11"/>
  <c r="B765" i="11"/>
  <c r="B766" i="11"/>
  <c r="B767" i="11"/>
  <c r="B768" i="11"/>
  <c r="B769" i="11"/>
  <c r="B770" i="11"/>
  <c r="B771" i="11"/>
  <c r="B772" i="11"/>
  <c r="B773" i="11"/>
  <c r="B774" i="11"/>
  <c r="B775" i="11"/>
  <c r="B776" i="11"/>
  <c r="B777" i="11"/>
  <c r="B778" i="11"/>
  <c r="B779" i="11"/>
  <c r="B780" i="11"/>
  <c r="B781" i="11"/>
  <c r="B782" i="11"/>
  <c r="B783" i="11"/>
  <c r="B784" i="11"/>
  <c r="B785" i="11"/>
  <c r="B786" i="11"/>
  <c r="B787" i="11"/>
  <c r="B788" i="11"/>
  <c r="B789" i="11"/>
  <c r="B790" i="11"/>
  <c r="B791" i="11"/>
  <c r="B792" i="11"/>
  <c r="B793" i="11"/>
  <c r="B794" i="11"/>
  <c r="B795" i="11"/>
  <c r="B796" i="11"/>
  <c r="B797" i="11"/>
  <c r="B798" i="11"/>
  <c r="B799" i="11"/>
  <c r="B800" i="11"/>
  <c r="B801" i="11"/>
  <c r="B802" i="11"/>
  <c r="B803" i="11"/>
  <c r="B804" i="11"/>
  <c r="B805" i="11"/>
  <c r="B806" i="11"/>
  <c r="B807" i="11"/>
  <c r="B808" i="11"/>
  <c r="B809" i="11"/>
  <c r="B810" i="11"/>
  <c r="B811" i="11"/>
  <c r="B812" i="11"/>
  <c r="B813" i="11"/>
  <c r="B814" i="11"/>
  <c r="B815" i="11"/>
  <c r="B816" i="11"/>
  <c r="B817" i="11"/>
  <c r="B818" i="11"/>
  <c r="B819" i="11"/>
  <c r="B820" i="11"/>
  <c r="B821" i="11"/>
  <c r="B822" i="11"/>
  <c r="B823" i="11"/>
  <c r="B824" i="11"/>
  <c r="B825" i="11"/>
  <c r="B826" i="11"/>
  <c r="B827" i="11"/>
  <c r="B828" i="11"/>
  <c r="B829" i="11"/>
  <c r="B830" i="11"/>
  <c r="B831" i="11"/>
  <c r="B832" i="11"/>
  <c r="B833" i="11"/>
  <c r="B834" i="11"/>
  <c r="B835" i="11"/>
  <c r="B836" i="11"/>
  <c r="B837" i="11"/>
  <c r="B838" i="11"/>
  <c r="B839" i="11"/>
  <c r="B840" i="11"/>
  <c r="B841" i="11"/>
  <c r="B842" i="11"/>
  <c r="B843" i="11"/>
  <c r="B844" i="11"/>
  <c r="B845" i="11"/>
  <c r="B846" i="11"/>
  <c r="B847" i="11"/>
  <c r="B848" i="11"/>
  <c r="B849" i="11"/>
  <c r="B850" i="11"/>
  <c r="B851" i="11"/>
  <c r="B852" i="11"/>
  <c r="B853" i="11"/>
  <c r="B854" i="11"/>
  <c r="B855" i="11"/>
  <c r="B856" i="11"/>
  <c r="B857" i="11"/>
  <c r="B858" i="11"/>
  <c r="B859" i="11"/>
  <c r="B860" i="11"/>
  <c r="B861" i="11"/>
  <c r="B862" i="11"/>
  <c r="B863" i="11"/>
  <c r="B864" i="11"/>
  <c r="B865" i="11"/>
  <c r="B866" i="11"/>
  <c r="B867" i="11"/>
  <c r="B868" i="11"/>
  <c r="B869" i="11"/>
  <c r="B870" i="11"/>
  <c r="B871" i="11"/>
  <c r="B872" i="11"/>
  <c r="B873" i="11"/>
  <c r="B874" i="11"/>
  <c r="B875" i="11"/>
  <c r="B876" i="11"/>
  <c r="B877" i="11"/>
  <c r="B878" i="11"/>
  <c r="B879" i="11"/>
  <c r="B880" i="11"/>
  <c r="B881" i="11"/>
  <c r="B882" i="11"/>
  <c r="B883" i="11"/>
  <c r="B884" i="11"/>
  <c r="B885" i="11"/>
  <c r="B886" i="11"/>
  <c r="B887" i="11"/>
  <c r="B888" i="11"/>
  <c r="B889" i="11"/>
  <c r="B890" i="11"/>
  <c r="B891" i="11"/>
  <c r="B892" i="11"/>
  <c r="B893" i="11"/>
  <c r="B894" i="11"/>
  <c r="B895" i="11"/>
  <c r="B896" i="11"/>
  <c r="B897" i="11"/>
  <c r="B898" i="11"/>
  <c r="B899" i="11"/>
  <c r="B900" i="11"/>
  <c r="B901" i="11"/>
  <c r="B902" i="11"/>
  <c r="B903" i="11"/>
  <c r="B904" i="11"/>
  <c r="B905" i="11"/>
  <c r="B906" i="11"/>
  <c r="B907" i="11"/>
  <c r="B908" i="11"/>
  <c r="B909" i="11"/>
  <c r="B910" i="11"/>
  <c r="B911" i="11"/>
  <c r="B912" i="11"/>
  <c r="B913" i="11"/>
  <c r="B914" i="11"/>
  <c r="B915" i="11"/>
  <c r="B916" i="11"/>
  <c r="B917" i="11"/>
  <c r="B918" i="11"/>
  <c r="B919" i="11"/>
  <c r="B920" i="11"/>
  <c r="B921" i="11"/>
  <c r="B922" i="11"/>
  <c r="B923" i="11"/>
  <c r="B924" i="11"/>
  <c r="B925" i="11"/>
  <c r="B926" i="11"/>
  <c r="B927" i="11"/>
  <c r="B928" i="11"/>
  <c r="B929" i="11"/>
  <c r="B930" i="11"/>
  <c r="B931" i="11"/>
  <c r="B932" i="11"/>
  <c r="B933" i="11"/>
  <c r="B934" i="11"/>
  <c r="B935" i="11"/>
  <c r="B936" i="11"/>
  <c r="B937" i="11"/>
  <c r="B938" i="11"/>
  <c r="B939" i="11"/>
  <c r="B940" i="11"/>
  <c r="B941" i="11"/>
  <c r="B942" i="11"/>
  <c r="B943" i="11"/>
  <c r="B944" i="11"/>
  <c r="B945" i="11"/>
  <c r="B946" i="11"/>
  <c r="B947" i="11"/>
  <c r="B948" i="11"/>
  <c r="B949" i="11"/>
  <c r="B950" i="11"/>
  <c r="B951" i="11"/>
  <c r="B952" i="11"/>
  <c r="B953" i="11"/>
  <c r="B954" i="11"/>
  <c r="B955" i="11"/>
  <c r="B956" i="11"/>
  <c r="B957" i="11"/>
  <c r="B958" i="11"/>
  <c r="B959" i="11"/>
  <c r="B960" i="11"/>
  <c r="B961" i="11"/>
  <c r="B962" i="11"/>
  <c r="B963" i="11"/>
  <c r="B964" i="11"/>
  <c r="B965" i="11"/>
  <c r="B966" i="11"/>
  <c r="B967" i="11"/>
  <c r="B968" i="11"/>
  <c r="B969" i="11"/>
  <c r="B970" i="11"/>
  <c r="B971" i="11"/>
  <c r="B972" i="11"/>
  <c r="B973" i="11"/>
  <c r="B974" i="11"/>
  <c r="B975" i="11"/>
  <c r="B976" i="11"/>
  <c r="B977" i="11"/>
  <c r="B978" i="11"/>
  <c r="B979" i="11"/>
  <c r="B980" i="11"/>
  <c r="B981" i="11"/>
  <c r="B982" i="11"/>
  <c r="B983" i="11"/>
  <c r="B984" i="11"/>
  <c r="B985" i="11"/>
  <c r="B986" i="11"/>
  <c r="B987" i="11"/>
  <c r="B988" i="11"/>
  <c r="B989" i="11"/>
  <c r="B990" i="11"/>
  <c r="B991" i="11"/>
  <c r="B992" i="11"/>
  <c r="B993" i="11"/>
  <c r="B994" i="11"/>
  <c r="B995" i="11"/>
  <c r="B996" i="11"/>
  <c r="B997" i="11"/>
  <c r="B998" i="11"/>
  <c r="B999" i="11"/>
  <c r="B1000" i="11"/>
  <c r="B7" i="11"/>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301" i="2"/>
  <c r="P302" i="2"/>
  <c r="P303" i="2"/>
  <c r="P304" i="2"/>
  <c r="P305" i="2"/>
  <c r="P306" i="2"/>
  <c r="P307" i="2"/>
  <c r="P308" i="2"/>
  <c r="P309" i="2"/>
  <c r="P310" i="2"/>
  <c r="P311" i="2"/>
  <c r="P312" i="2"/>
  <c r="P313" i="2"/>
  <c r="P314" i="2"/>
  <c r="P315" i="2"/>
  <c r="P316" i="2"/>
  <c r="P317" i="2"/>
  <c r="P318" i="2"/>
  <c r="P319" i="2"/>
  <c r="P320" i="2"/>
  <c r="P321" i="2"/>
  <c r="P322" i="2"/>
  <c r="P323" i="2"/>
  <c r="P324" i="2"/>
  <c r="P325" i="2"/>
  <c r="P326" i="2"/>
  <c r="P327" i="2"/>
  <c r="P328" i="2"/>
  <c r="P329" i="2"/>
  <c r="P330" i="2"/>
  <c r="P331" i="2"/>
  <c r="P332" i="2"/>
  <c r="P333" i="2"/>
  <c r="P334" i="2"/>
  <c r="P335" i="2"/>
  <c r="P336" i="2"/>
  <c r="P337" i="2"/>
  <c r="P338" i="2"/>
  <c r="P339" i="2"/>
  <c r="P340" i="2"/>
  <c r="P341" i="2"/>
  <c r="P342" i="2"/>
  <c r="P343" i="2"/>
  <c r="P344" i="2"/>
  <c r="P345" i="2"/>
  <c r="P346" i="2"/>
  <c r="P347" i="2"/>
  <c r="P348" i="2"/>
  <c r="P349" i="2"/>
  <c r="P350" i="2"/>
  <c r="P351" i="2"/>
  <c r="P352" i="2"/>
  <c r="P353" i="2"/>
  <c r="P354" i="2"/>
  <c r="P355" i="2"/>
  <c r="P356" i="2"/>
  <c r="P357" i="2"/>
  <c r="P358" i="2"/>
  <c r="P359" i="2"/>
  <c r="P360" i="2"/>
  <c r="P361" i="2"/>
  <c r="P362" i="2"/>
  <c r="P363" i="2"/>
  <c r="P364" i="2"/>
  <c r="P365" i="2"/>
  <c r="P366" i="2"/>
  <c r="P367" i="2"/>
  <c r="P368" i="2"/>
  <c r="P369" i="2"/>
  <c r="P370" i="2"/>
  <c r="P371" i="2"/>
  <c r="P372" i="2"/>
  <c r="P373" i="2"/>
  <c r="P374" i="2"/>
  <c r="P375" i="2"/>
  <c r="P376" i="2"/>
  <c r="P377" i="2"/>
  <c r="P378" i="2"/>
  <c r="P379" i="2"/>
  <c r="P380" i="2"/>
  <c r="P381" i="2"/>
  <c r="P382" i="2"/>
  <c r="P383" i="2"/>
  <c r="P384" i="2"/>
  <c r="P385" i="2"/>
  <c r="P386" i="2"/>
  <c r="P387" i="2"/>
  <c r="P388" i="2"/>
  <c r="P389" i="2"/>
  <c r="P390" i="2"/>
  <c r="P391" i="2"/>
  <c r="P392" i="2"/>
  <c r="P393" i="2"/>
  <c r="P394" i="2"/>
  <c r="P395" i="2"/>
  <c r="P396" i="2"/>
  <c r="P397" i="2"/>
  <c r="P398" i="2"/>
  <c r="P399" i="2"/>
  <c r="P400" i="2"/>
  <c r="P401" i="2"/>
  <c r="P402" i="2"/>
  <c r="P403" i="2"/>
  <c r="P404" i="2"/>
  <c r="P405" i="2"/>
  <c r="P406" i="2"/>
  <c r="P407" i="2"/>
  <c r="P408" i="2"/>
  <c r="P409" i="2"/>
  <c r="P410" i="2"/>
  <c r="P411" i="2"/>
  <c r="P412" i="2"/>
  <c r="P413" i="2"/>
  <c r="P414" i="2"/>
  <c r="P415" i="2"/>
  <c r="P416" i="2"/>
  <c r="P417" i="2"/>
  <c r="P418" i="2"/>
  <c r="P419" i="2"/>
  <c r="P420" i="2"/>
  <c r="P421" i="2"/>
  <c r="P422" i="2"/>
  <c r="P423" i="2"/>
  <c r="P424" i="2"/>
  <c r="P425" i="2"/>
  <c r="P426" i="2"/>
  <c r="P427" i="2"/>
  <c r="P428" i="2"/>
  <c r="P429" i="2"/>
  <c r="P430" i="2"/>
  <c r="P431" i="2"/>
  <c r="P432" i="2"/>
  <c r="P433" i="2"/>
  <c r="P434" i="2"/>
  <c r="P435" i="2"/>
  <c r="P436" i="2"/>
  <c r="P437" i="2"/>
  <c r="P438" i="2"/>
  <c r="P439" i="2"/>
  <c r="P440" i="2"/>
  <c r="P441" i="2"/>
  <c r="P442" i="2"/>
  <c r="P443" i="2"/>
  <c r="P444" i="2"/>
  <c r="P445" i="2"/>
  <c r="P446" i="2"/>
  <c r="P447" i="2"/>
  <c r="P448" i="2"/>
  <c r="P449" i="2"/>
  <c r="P450" i="2"/>
  <c r="P451" i="2"/>
  <c r="P452" i="2"/>
  <c r="P453" i="2"/>
  <c r="P454" i="2"/>
  <c r="P455" i="2"/>
  <c r="P456" i="2"/>
  <c r="P457" i="2"/>
  <c r="P458" i="2"/>
  <c r="P459" i="2"/>
  <c r="P460" i="2"/>
  <c r="P461" i="2"/>
  <c r="P462" i="2"/>
  <c r="P463" i="2"/>
  <c r="P464" i="2"/>
  <c r="P465" i="2"/>
  <c r="P466" i="2"/>
  <c r="P467" i="2"/>
  <c r="P468" i="2"/>
  <c r="P469" i="2"/>
  <c r="P470" i="2"/>
  <c r="P471" i="2"/>
  <c r="P472" i="2"/>
  <c r="P473" i="2"/>
  <c r="P474" i="2"/>
  <c r="P475" i="2"/>
  <c r="P476" i="2"/>
  <c r="P477" i="2"/>
  <c r="P478" i="2"/>
  <c r="P479" i="2"/>
  <c r="P480" i="2"/>
  <c r="P481" i="2"/>
  <c r="P482" i="2"/>
  <c r="P483" i="2"/>
  <c r="P484" i="2"/>
  <c r="P485" i="2"/>
  <c r="P486" i="2"/>
  <c r="P487" i="2"/>
  <c r="P488" i="2"/>
  <c r="P489" i="2"/>
  <c r="P490" i="2"/>
  <c r="P491" i="2"/>
  <c r="P492" i="2"/>
  <c r="P493" i="2"/>
  <c r="P494" i="2"/>
  <c r="P495" i="2"/>
  <c r="P496" i="2"/>
  <c r="P497" i="2"/>
  <c r="P498" i="2"/>
  <c r="P499" i="2"/>
  <c r="P500" i="2"/>
  <c r="P501" i="2"/>
  <c r="P502" i="2"/>
  <c r="P503" i="2"/>
  <c r="P504" i="2"/>
  <c r="P505" i="2"/>
  <c r="P506" i="2"/>
  <c r="P507" i="2"/>
  <c r="P508" i="2"/>
  <c r="P509" i="2"/>
  <c r="P510" i="2"/>
  <c r="P511" i="2"/>
  <c r="P512" i="2"/>
  <c r="P513" i="2"/>
  <c r="P514" i="2"/>
  <c r="P515" i="2"/>
  <c r="P516" i="2"/>
  <c r="P517" i="2"/>
  <c r="P518" i="2"/>
  <c r="P519" i="2"/>
  <c r="P520" i="2"/>
  <c r="P521" i="2"/>
  <c r="P522" i="2"/>
  <c r="P523" i="2"/>
  <c r="P524" i="2"/>
  <c r="P525" i="2"/>
  <c r="P526" i="2"/>
  <c r="P527" i="2"/>
  <c r="P528" i="2"/>
  <c r="P529" i="2"/>
  <c r="P530" i="2"/>
  <c r="P531" i="2"/>
  <c r="P532" i="2"/>
  <c r="P533" i="2"/>
  <c r="P534" i="2"/>
  <c r="P535" i="2"/>
  <c r="P536" i="2"/>
  <c r="P537" i="2"/>
  <c r="P538" i="2"/>
  <c r="P539" i="2"/>
  <c r="P540" i="2"/>
  <c r="P541" i="2"/>
  <c r="P542" i="2"/>
  <c r="P543" i="2"/>
  <c r="P544" i="2"/>
  <c r="P545" i="2"/>
  <c r="P546" i="2"/>
  <c r="P547" i="2"/>
  <c r="P548" i="2"/>
  <c r="P549" i="2"/>
  <c r="P550" i="2"/>
  <c r="P551" i="2"/>
  <c r="P552" i="2"/>
  <c r="P553" i="2"/>
  <c r="P554" i="2"/>
  <c r="P555" i="2"/>
  <c r="P556" i="2"/>
  <c r="P557" i="2"/>
  <c r="P558" i="2"/>
  <c r="P559" i="2"/>
  <c r="P560" i="2"/>
  <c r="P561" i="2"/>
  <c r="P562" i="2"/>
  <c r="P563" i="2"/>
  <c r="P564" i="2"/>
  <c r="P565" i="2"/>
  <c r="P566" i="2"/>
  <c r="P567" i="2"/>
  <c r="P568" i="2"/>
  <c r="P569" i="2"/>
  <c r="P570" i="2"/>
  <c r="P571" i="2"/>
  <c r="P572" i="2"/>
  <c r="P573" i="2"/>
  <c r="P574" i="2"/>
  <c r="P575" i="2"/>
  <c r="P576" i="2"/>
  <c r="P577" i="2"/>
  <c r="P578" i="2"/>
  <c r="P579" i="2"/>
  <c r="P580" i="2"/>
  <c r="P581" i="2"/>
  <c r="P582" i="2"/>
  <c r="P583" i="2"/>
  <c r="P584" i="2"/>
  <c r="P585" i="2"/>
  <c r="P586" i="2"/>
  <c r="P587" i="2"/>
  <c r="P588" i="2"/>
  <c r="P589" i="2"/>
  <c r="P590" i="2"/>
  <c r="P591" i="2"/>
  <c r="P592" i="2"/>
  <c r="P593" i="2"/>
  <c r="P594" i="2"/>
  <c r="P595" i="2"/>
  <c r="P596" i="2"/>
  <c r="P597" i="2"/>
  <c r="P598" i="2"/>
  <c r="P599" i="2"/>
  <c r="P600" i="2"/>
  <c r="P601" i="2"/>
  <c r="P602" i="2"/>
  <c r="P603" i="2"/>
  <c r="P604" i="2"/>
  <c r="P605" i="2"/>
  <c r="P606" i="2"/>
  <c r="P607" i="2"/>
  <c r="P608" i="2"/>
  <c r="P609" i="2"/>
  <c r="P610" i="2"/>
  <c r="P611" i="2"/>
  <c r="P612" i="2"/>
  <c r="P613" i="2"/>
  <c r="P614" i="2"/>
  <c r="P615" i="2"/>
  <c r="P616" i="2"/>
  <c r="P617" i="2"/>
  <c r="P618" i="2"/>
  <c r="P619" i="2"/>
  <c r="P620" i="2"/>
  <c r="P621" i="2"/>
  <c r="P622" i="2"/>
  <c r="P623" i="2"/>
  <c r="P624" i="2"/>
  <c r="P625" i="2"/>
  <c r="P626" i="2"/>
  <c r="P627" i="2"/>
  <c r="P628" i="2"/>
  <c r="P629" i="2"/>
  <c r="P630" i="2"/>
  <c r="P631" i="2"/>
  <c r="P632" i="2"/>
  <c r="P633" i="2"/>
  <c r="P634" i="2"/>
  <c r="P635" i="2"/>
  <c r="P636" i="2"/>
  <c r="P637" i="2"/>
  <c r="P638" i="2"/>
  <c r="P639" i="2"/>
  <c r="P640" i="2"/>
  <c r="P641" i="2"/>
  <c r="P642" i="2"/>
  <c r="P643" i="2"/>
  <c r="P644" i="2"/>
  <c r="P645" i="2"/>
  <c r="P646" i="2"/>
  <c r="P647" i="2"/>
  <c r="P648" i="2"/>
  <c r="P649" i="2"/>
  <c r="P650" i="2"/>
  <c r="P651" i="2"/>
  <c r="P652" i="2"/>
  <c r="P653" i="2"/>
  <c r="P654" i="2"/>
  <c r="P655" i="2"/>
  <c r="P656" i="2"/>
  <c r="P657" i="2"/>
  <c r="P658" i="2"/>
  <c r="P659" i="2"/>
  <c r="P660" i="2"/>
  <c r="P661" i="2"/>
  <c r="P662" i="2"/>
  <c r="P663" i="2"/>
  <c r="P664" i="2"/>
  <c r="P665" i="2"/>
  <c r="P666" i="2"/>
  <c r="P667" i="2"/>
  <c r="P668" i="2"/>
  <c r="P669" i="2"/>
  <c r="P670" i="2"/>
  <c r="P671" i="2"/>
  <c r="P672" i="2"/>
  <c r="P673" i="2"/>
  <c r="P674" i="2"/>
  <c r="P675" i="2"/>
  <c r="P676" i="2"/>
  <c r="P677" i="2"/>
  <c r="P678" i="2"/>
  <c r="P679" i="2"/>
  <c r="P680" i="2"/>
  <c r="P681" i="2"/>
  <c r="P682" i="2"/>
  <c r="P683" i="2"/>
  <c r="P684" i="2"/>
  <c r="P685" i="2"/>
  <c r="P686" i="2"/>
  <c r="P687" i="2"/>
  <c r="P688" i="2"/>
  <c r="P689" i="2"/>
  <c r="P690" i="2"/>
  <c r="P691" i="2"/>
  <c r="P692" i="2"/>
  <c r="P693" i="2"/>
  <c r="P694" i="2"/>
  <c r="P695" i="2"/>
  <c r="P696" i="2"/>
  <c r="P697" i="2"/>
  <c r="P698" i="2"/>
  <c r="P699" i="2"/>
  <c r="P700" i="2"/>
  <c r="P701" i="2"/>
  <c r="P702" i="2"/>
  <c r="P703" i="2"/>
  <c r="P704" i="2"/>
  <c r="P705" i="2"/>
  <c r="P706" i="2"/>
  <c r="P707" i="2"/>
  <c r="P708" i="2"/>
  <c r="P709" i="2"/>
  <c r="P710" i="2"/>
  <c r="P711" i="2"/>
  <c r="P712" i="2"/>
  <c r="P713" i="2"/>
  <c r="P714" i="2"/>
  <c r="P715" i="2"/>
  <c r="P716" i="2"/>
  <c r="P717" i="2"/>
  <c r="P718" i="2"/>
  <c r="P719" i="2"/>
  <c r="P720" i="2"/>
  <c r="P721" i="2"/>
  <c r="P722" i="2"/>
  <c r="P723" i="2"/>
  <c r="P724" i="2"/>
  <c r="P725" i="2"/>
  <c r="P726" i="2"/>
  <c r="P727" i="2"/>
  <c r="P728" i="2"/>
  <c r="P729" i="2"/>
  <c r="P730" i="2"/>
  <c r="P731" i="2"/>
  <c r="P732" i="2"/>
  <c r="P733" i="2"/>
  <c r="P734" i="2"/>
  <c r="P735" i="2"/>
  <c r="P736" i="2"/>
  <c r="P737" i="2"/>
  <c r="P738" i="2"/>
  <c r="P739" i="2"/>
  <c r="P740" i="2"/>
  <c r="P741" i="2"/>
  <c r="P742" i="2"/>
  <c r="P743" i="2"/>
  <c r="P744" i="2"/>
  <c r="P745" i="2"/>
  <c r="P746" i="2"/>
  <c r="P747" i="2"/>
  <c r="P748" i="2"/>
  <c r="P749" i="2"/>
  <c r="P750" i="2"/>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10" i="1"/>
  <c r="AK111" i="1"/>
  <c r="AK112" i="1"/>
  <c r="AK113" i="1"/>
  <c r="AK114" i="1"/>
  <c r="AK115" i="1"/>
  <c r="AK116" i="1"/>
  <c r="AK117" i="1"/>
  <c r="AK118" i="1"/>
  <c r="AK119" i="1"/>
  <c r="AK120" i="1"/>
  <c r="AK121" i="1"/>
  <c r="AK122" i="1"/>
  <c r="AK123" i="1"/>
  <c r="AK124" i="1"/>
  <c r="AK125" i="1"/>
  <c r="AK126" i="1"/>
  <c r="AK127" i="1"/>
  <c r="AK128" i="1"/>
  <c r="AK129" i="1"/>
  <c r="AK130" i="1"/>
  <c r="AK131" i="1"/>
  <c r="AK132" i="1"/>
  <c r="AK133" i="1"/>
  <c r="AK134" i="1"/>
  <c r="AK135" i="1"/>
  <c r="AK136" i="1"/>
  <c r="AK137" i="1"/>
  <c r="AK138" i="1"/>
  <c r="AK139" i="1"/>
  <c r="AK140" i="1"/>
  <c r="AK141" i="1"/>
  <c r="AK142" i="1"/>
  <c r="AK143" i="1"/>
  <c r="AK144" i="1"/>
  <c r="AK145" i="1"/>
  <c r="AK146" i="1"/>
  <c r="AK147" i="1"/>
  <c r="AK148" i="1"/>
  <c r="AK149" i="1"/>
  <c r="AK150" i="1"/>
  <c r="AK151" i="1"/>
  <c r="AK152" i="1"/>
  <c r="AK153" i="1"/>
  <c r="AK154" i="1"/>
  <c r="AK155" i="1"/>
  <c r="AK156" i="1"/>
  <c r="AK157" i="1"/>
  <c r="AK158" i="1"/>
  <c r="AK159" i="1"/>
  <c r="AK160" i="1"/>
  <c r="AK161" i="1"/>
  <c r="AK162" i="1"/>
  <c r="AK163" i="1"/>
  <c r="AK164" i="1"/>
  <c r="AK165" i="1"/>
  <c r="AK166" i="1"/>
  <c r="AK167" i="1"/>
  <c r="AK168" i="1"/>
  <c r="AK169" i="1"/>
  <c r="AK170" i="1"/>
  <c r="AK171" i="1"/>
  <c r="AK172" i="1"/>
  <c r="AK173" i="1"/>
  <c r="AK174" i="1"/>
  <c r="AK175" i="1"/>
  <c r="AK176" i="1"/>
  <c r="AK177" i="1"/>
  <c r="AK178" i="1"/>
  <c r="AK179" i="1"/>
  <c r="AK180" i="1"/>
  <c r="AK181" i="1"/>
  <c r="AK182" i="1"/>
  <c r="AK183" i="1"/>
  <c r="AK184" i="1"/>
  <c r="AK185" i="1"/>
  <c r="AK186" i="1"/>
  <c r="AK187" i="1"/>
  <c r="AK188" i="1"/>
  <c r="AK189" i="1"/>
  <c r="AK190" i="1"/>
  <c r="AK191" i="1"/>
  <c r="AK192" i="1"/>
  <c r="AK193" i="1"/>
  <c r="AK194" i="1"/>
  <c r="AK195" i="1"/>
  <c r="AK196" i="1"/>
  <c r="AK197" i="1"/>
  <c r="AK198" i="1"/>
  <c r="AK199" i="1"/>
  <c r="AK200" i="1"/>
  <c r="AK201" i="1"/>
  <c r="AK202" i="1"/>
  <c r="AK203" i="1"/>
  <c r="AK204" i="1"/>
  <c r="AK205" i="1"/>
  <c r="AK206" i="1"/>
  <c r="AK207" i="1"/>
  <c r="AK208" i="1"/>
  <c r="AK209" i="1"/>
  <c r="AK210" i="1"/>
  <c r="AK211" i="1"/>
  <c r="AK212" i="1"/>
  <c r="AK213" i="1"/>
  <c r="AK214" i="1"/>
  <c r="AK215" i="1"/>
  <c r="AK216" i="1"/>
  <c r="AK217" i="1"/>
  <c r="AK218" i="1"/>
  <c r="AK219" i="1"/>
  <c r="AK220" i="1"/>
  <c r="AK221" i="1"/>
  <c r="AK222" i="1"/>
  <c r="AK223" i="1"/>
  <c r="AK224" i="1"/>
  <c r="AK225" i="1"/>
  <c r="AK226" i="1"/>
  <c r="AK227" i="1"/>
  <c r="AK228" i="1"/>
  <c r="AK229" i="1"/>
  <c r="AK230" i="1"/>
  <c r="AK231" i="1"/>
  <c r="AK232" i="1"/>
  <c r="AK233" i="1"/>
  <c r="AK234" i="1"/>
  <c r="AK235" i="1"/>
  <c r="AK236" i="1"/>
  <c r="AK237" i="1"/>
  <c r="AK238" i="1"/>
  <c r="AK239" i="1"/>
  <c r="AK240" i="1"/>
  <c r="AK241" i="1"/>
  <c r="AK242" i="1"/>
  <c r="AK243" i="1"/>
  <c r="AK244" i="1"/>
  <c r="AK245" i="1"/>
  <c r="AK246" i="1"/>
  <c r="AK247" i="1"/>
  <c r="AK248" i="1"/>
  <c r="AK249" i="1"/>
  <c r="AK250" i="1"/>
  <c r="AK251" i="1"/>
  <c r="AK252" i="1"/>
  <c r="AK253" i="1"/>
  <c r="AK254" i="1"/>
  <c r="AK255" i="1"/>
  <c r="AK256" i="1"/>
  <c r="AK257" i="1"/>
  <c r="AK258" i="1"/>
  <c r="AK259" i="1"/>
  <c r="AK260" i="1"/>
  <c r="AK261" i="1"/>
  <c r="AK262" i="1"/>
  <c r="AK263" i="1"/>
  <c r="AK264" i="1"/>
  <c r="AK265" i="1"/>
  <c r="AK266" i="1"/>
  <c r="AK267" i="1"/>
  <c r="AK268" i="1"/>
  <c r="AK269" i="1"/>
  <c r="AK270" i="1"/>
  <c r="AK271" i="1"/>
  <c r="AK272" i="1"/>
  <c r="AK273" i="1"/>
  <c r="AK274" i="1"/>
  <c r="AK275" i="1"/>
  <c r="AK276" i="1"/>
  <c r="AK277" i="1"/>
  <c r="AK278" i="1"/>
  <c r="AK279" i="1"/>
  <c r="AK280" i="1"/>
  <c r="AK281" i="1"/>
  <c r="AK282" i="1"/>
  <c r="AK283" i="1"/>
  <c r="AK284" i="1"/>
  <c r="AK285" i="1"/>
  <c r="AK286" i="1"/>
  <c r="AK287" i="1"/>
  <c r="AK288" i="1"/>
  <c r="AK289" i="1"/>
  <c r="AK290" i="1"/>
  <c r="AK291" i="1"/>
  <c r="AK292" i="1"/>
  <c r="AK293" i="1"/>
  <c r="AK294" i="1"/>
  <c r="AK295" i="1"/>
  <c r="AK296" i="1"/>
  <c r="AK297" i="1"/>
  <c r="AK298" i="1"/>
  <c r="AK299" i="1"/>
  <c r="AK300" i="1"/>
  <c r="AK301" i="1"/>
  <c r="AK302" i="1"/>
  <c r="AK303" i="1"/>
  <c r="AK304" i="1"/>
  <c r="AK305" i="1"/>
  <c r="AK306" i="1"/>
  <c r="AK307" i="1"/>
  <c r="AK308" i="1"/>
  <c r="AK309" i="1"/>
  <c r="AK310" i="1"/>
  <c r="AK311" i="1"/>
  <c r="AK312" i="1"/>
  <c r="AK313" i="1"/>
  <c r="AK314" i="1"/>
  <c r="AK315" i="1"/>
  <c r="AK316" i="1"/>
  <c r="AK317" i="1"/>
  <c r="AK318" i="1"/>
  <c r="AK319" i="1"/>
  <c r="AK320" i="1"/>
  <c r="AK321" i="1"/>
  <c r="AK322" i="1"/>
  <c r="AK323" i="1"/>
  <c r="AK324" i="1"/>
  <c r="AK325" i="1"/>
  <c r="AK326" i="1"/>
  <c r="AK327" i="1"/>
  <c r="AK328" i="1"/>
  <c r="AK329" i="1"/>
  <c r="AK330" i="1"/>
  <c r="AK331" i="1"/>
  <c r="AK332" i="1"/>
  <c r="AK333" i="1"/>
  <c r="AK334" i="1"/>
  <c r="AK335" i="1"/>
  <c r="AK336" i="1"/>
  <c r="AK337" i="1"/>
  <c r="AK338" i="1"/>
  <c r="AK339" i="1"/>
  <c r="AK340" i="1"/>
  <c r="AK341" i="1"/>
  <c r="AK342" i="1"/>
  <c r="AK343" i="1"/>
  <c r="AK344" i="1"/>
  <c r="AK345" i="1"/>
  <c r="AK346" i="1"/>
  <c r="AK347" i="1"/>
  <c r="AK348" i="1"/>
  <c r="AK349" i="1"/>
  <c r="AK350" i="1"/>
  <c r="AK351" i="1"/>
  <c r="AK352" i="1"/>
  <c r="AK353" i="1"/>
  <c r="AK354" i="1"/>
  <c r="AK355" i="1"/>
  <c r="AK356" i="1"/>
  <c r="AK357" i="1"/>
  <c r="AK358" i="1"/>
  <c r="AK359" i="1"/>
  <c r="AK360" i="1"/>
  <c r="AK361" i="1"/>
  <c r="AK362" i="1"/>
  <c r="AK363" i="1"/>
  <c r="AK364" i="1"/>
  <c r="AK365" i="1"/>
  <c r="AK366" i="1"/>
  <c r="AK367" i="1"/>
  <c r="AK368" i="1"/>
  <c r="AK369" i="1"/>
  <c r="AK370" i="1"/>
  <c r="AK371" i="1"/>
  <c r="AK372" i="1"/>
  <c r="AK373" i="1"/>
  <c r="AK374" i="1"/>
  <c r="AK375" i="1"/>
  <c r="AK376" i="1"/>
  <c r="AK377" i="1"/>
  <c r="AK378" i="1"/>
  <c r="AK379" i="1"/>
  <c r="AK380" i="1"/>
  <c r="AK381" i="1"/>
  <c r="AK382" i="1"/>
  <c r="AK383" i="1"/>
  <c r="AK384" i="1"/>
  <c r="AK385" i="1"/>
  <c r="AK386" i="1"/>
  <c r="AK387" i="1"/>
  <c r="AK388" i="1"/>
  <c r="AK389" i="1"/>
  <c r="AK390" i="1"/>
  <c r="AK391" i="1"/>
  <c r="AK392" i="1"/>
  <c r="AK393" i="1"/>
  <c r="AK394" i="1"/>
  <c r="AK395" i="1"/>
  <c r="AK396" i="1"/>
  <c r="AK397" i="1"/>
  <c r="AK398" i="1"/>
  <c r="AK399" i="1"/>
  <c r="AK400" i="1"/>
  <c r="AK401" i="1"/>
  <c r="AK402" i="1"/>
  <c r="AK403" i="1"/>
  <c r="AK404" i="1"/>
  <c r="AK405" i="1"/>
  <c r="AK406" i="1"/>
  <c r="AK407" i="1"/>
  <c r="AK408" i="1"/>
  <c r="AK409" i="1"/>
  <c r="AK410" i="1"/>
  <c r="AK411" i="1"/>
  <c r="AK412" i="1"/>
  <c r="AK413" i="1"/>
  <c r="AK414" i="1"/>
  <c r="AK415" i="1"/>
  <c r="AK416" i="1"/>
  <c r="AK417" i="1"/>
  <c r="AK418" i="1"/>
  <c r="AK419" i="1"/>
  <c r="AK420" i="1"/>
  <c r="AK421" i="1"/>
  <c r="AK422" i="1"/>
  <c r="AK423" i="1"/>
  <c r="AK424" i="1"/>
  <c r="AK425" i="1"/>
  <c r="AK426" i="1"/>
  <c r="AK427" i="1"/>
  <c r="AK428" i="1"/>
  <c r="AK429" i="1"/>
  <c r="AK430" i="1"/>
  <c r="AK431" i="1"/>
  <c r="AK432" i="1"/>
  <c r="AK433" i="1"/>
  <c r="AK434" i="1"/>
  <c r="AK435" i="1"/>
  <c r="AK436" i="1"/>
  <c r="AK437" i="1"/>
  <c r="AK438" i="1"/>
  <c r="AK439" i="1"/>
  <c r="AK440" i="1"/>
  <c r="AK441" i="1"/>
  <c r="AK442" i="1"/>
  <c r="AK443" i="1"/>
  <c r="AK444" i="1"/>
  <c r="AK445" i="1"/>
  <c r="AK446" i="1"/>
  <c r="AK447" i="1"/>
  <c r="AK448" i="1"/>
  <c r="AK449" i="1"/>
  <c r="AK450" i="1"/>
  <c r="AK451" i="1"/>
  <c r="AK452" i="1"/>
  <c r="AK453" i="1"/>
  <c r="AK454" i="1"/>
  <c r="AK455" i="1"/>
  <c r="AK456" i="1"/>
  <c r="AK457" i="1"/>
  <c r="AK458" i="1"/>
  <c r="AK459" i="1"/>
  <c r="AK460" i="1"/>
  <c r="AK461" i="1"/>
  <c r="AK462" i="1"/>
  <c r="AK463" i="1"/>
  <c r="AK464" i="1"/>
  <c r="AK465" i="1"/>
  <c r="AK466" i="1"/>
  <c r="AK467" i="1"/>
  <c r="AK468" i="1"/>
  <c r="AK469" i="1"/>
  <c r="AK470" i="1"/>
  <c r="AK471" i="1"/>
  <c r="AK472" i="1"/>
  <c r="AK473" i="1"/>
  <c r="AK474" i="1"/>
  <c r="AK475" i="1"/>
  <c r="AK476" i="1"/>
  <c r="AK477" i="1"/>
  <c r="AK478" i="1"/>
  <c r="AK479" i="1"/>
  <c r="AK480" i="1"/>
  <c r="AK481" i="1"/>
  <c r="AK482" i="1"/>
  <c r="AK483" i="1"/>
  <c r="AK484" i="1"/>
  <c r="AK485" i="1"/>
  <c r="AK486" i="1"/>
  <c r="AK487" i="1"/>
  <c r="AK488" i="1"/>
  <c r="AK489" i="1"/>
  <c r="AK490" i="1"/>
  <c r="AK491" i="1"/>
  <c r="AK492" i="1"/>
  <c r="AK493" i="1"/>
  <c r="AK494" i="1"/>
  <c r="AK495" i="1"/>
  <c r="AK496" i="1"/>
  <c r="AK497" i="1"/>
  <c r="AK498" i="1"/>
  <c r="AK499" i="1"/>
  <c r="AK500" i="1"/>
  <c r="AK501" i="1"/>
  <c r="AK502" i="1"/>
  <c r="AK503" i="1"/>
  <c r="AK504" i="1"/>
  <c r="AK505" i="1"/>
  <c r="AK506" i="1"/>
  <c r="AK507" i="1"/>
  <c r="AK508" i="1"/>
  <c r="AK509" i="1"/>
  <c r="AK510" i="1"/>
  <c r="AK511" i="1"/>
  <c r="AK512" i="1"/>
  <c r="AK513" i="1"/>
  <c r="AK514" i="1"/>
  <c r="AK515" i="1"/>
  <c r="AK516" i="1"/>
  <c r="AK517" i="1"/>
  <c r="AK518" i="1"/>
  <c r="AK519" i="1"/>
  <c r="AK520" i="1"/>
  <c r="AK521" i="1"/>
  <c r="AK522" i="1"/>
  <c r="AK523" i="1"/>
  <c r="AK524" i="1"/>
  <c r="AK525" i="1"/>
  <c r="AK526" i="1"/>
  <c r="AK527" i="1"/>
  <c r="AK528" i="1"/>
  <c r="AK529" i="1"/>
  <c r="AK530" i="1"/>
  <c r="AK531" i="1"/>
  <c r="AK532" i="1"/>
  <c r="AK533" i="1"/>
  <c r="AK534" i="1"/>
  <c r="AK535" i="1"/>
  <c r="AK536" i="1"/>
  <c r="AK537" i="1"/>
  <c r="AK538" i="1"/>
  <c r="AK539" i="1"/>
  <c r="AK540" i="1"/>
  <c r="AK541" i="1"/>
  <c r="AK542" i="1"/>
  <c r="AK543" i="1"/>
  <c r="AK544" i="1"/>
  <c r="AK545" i="1"/>
  <c r="AK546" i="1"/>
  <c r="AK547" i="1"/>
  <c r="AK548" i="1"/>
  <c r="AK549" i="1"/>
  <c r="AK550" i="1"/>
  <c r="AK551" i="1"/>
  <c r="AK552" i="1"/>
  <c r="AK553" i="1"/>
  <c r="AK554" i="1"/>
  <c r="AK555" i="1"/>
  <c r="AK556" i="1"/>
  <c r="AK557" i="1"/>
  <c r="AK558" i="1"/>
  <c r="AK559" i="1"/>
  <c r="AK560" i="1"/>
  <c r="AK561" i="1"/>
  <c r="AK562" i="1"/>
  <c r="AK563" i="1"/>
  <c r="AK564" i="1"/>
  <c r="AK565" i="1"/>
  <c r="AK566" i="1"/>
  <c r="AK567" i="1"/>
  <c r="AK568" i="1"/>
  <c r="AK569" i="1"/>
  <c r="AK570" i="1"/>
  <c r="AK571" i="1"/>
  <c r="AK572" i="1"/>
  <c r="AK573" i="1"/>
  <c r="AK574" i="1"/>
  <c r="AK575" i="1"/>
  <c r="AK576" i="1"/>
  <c r="AK577" i="1"/>
  <c r="AK578" i="1"/>
  <c r="AK579" i="1"/>
  <c r="AK580" i="1"/>
  <c r="AK581" i="1"/>
  <c r="AK582" i="1"/>
  <c r="AK583" i="1"/>
  <c r="AK584" i="1"/>
  <c r="AK585" i="1"/>
  <c r="AK586" i="1"/>
  <c r="AK587" i="1"/>
  <c r="AK588" i="1"/>
  <c r="AK589" i="1"/>
  <c r="AK590" i="1"/>
  <c r="AK591" i="1"/>
  <c r="AK592" i="1"/>
  <c r="AK593" i="1"/>
  <c r="AK594" i="1"/>
  <c r="AK595" i="1"/>
  <c r="AK596" i="1"/>
  <c r="AK597" i="1"/>
  <c r="AK598" i="1"/>
  <c r="AK599" i="1"/>
  <c r="AK600" i="1"/>
  <c r="AK601" i="1"/>
  <c r="AK602" i="1"/>
  <c r="AK603" i="1"/>
  <c r="AK604" i="1"/>
  <c r="AK605" i="1"/>
  <c r="AK606" i="1"/>
  <c r="AK607" i="1"/>
  <c r="AK608" i="1"/>
  <c r="AK609" i="1"/>
  <c r="AK610" i="1"/>
  <c r="AK611" i="1"/>
  <c r="AK612" i="1"/>
  <c r="AK613" i="1"/>
  <c r="AK614" i="1"/>
  <c r="AK615" i="1"/>
  <c r="AK616" i="1"/>
  <c r="AK617" i="1"/>
  <c r="AK618" i="1"/>
  <c r="AK619" i="1"/>
  <c r="AK620" i="1"/>
  <c r="AK621" i="1"/>
  <c r="AK622" i="1"/>
  <c r="AK623" i="1"/>
  <c r="AK624" i="1"/>
  <c r="AK625" i="1"/>
  <c r="AK626" i="1"/>
  <c r="AK627" i="1"/>
  <c r="AK628" i="1"/>
  <c r="AK629" i="1"/>
  <c r="AK630" i="1"/>
  <c r="AK631" i="1"/>
  <c r="AK632" i="1"/>
  <c r="AK633" i="1"/>
  <c r="AK634" i="1"/>
  <c r="AK635" i="1"/>
  <c r="AK636" i="1"/>
  <c r="AK637" i="1"/>
  <c r="AK638" i="1"/>
  <c r="AK639" i="1"/>
  <c r="AK640" i="1"/>
  <c r="AK641" i="1"/>
  <c r="AK642" i="1"/>
  <c r="AK643" i="1"/>
  <c r="AK644" i="1"/>
  <c r="AK645" i="1"/>
  <c r="AK646" i="1"/>
  <c r="AK647" i="1"/>
  <c r="AK648" i="1"/>
  <c r="AK649" i="1"/>
  <c r="AK650" i="1"/>
  <c r="AK651" i="1"/>
  <c r="AK652" i="1"/>
  <c r="AK653" i="1"/>
  <c r="AK654" i="1"/>
  <c r="AK655" i="1"/>
  <c r="AK656" i="1"/>
  <c r="AK657" i="1"/>
  <c r="AK658" i="1"/>
  <c r="AK659" i="1"/>
  <c r="AK660" i="1"/>
  <c r="AK661" i="1"/>
  <c r="AK662" i="1"/>
  <c r="AK663" i="1"/>
  <c r="AK664" i="1"/>
  <c r="AK665" i="1"/>
  <c r="AK666" i="1"/>
  <c r="AK667" i="1"/>
  <c r="AK668" i="1"/>
  <c r="AK669" i="1"/>
  <c r="AK670" i="1"/>
  <c r="AK671" i="1"/>
  <c r="AK672" i="1"/>
  <c r="AK673" i="1"/>
  <c r="AK674" i="1"/>
  <c r="AK675" i="1"/>
  <c r="AK676" i="1"/>
  <c r="AK677" i="1"/>
  <c r="AK678" i="1"/>
  <c r="AK679" i="1"/>
  <c r="AK680" i="1"/>
  <c r="AK681" i="1"/>
  <c r="AK682" i="1"/>
  <c r="AK683" i="1"/>
  <c r="AK684" i="1"/>
  <c r="AK685" i="1"/>
  <c r="AK686" i="1"/>
  <c r="AK687" i="1"/>
  <c r="AK688" i="1"/>
  <c r="AK689" i="1"/>
  <c r="AK690" i="1"/>
  <c r="AK691" i="1"/>
  <c r="AK692" i="1"/>
  <c r="AK693" i="1"/>
  <c r="AK694" i="1"/>
  <c r="AK695" i="1"/>
  <c r="AK696" i="1"/>
  <c r="AK697" i="1"/>
  <c r="AK698" i="1"/>
  <c r="AK699" i="1"/>
  <c r="AK700" i="1"/>
  <c r="AK701" i="1"/>
  <c r="AK702" i="1"/>
  <c r="AK703" i="1"/>
  <c r="AK704" i="1"/>
  <c r="AK705" i="1"/>
  <c r="AK706" i="1"/>
  <c r="AK707" i="1"/>
  <c r="AK708" i="1"/>
  <c r="AK709" i="1"/>
  <c r="AK710" i="1"/>
  <c r="AK711" i="1"/>
  <c r="AK712" i="1"/>
  <c r="AK713" i="1"/>
  <c r="AK714" i="1"/>
  <c r="AK715" i="1"/>
  <c r="AK716" i="1"/>
  <c r="AK717" i="1"/>
  <c r="AK718" i="1"/>
  <c r="AK719" i="1"/>
  <c r="AK720" i="1"/>
  <c r="AK721" i="1"/>
  <c r="AK722" i="1"/>
  <c r="AK723" i="1"/>
  <c r="AK724" i="1"/>
  <c r="AK725" i="1"/>
  <c r="AK726" i="1"/>
  <c r="AK727" i="1"/>
  <c r="AK728" i="1"/>
  <c r="AK729" i="1"/>
  <c r="AK730" i="1"/>
  <c r="AK731" i="1"/>
  <c r="AK732" i="1"/>
  <c r="AK733" i="1"/>
  <c r="AK734" i="1"/>
  <c r="AK735" i="1"/>
  <c r="AK736" i="1"/>
  <c r="AK737" i="1"/>
  <c r="AK738" i="1"/>
  <c r="AK739" i="1"/>
  <c r="AK740" i="1"/>
  <c r="AK741" i="1"/>
  <c r="AK742" i="1"/>
  <c r="AK743" i="1"/>
  <c r="AK744" i="1"/>
  <c r="AK745" i="1"/>
  <c r="AK746" i="1"/>
  <c r="AK747" i="1"/>
  <c r="AK748" i="1"/>
  <c r="AK749" i="1"/>
  <c r="AK750" i="1"/>
  <c r="AK751" i="1"/>
  <c r="AK752" i="1"/>
  <c r="AK14" i="1"/>
  <c r="B11" i="2"/>
  <c r="C11" i="2"/>
  <c r="D11" i="2"/>
  <c r="E11" i="2"/>
  <c r="F11" i="2"/>
  <c r="B12" i="2"/>
  <c r="C12" i="2"/>
  <c r="D12" i="2"/>
  <c r="E12" i="2"/>
  <c r="F12" i="2"/>
  <c r="B13" i="2"/>
  <c r="C13" i="2"/>
  <c r="D13" i="2"/>
  <c r="E13" i="2"/>
  <c r="F13" i="2"/>
  <c r="B14" i="2"/>
  <c r="C14" i="2"/>
  <c r="D14" i="2"/>
  <c r="E14" i="2"/>
  <c r="F14" i="2"/>
  <c r="B15" i="2"/>
  <c r="C15" i="2"/>
  <c r="D15" i="2"/>
  <c r="E15" i="2"/>
  <c r="F15" i="2"/>
  <c r="B16" i="2"/>
  <c r="C16" i="2"/>
  <c r="D16" i="2"/>
  <c r="E16" i="2"/>
  <c r="F16" i="2"/>
  <c r="B17" i="2"/>
  <c r="C17" i="2"/>
  <c r="D17" i="2"/>
  <c r="E17" i="2"/>
  <c r="F17" i="2"/>
  <c r="B18" i="2"/>
  <c r="C18" i="2"/>
  <c r="D18" i="2"/>
  <c r="E18" i="2"/>
  <c r="F18" i="2"/>
  <c r="B19" i="2"/>
  <c r="C19" i="2"/>
  <c r="D19" i="2"/>
  <c r="E19" i="2"/>
  <c r="F19" i="2"/>
  <c r="B20" i="2"/>
  <c r="C20" i="2"/>
  <c r="D20" i="2"/>
  <c r="E20" i="2"/>
  <c r="F20" i="2"/>
  <c r="B21" i="2"/>
  <c r="C21" i="2"/>
  <c r="D21" i="2"/>
  <c r="E21" i="2"/>
  <c r="F21" i="2"/>
  <c r="B22" i="2"/>
  <c r="C22" i="2"/>
  <c r="D22" i="2"/>
  <c r="E22" i="2"/>
  <c r="F22" i="2"/>
  <c r="B23" i="2"/>
  <c r="C23" i="2"/>
  <c r="D23" i="2"/>
  <c r="E23" i="2"/>
  <c r="F23" i="2"/>
  <c r="B24" i="2"/>
  <c r="C24" i="2"/>
  <c r="D24" i="2"/>
  <c r="E24" i="2"/>
  <c r="F24" i="2"/>
  <c r="B25" i="2"/>
  <c r="C25" i="2"/>
  <c r="D25" i="2"/>
  <c r="E25" i="2"/>
  <c r="F25" i="2"/>
  <c r="B26" i="2"/>
  <c r="C26" i="2"/>
  <c r="D26" i="2"/>
  <c r="E26" i="2"/>
  <c r="F26" i="2"/>
  <c r="B27" i="2"/>
  <c r="C27" i="2"/>
  <c r="D27" i="2"/>
  <c r="E27" i="2"/>
  <c r="F27" i="2"/>
  <c r="B28" i="2"/>
  <c r="C28" i="2"/>
  <c r="D28" i="2"/>
  <c r="E28" i="2"/>
  <c r="F28" i="2"/>
  <c r="B29" i="2"/>
  <c r="C29" i="2"/>
  <c r="D29" i="2"/>
  <c r="E29" i="2"/>
  <c r="F29" i="2"/>
  <c r="B30" i="2"/>
  <c r="C30" i="2"/>
  <c r="D30" i="2"/>
  <c r="E30" i="2"/>
  <c r="F30" i="2"/>
  <c r="B31" i="2"/>
  <c r="C31" i="2"/>
  <c r="D31" i="2"/>
  <c r="E31" i="2"/>
  <c r="F31" i="2"/>
  <c r="B32" i="2"/>
  <c r="C32" i="2"/>
  <c r="D32" i="2"/>
  <c r="E32" i="2"/>
  <c r="F32" i="2"/>
  <c r="B33" i="2"/>
  <c r="C33" i="2"/>
  <c r="D33" i="2"/>
  <c r="E33" i="2"/>
  <c r="F33" i="2"/>
  <c r="B34" i="2"/>
  <c r="C34" i="2"/>
  <c r="D34" i="2"/>
  <c r="E34" i="2"/>
  <c r="F34" i="2"/>
  <c r="B35" i="2"/>
  <c r="C35" i="2"/>
  <c r="D35" i="2"/>
  <c r="E35" i="2"/>
  <c r="F35" i="2"/>
  <c r="B36" i="2"/>
  <c r="C36" i="2"/>
  <c r="D36" i="2"/>
  <c r="E36" i="2"/>
  <c r="F36" i="2"/>
  <c r="B37" i="2"/>
  <c r="C37" i="2"/>
  <c r="D37" i="2"/>
  <c r="E37" i="2"/>
  <c r="F37" i="2"/>
  <c r="B38" i="2"/>
  <c r="C38" i="2"/>
  <c r="D38" i="2"/>
  <c r="E38" i="2"/>
  <c r="F38" i="2"/>
  <c r="B39" i="2"/>
  <c r="C39" i="2"/>
  <c r="D39" i="2"/>
  <c r="E39" i="2"/>
  <c r="F39" i="2"/>
  <c r="B40" i="2"/>
  <c r="C40" i="2"/>
  <c r="D40" i="2"/>
  <c r="E40" i="2"/>
  <c r="F40" i="2"/>
  <c r="B41" i="2"/>
  <c r="C41" i="2"/>
  <c r="D41" i="2"/>
  <c r="E41" i="2"/>
  <c r="F41" i="2"/>
  <c r="B42" i="2"/>
  <c r="C42" i="2"/>
  <c r="D42" i="2"/>
  <c r="E42" i="2"/>
  <c r="F42" i="2"/>
  <c r="B43" i="2"/>
  <c r="C43" i="2"/>
  <c r="D43" i="2"/>
  <c r="E43" i="2"/>
  <c r="F43" i="2"/>
  <c r="B44" i="2"/>
  <c r="C44" i="2"/>
  <c r="D44" i="2"/>
  <c r="E44" i="2"/>
  <c r="F44" i="2"/>
  <c r="B45" i="2"/>
  <c r="C45" i="2"/>
  <c r="D45" i="2"/>
  <c r="E45" i="2"/>
  <c r="F45" i="2"/>
  <c r="B46" i="2"/>
  <c r="C46" i="2"/>
  <c r="D46" i="2"/>
  <c r="E46" i="2"/>
  <c r="F46" i="2"/>
  <c r="B47" i="2"/>
  <c r="C47" i="2"/>
  <c r="D47" i="2"/>
  <c r="E47" i="2"/>
  <c r="F47" i="2"/>
  <c r="B48" i="2"/>
  <c r="C48" i="2"/>
  <c r="D48" i="2"/>
  <c r="E48" i="2"/>
  <c r="F48" i="2"/>
  <c r="B49" i="2"/>
  <c r="C49" i="2"/>
  <c r="D49" i="2"/>
  <c r="E49" i="2"/>
  <c r="F49" i="2"/>
  <c r="B50" i="2"/>
  <c r="C50" i="2"/>
  <c r="D50" i="2"/>
  <c r="E50" i="2"/>
  <c r="F50" i="2"/>
  <c r="B51" i="2"/>
  <c r="C51" i="2"/>
  <c r="D51" i="2"/>
  <c r="E51" i="2"/>
  <c r="F51" i="2"/>
  <c r="B52" i="2"/>
  <c r="C52" i="2"/>
  <c r="D52" i="2"/>
  <c r="E52" i="2"/>
  <c r="F52" i="2"/>
  <c r="B53" i="2"/>
  <c r="C53" i="2"/>
  <c r="D53" i="2"/>
  <c r="E53" i="2"/>
  <c r="F53" i="2"/>
  <c r="B54" i="2"/>
  <c r="C54" i="2"/>
  <c r="D54" i="2"/>
  <c r="E54" i="2"/>
  <c r="F54" i="2"/>
  <c r="B55" i="2"/>
  <c r="C55" i="2"/>
  <c r="D55" i="2"/>
  <c r="E55" i="2"/>
  <c r="F55" i="2"/>
  <c r="B56" i="2"/>
  <c r="C56" i="2"/>
  <c r="D56" i="2"/>
  <c r="E56" i="2"/>
  <c r="F56" i="2"/>
  <c r="B57" i="2"/>
  <c r="C57" i="2"/>
  <c r="D57" i="2"/>
  <c r="E57" i="2"/>
  <c r="F57" i="2"/>
  <c r="B58" i="2"/>
  <c r="C58" i="2"/>
  <c r="D58" i="2"/>
  <c r="E58" i="2"/>
  <c r="F58" i="2"/>
  <c r="B59" i="2"/>
  <c r="C59" i="2"/>
  <c r="D59" i="2"/>
  <c r="E59" i="2"/>
  <c r="F59" i="2"/>
  <c r="B60" i="2"/>
  <c r="C60" i="2"/>
  <c r="D60" i="2"/>
  <c r="E60" i="2"/>
  <c r="F60" i="2"/>
  <c r="B61" i="2"/>
  <c r="C61" i="2"/>
  <c r="D61" i="2"/>
  <c r="E61" i="2"/>
  <c r="F61" i="2"/>
  <c r="B62" i="2"/>
  <c r="C62" i="2"/>
  <c r="D62" i="2"/>
  <c r="E62" i="2"/>
  <c r="F62" i="2"/>
  <c r="B63" i="2"/>
  <c r="C63" i="2"/>
  <c r="D63" i="2"/>
  <c r="E63" i="2"/>
  <c r="F63" i="2"/>
  <c r="B64" i="2"/>
  <c r="C64" i="2"/>
  <c r="D64" i="2"/>
  <c r="E64" i="2"/>
  <c r="F64" i="2"/>
  <c r="B65" i="2"/>
  <c r="C65" i="2"/>
  <c r="D65" i="2"/>
  <c r="E65" i="2"/>
  <c r="F65" i="2"/>
  <c r="B66" i="2"/>
  <c r="C66" i="2"/>
  <c r="D66" i="2"/>
  <c r="E66" i="2"/>
  <c r="F66" i="2"/>
  <c r="B67" i="2"/>
  <c r="C67" i="2"/>
  <c r="D67" i="2"/>
  <c r="E67" i="2"/>
  <c r="F67" i="2"/>
  <c r="B68" i="2"/>
  <c r="C68" i="2"/>
  <c r="D68" i="2"/>
  <c r="E68" i="2"/>
  <c r="F68" i="2"/>
  <c r="B69" i="2"/>
  <c r="C69" i="2"/>
  <c r="D69" i="2"/>
  <c r="E69" i="2"/>
  <c r="F69" i="2"/>
  <c r="B70" i="2"/>
  <c r="C70" i="2"/>
  <c r="D70" i="2"/>
  <c r="E70" i="2"/>
  <c r="F70" i="2"/>
  <c r="B71" i="2"/>
  <c r="C71" i="2"/>
  <c r="D71" i="2"/>
  <c r="E71" i="2"/>
  <c r="F71" i="2"/>
  <c r="B72" i="2"/>
  <c r="C72" i="2"/>
  <c r="D72" i="2"/>
  <c r="E72" i="2"/>
  <c r="F72" i="2"/>
  <c r="B73" i="2"/>
  <c r="C73" i="2"/>
  <c r="D73" i="2"/>
  <c r="E73" i="2"/>
  <c r="F73" i="2"/>
  <c r="B74" i="2"/>
  <c r="C74" i="2"/>
  <c r="D74" i="2"/>
  <c r="E74" i="2"/>
  <c r="F74" i="2"/>
  <c r="B75" i="2"/>
  <c r="C75" i="2"/>
  <c r="D75" i="2"/>
  <c r="E75" i="2"/>
  <c r="F75" i="2"/>
  <c r="B76" i="2"/>
  <c r="C76" i="2"/>
  <c r="D76" i="2"/>
  <c r="E76" i="2"/>
  <c r="F76" i="2"/>
  <c r="B77" i="2"/>
  <c r="C77" i="2"/>
  <c r="D77" i="2"/>
  <c r="E77" i="2"/>
  <c r="F77" i="2"/>
  <c r="B78" i="2"/>
  <c r="C78" i="2"/>
  <c r="D78" i="2"/>
  <c r="E78" i="2"/>
  <c r="F78" i="2"/>
  <c r="B79" i="2"/>
  <c r="C79" i="2"/>
  <c r="D79" i="2"/>
  <c r="E79" i="2"/>
  <c r="F79" i="2"/>
  <c r="B80" i="2"/>
  <c r="C80" i="2"/>
  <c r="D80" i="2"/>
  <c r="E80" i="2"/>
  <c r="F80" i="2"/>
  <c r="B81" i="2"/>
  <c r="C81" i="2"/>
  <c r="D81" i="2"/>
  <c r="E81" i="2"/>
  <c r="F81" i="2"/>
  <c r="B82" i="2"/>
  <c r="C82" i="2"/>
  <c r="D82" i="2"/>
  <c r="E82" i="2"/>
  <c r="F82" i="2"/>
  <c r="B83" i="2"/>
  <c r="C83" i="2"/>
  <c r="D83" i="2"/>
  <c r="E83" i="2"/>
  <c r="F83" i="2"/>
  <c r="B84" i="2"/>
  <c r="C84" i="2"/>
  <c r="D84" i="2"/>
  <c r="E84" i="2"/>
  <c r="F84" i="2"/>
  <c r="B85" i="2"/>
  <c r="C85" i="2"/>
  <c r="D85" i="2"/>
  <c r="E85" i="2"/>
  <c r="F85" i="2"/>
  <c r="B86" i="2"/>
  <c r="C86" i="2"/>
  <c r="D86" i="2"/>
  <c r="E86" i="2"/>
  <c r="F86" i="2"/>
  <c r="B87" i="2"/>
  <c r="C87" i="2"/>
  <c r="D87" i="2"/>
  <c r="E87" i="2"/>
  <c r="F87" i="2"/>
  <c r="B88" i="2"/>
  <c r="C88" i="2"/>
  <c r="D88" i="2"/>
  <c r="E88" i="2"/>
  <c r="F88" i="2"/>
  <c r="B89" i="2"/>
  <c r="C89" i="2"/>
  <c r="D89" i="2"/>
  <c r="E89" i="2"/>
  <c r="F89" i="2"/>
  <c r="B90" i="2"/>
  <c r="C90" i="2"/>
  <c r="D90" i="2"/>
  <c r="E90" i="2"/>
  <c r="F90" i="2"/>
  <c r="B91" i="2"/>
  <c r="C91" i="2"/>
  <c r="D91" i="2"/>
  <c r="E91" i="2"/>
  <c r="F91" i="2"/>
  <c r="B92" i="2"/>
  <c r="C92" i="2"/>
  <c r="D92" i="2"/>
  <c r="E92" i="2"/>
  <c r="F92" i="2"/>
  <c r="B93" i="2"/>
  <c r="C93" i="2"/>
  <c r="D93" i="2"/>
  <c r="E93" i="2"/>
  <c r="F93" i="2"/>
  <c r="B94" i="2"/>
  <c r="C94" i="2"/>
  <c r="D94" i="2"/>
  <c r="E94" i="2"/>
  <c r="F94" i="2"/>
  <c r="B95" i="2"/>
  <c r="C95" i="2"/>
  <c r="D95" i="2"/>
  <c r="E95" i="2"/>
  <c r="F95" i="2"/>
  <c r="B96" i="2"/>
  <c r="C96" i="2"/>
  <c r="D96" i="2"/>
  <c r="E96" i="2"/>
  <c r="F96" i="2"/>
  <c r="B97" i="2"/>
  <c r="C97" i="2"/>
  <c r="D97" i="2"/>
  <c r="E97" i="2"/>
  <c r="F97" i="2"/>
  <c r="B98" i="2"/>
  <c r="C98" i="2"/>
  <c r="D98" i="2"/>
  <c r="E98" i="2"/>
  <c r="F98" i="2"/>
  <c r="B99" i="2"/>
  <c r="C99" i="2"/>
  <c r="D99" i="2"/>
  <c r="E99" i="2"/>
  <c r="F99" i="2"/>
  <c r="B100" i="2"/>
  <c r="C100" i="2"/>
  <c r="D100" i="2"/>
  <c r="E100" i="2"/>
  <c r="F100" i="2"/>
  <c r="B101" i="2"/>
  <c r="C101" i="2"/>
  <c r="D101" i="2"/>
  <c r="E101" i="2"/>
  <c r="F101" i="2"/>
  <c r="B102" i="2"/>
  <c r="C102" i="2"/>
  <c r="D102" i="2"/>
  <c r="E102" i="2"/>
  <c r="F102" i="2"/>
  <c r="B103" i="2"/>
  <c r="C103" i="2"/>
  <c r="D103" i="2"/>
  <c r="E103" i="2"/>
  <c r="F103" i="2"/>
  <c r="B104" i="2"/>
  <c r="C104" i="2"/>
  <c r="D104" i="2"/>
  <c r="E104" i="2"/>
  <c r="F104" i="2"/>
  <c r="B105" i="2"/>
  <c r="C105" i="2"/>
  <c r="D105" i="2"/>
  <c r="E105" i="2"/>
  <c r="F105" i="2"/>
  <c r="B106" i="2"/>
  <c r="C106" i="2"/>
  <c r="D106" i="2"/>
  <c r="E106" i="2"/>
  <c r="F106" i="2"/>
  <c r="B107" i="2"/>
  <c r="C107" i="2"/>
  <c r="D107" i="2"/>
  <c r="E107" i="2"/>
  <c r="F107" i="2"/>
  <c r="B108" i="2"/>
  <c r="C108" i="2"/>
  <c r="D108" i="2"/>
  <c r="E108" i="2"/>
  <c r="F108" i="2"/>
  <c r="B109" i="2"/>
  <c r="C109" i="2"/>
  <c r="D109" i="2"/>
  <c r="E109" i="2"/>
  <c r="F109" i="2"/>
  <c r="B110" i="2"/>
  <c r="C110" i="2"/>
  <c r="D110" i="2"/>
  <c r="E110" i="2"/>
  <c r="F110" i="2"/>
  <c r="B111" i="2"/>
  <c r="C111" i="2"/>
  <c r="D111" i="2"/>
  <c r="E111" i="2"/>
  <c r="F111" i="2"/>
  <c r="B112" i="2"/>
  <c r="C112" i="2"/>
  <c r="D112" i="2"/>
  <c r="E112" i="2"/>
  <c r="F112" i="2"/>
  <c r="B113" i="2"/>
  <c r="C113" i="2"/>
  <c r="D113" i="2"/>
  <c r="E113" i="2"/>
  <c r="F113" i="2"/>
  <c r="B114" i="2"/>
  <c r="C114" i="2"/>
  <c r="D114" i="2"/>
  <c r="E114" i="2"/>
  <c r="F114" i="2"/>
  <c r="B115" i="2"/>
  <c r="C115" i="2"/>
  <c r="D115" i="2"/>
  <c r="E115" i="2"/>
  <c r="F115" i="2"/>
  <c r="B116" i="2"/>
  <c r="C116" i="2"/>
  <c r="D116" i="2"/>
  <c r="E116" i="2"/>
  <c r="F116" i="2"/>
  <c r="B117" i="2"/>
  <c r="C117" i="2"/>
  <c r="D117" i="2"/>
  <c r="E117" i="2"/>
  <c r="F117" i="2"/>
  <c r="B118" i="2"/>
  <c r="C118" i="2"/>
  <c r="D118" i="2"/>
  <c r="E118" i="2"/>
  <c r="F118" i="2"/>
  <c r="B119" i="2"/>
  <c r="C119" i="2"/>
  <c r="D119" i="2"/>
  <c r="E119" i="2"/>
  <c r="F119" i="2"/>
  <c r="B120" i="2"/>
  <c r="C120" i="2"/>
  <c r="D120" i="2"/>
  <c r="E120" i="2"/>
  <c r="F120" i="2"/>
  <c r="B121" i="2"/>
  <c r="C121" i="2"/>
  <c r="D121" i="2"/>
  <c r="E121" i="2"/>
  <c r="F121" i="2"/>
  <c r="B122" i="2"/>
  <c r="C122" i="2"/>
  <c r="D122" i="2"/>
  <c r="E122" i="2"/>
  <c r="F122" i="2"/>
  <c r="B123" i="2"/>
  <c r="C123" i="2"/>
  <c r="D123" i="2"/>
  <c r="E123" i="2"/>
  <c r="F123" i="2"/>
  <c r="B124" i="2"/>
  <c r="C124" i="2"/>
  <c r="D124" i="2"/>
  <c r="E124" i="2"/>
  <c r="F124" i="2"/>
  <c r="B125" i="2"/>
  <c r="C125" i="2"/>
  <c r="D125" i="2"/>
  <c r="E125" i="2"/>
  <c r="F125" i="2"/>
  <c r="B126" i="2"/>
  <c r="C126" i="2"/>
  <c r="D126" i="2"/>
  <c r="E126" i="2"/>
  <c r="F126" i="2"/>
  <c r="B127" i="2"/>
  <c r="C127" i="2"/>
  <c r="D127" i="2"/>
  <c r="E127" i="2"/>
  <c r="F127" i="2"/>
  <c r="B128" i="2"/>
  <c r="C128" i="2"/>
  <c r="D128" i="2"/>
  <c r="E128" i="2"/>
  <c r="F128" i="2"/>
  <c r="B129" i="2"/>
  <c r="C129" i="2"/>
  <c r="D129" i="2"/>
  <c r="E129" i="2"/>
  <c r="F129" i="2"/>
  <c r="B130" i="2"/>
  <c r="C130" i="2"/>
  <c r="D130" i="2"/>
  <c r="E130" i="2"/>
  <c r="F130" i="2"/>
  <c r="B131" i="2"/>
  <c r="C131" i="2"/>
  <c r="D131" i="2"/>
  <c r="E131" i="2"/>
  <c r="F131" i="2"/>
  <c r="B132" i="2"/>
  <c r="C132" i="2"/>
  <c r="D132" i="2"/>
  <c r="E132" i="2"/>
  <c r="F132" i="2"/>
  <c r="B133" i="2"/>
  <c r="C133" i="2"/>
  <c r="D133" i="2"/>
  <c r="E133" i="2"/>
  <c r="F133" i="2"/>
  <c r="B134" i="2"/>
  <c r="C134" i="2"/>
  <c r="D134" i="2"/>
  <c r="E134" i="2"/>
  <c r="F134" i="2"/>
  <c r="B135" i="2"/>
  <c r="C135" i="2"/>
  <c r="D135" i="2"/>
  <c r="E135" i="2"/>
  <c r="F135" i="2"/>
  <c r="B136" i="2"/>
  <c r="C136" i="2"/>
  <c r="D136" i="2"/>
  <c r="E136" i="2"/>
  <c r="F136" i="2"/>
  <c r="B137" i="2"/>
  <c r="C137" i="2"/>
  <c r="D137" i="2"/>
  <c r="E137" i="2"/>
  <c r="F137" i="2"/>
  <c r="B138" i="2"/>
  <c r="C138" i="2"/>
  <c r="D138" i="2"/>
  <c r="E138" i="2"/>
  <c r="F138" i="2"/>
  <c r="B139" i="2"/>
  <c r="C139" i="2"/>
  <c r="D139" i="2"/>
  <c r="E139" i="2"/>
  <c r="F139" i="2"/>
  <c r="B140" i="2"/>
  <c r="C140" i="2"/>
  <c r="D140" i="2"/>
  <c r="E140" i="2"/>
  <c r="F140" i="2"/>
  <c r="B141" i="2"/>
  <c r="C141" i="2"/>
  <c r="D141" i="2"/>
  <c r="E141" i="2"/>
  <c r="F141" i="2"/>
  <c r="B142" i="2"/>
  <c r="C142" i="2"/>
  <c r="D142" i="2"/>
  <c r="E142" i="2"/>
  <c r="F142" i="2"/>
  <c r="B143" i="2"/>
  <c r="C143" i="2"/>
  <c r="D143" i="2"/>
  <c r="E143" i="2"/>
  <c r="F143" i="2"/>
  <c r="B144" i="2"/>
  <c r="C144" i="2"/>
  <c r="D144" i="2"/>
  <c r="E144" i="2"/>
  <c r="F144" i="2"/>
  <c r="B145" i="2"/>
  <c r="C145" i="2"/>
  <c r="D145" i="2"/>
  <c r="E145" i="2"/>
  <c r="F145" i="2"/>
  <c r="B146" i="2"/>
  <c r="C146" i="2"/>
  <c r="D146" i="2"/>
  <c r="E146" i="2"/>
  <c r="F146" i="2"/>
  <c r="B147" i="2"/>
  <c r="C147" i="2"/>
  <c r="D147" i="2"/>
  <c r="E147" i="2"/>
  <c r="F147" i="2"/>
  <c r="B148" i="2"/>
  <c r="C148" i="2"/>
  <c r="D148" i="2"/>
  <c r="E148" i="2"/>
  <c r="F148" i="2"/>
  <c r="B149" i="2"/>
  <c r="C149" i="2"/>
  <c r="D149" i="2"/>
  <c r="E149" i="2"/>
  <c r="F149" i="2"/>
  <c r="B150" i="2"/>
  <c r="C150" i="2"/>
  <c r="D150" i="2"/>
  <c r="E150" i="2"/>
  <c r="F150" i="2"/>
  <c r="B151" i="2"/>
  <c r="C151" i="2"/>
  <c r="D151" i="2"/>
  <c r="E151" i="2"/>
  <c r="F151" i="2"/>
  <c r="B152" i="2"/>
  <c r="C152" i="2"/>
  <c r="D152" i="2"/>
  <c r="E152" i="2"/>
  <c r="F152" i="2"/>
  <c r="B153" i="2"/>
  <c r="C153" i="2"/>
  <c r="D153" i="2"/>
  <c r="E153" i="2"/>
  <c r="F153" i="2"/>
  <c r="B154" i="2"/>
  <c r="C154" i="2"/>
  <c r="D154" i="2"/>
  <c r="E154" i="2"/>
  <c r="F154" i="2"/>
  <c r="B155" i="2"/>
  <c r="C155" i="2"/>
  <c r="D155" i="2"/>
  <c r="E155" i="2"/>
  <c r="F155" i="2"/>
  <c r="B156" i="2"/>
  <c r="C156" i="2"/>
  <c r="D156" i="2"/>
  <c r="E156" i="2"/>
  <c r="F156" i="2"/>
  <c r="B157" i="2"/>
  <c r="C157" i="2"/>
  <c r="D157" i="2"/>
  <c r="E157" i="2"/>
  <c r="F157" i="2"/>
  <c r="B158" i="2"/>
  <c r="C158" i="2"/>
  <c r="D158" i="2"/>
  <c r="E158" i="2"/>
  <c r="F158" i="2"/>
  <c r="B159" i="2"/>
  <c r="C159" i="2"/>
  <c r="D159" i="2"/>
  <c r="E159" i="2"/>
  <c r="F159" i="2"/>
  <c r="B160" i="2"/>
  <c r="C160" i="2"/>
  <c r="D160" i="2"/>
  <c r="E160" i="2"/>
  <c r="F160" i="2"/>
  <c r="B161" i="2"/>
  <c r="C161" i="2"/>
  <c r="D161" i="2"/>
  <c r="E161" i="2"/>
  <c r="F161" i="2"/>
  <c r="B162" i="2"/>
  <c r="C162" i="2"/>
  <c r="D162" i="2"/>
  <c r="E162" i="2"/>
  <c r="F162" i="2"/>
  <c r="B163" i="2"/>
  <c r="C163" i="2"/>
  <c r="D163" i="2"/>
  <c r="E163" i="2"/>
  <c r="F163" i="2"/>
  <c r="B164" i="2"/>
  <c r="C164" i="2"/>
  <c r="D164" i="2"/>
  <c r="E164" i="2"/>
  <c r="F164" i="2"/>
  <c r="B165" i="2"/>
  <c r="C165" i="2"/>
  <c r="D165" i="2"/>
  <c r="E165" i="2"/>
  <c r="F165" i="2"/>
  <c r="B166" i="2"/>
  <c r="C166" i="2"/>
  <c r="D166" i="2"/>
  <c r="E166" i="2"/>
  <c r="F166" i="2"/>
  <c r="B167" i="2"/>
  <c r="C167" i="2"/>
  <c r="D167" i="2"/>
  <c r="E167" i="2"/>
  <c r="F167" i="2"/>
  <c r="B168" i="2"/>
  <c r="C168" i="2"/>
  <c r="D168" i="2"/>
  <c r="E168" i="2"/>
  <c r="F168" i="2"/>
  <c r="B169" i="2"/>
  <c r="C169" i="2"/>
  <c r="D169" i="2"/>
  <c r="E169" i="2"/>
  <c r="F169" i="2"/>
  <c r="B170" i="2"/>
  <c r="C170" i="2"/>
  <c r="D170" i="2"/>
  <c r="E170" i="2"/>
  <c r="F170" i="2"/>
  <c r="B171" i="2"/>
  <c r="C171" i="2"/>
  <c r="D171" i="2"/>
  <c r="E171" i="2"/>
  <c r="F171" i="2"/>
  <c r="B172" i="2"/>
  <c r="C172" i="2"/>
  <c r="D172" i="2"/>
  <c r="E172" i="2"/>
  <c r="F172" i="2"/>
  <c r="B173" i="2"/>
  <c r="C173" i="2"/>
  <c r="D173" i="2"/>
  <c r="E173" i="2"/>
  <c r="F173" i="2"/>
  <c r="B174" i="2"/>
  <c r="C174" i="2"/>
  <c r="D174" i="2"/>
  <c r="E174" i="2"/>
  <c r="F174" i="2"/>
  <c r="B175" i="2"/>
  <c r="C175" i="2"/>
  <c r="D175" i="2"/>
  <c r="E175" i="2"/>
  <c r="F175" i="2"/>
  <c r="B176" i="2"/>
  <c r="C176" i="2"/>
  <c r="D176" i="2"/>
  <c r="E176" i="2"/>
  <c r="F176" i="2"/>
  <c r="B177" i="2"/>
  <c r="C177" i="2"/>
  <c r="D177" i="2"/>
  <c r="E177" i="2"/>
  <c r="F177" i="2"/>
  <c r="B178" i="2"/>
  <c r="C178" i="2"/>
  <c r="D178" i="2"/>
  <c r="E178" i="2"/>
  <c r="F178" i="2"/>
  <c r="B179" i="2"/>
  <c r="C179" i="2"/>
  <c r="D179" i="2"/>
  <c r="E179" i="2"/>
  <c r="F179" i="2"/>
  <c r="B180" i="2"/>
  <c r="C180" i="2"/>
  <c r="D180" i="2"/>
  <c r="E180" i="2"/>
  <c r="F180" i="2"/>
  <c r="B181" i="2"/>
  <c r="C181" i="2"/>
  <c r="D181" i="2"/>
  <c r="E181" i="2"/>
  <c r="F181" i="2"/>
  <c r="B182" i="2"/>
  <c r="C182" i="2"/>
  <c r="D182" i="2"/>
  <c r="E182" i="2"/>
  <c r="F182" i="2"/>
  <c r="B183" i="2"/>
  <c r="C183" i="2"/>
  <c r="D183" i="2"/>
  <c r="E183" i="2"/>
  <c r="F183" i="2"/>
  <c r="B184" i="2"/>
  <c r="C184" i="2"/>
  <c r="D184" i="2"/>
  <c r="E184" i="2"/>
  <c r="F184" i="2"/>
  <c r="B185" i="2"/>
  <c r="C185" i="2"/>
  <c r="D185" i="2"/>
  <c r="E185" i="2"/>
  <c r="F185" i="2"/>
  <c r="B186" i="2"/>
  <c r="C186" i="2"/>
  <c r="D186" i="2"/>
  <c r="E186" i="2"/>
  <c r="F186" i="2"/>
  <c r="B187" i="2"/>
  <c r="C187" i="2"/>
  <c r="D187" i="2"/>
  <c r="E187" i="2"/>
  <c r="F187" i="2"/>
  <c r="B188" i="2"/>
  <c r="C188" i="2"/>
  <c r="D188" i="2"/>
  <c r="E188" i="2"/>
  <c r="F188" i="2"/>
  <c r="B189" i="2"/>
  <c r="C189" i="2"/>
  <c r="D189" i="2"/>
  <c r="E189" i="2"/>
  <c r="F189" i="2"/>
  <c r="B190" i="2"/>
  <c r="C190" i="2"/>
  <c r="D190" i="2"/>
  <c r="E190" i="2"/>
  <c r="F190" i="2"/>
  <c r="B191" i="2"/>
  <c r="C191" i="2"/>
  <c r="D191" i="2"/>
  <c r="E191" i="2"/>
  <c r="F191" i="2"/>
  <c r="B192" i="2"/>
  <c r="C192" i="2"/>
  <c r="D192" i="2"/>
  <c r="E192" i="2"/>
  <c r="F192" i="2"/>
  <c r="B193" i="2"/>
  <c r="C193" i="2"/>
  <c r="D193" i="2"/>
  <c r="E193" i="2"/>
  <c r="F193" i="2"/>
  <c r="B194" i="2"/>
  <c r="C194" i="2"/>
  <c r="D194" i="2"/>
  <c r="E194" i="2"/>
  <c r="F194" i="2"/>
  <c r="B195" i="2"/>
  <c r="C195" i="2"/>
  <c r="D195" i="2"/>
  <c r="E195" i="2"/>
  <c r="F195" i="2"/>
  <c r="B196" i="2"/>
  <c r="C196" i="2"/>
  <c r="D196" i="2"/>
  <c r="E196" i="2"/>
  <c r="F196" i="2"/>
  <c r="B197" i="2"/>
  <c r="C197" i="2"/>
  <c r="D197" i="2"/>
  <c r="E197" i="2"/>
  <c r="F197" i="2"/>
  <c r="B198" i="2"/>
  <c r="C198" i="2"/>
  <c r="D198" i="2"/>
  <c r="E198" i="2"/>
  <c r="F198" i="2"/>
  <c r="B199" i="2"/>
  <c r="C199" i="2"/>
  <c r="D199" i="2"/>
  <c r="E199" i="2"/>
  <c r="F199" i="2"/>
  <c r="B200" i="2"/>
  <c r="C200" i="2"/>
  <c r="D200" i="2"/>
  <c r="E200" i="2"/>
  <c r="F200" i="2"/>
  <c r="B201" i="2"/>
  <c r="C201" i="2"/>
  <c r="D201" i="2"/>
  <c r="E201" i="2"/>
  <c r="F201" i="2"/>
  <c r="B202" i="2"/>
  <c r="C202" i="2"/>
  <c r="D202" i="2"/>
  <c r="E202" i="2"/>
  <c r="F202" i="2"/>
  <c r="B203" i="2"/>
  <c r="C203" i="2"/>
  <c r="D203" i="2"/>
  <c r="E203" i="2"/>
  <c r="F203" i="2"/>
  <c r="B204" i="2"/>
  <c r="C204" i="2"/>
  <c r="D204" i="2"/>
  <c r="E204" i="2"/>
  <c r="F204" i="2"/>
  <c r="B205" i="2"/>
  <c r="C205" i="2"/>
  <c r="D205" i="2"/>
  <c r="E205" i="2"/>
  <c r="F205" i="2"/>
  <c r="B206" i="2"/>
  <c r="C206" i="2"/>
  <c r="D206" i="2"/>
  <c r="E206" i="2"/>
  <c r="F206" i="2"/>
  <c r="B207" i="2"/>
  <c r="C207" i="2"/>
  <c r="D207" i="2"/>
  <c r="E207" i="2"/>
  <c r="F207" i="2"/>
  <c r="B208" i="2"/>
  <c r="C208" i="2"/>
  <c r="D208" i="2"/>
  <c r="E208" i="2"/>
  <c r="F208" i="2"/>
  <c r="B209" i="2"/>
  <c r="C209" i="2"/>
  <c r="D209" i="2"/>
  <c r="E209" i="2"/>
  <c r="F209" i="2"/>
  <c r="B210" i="2"/>
  <c r="C210" i="2"/>
  <c r="D210" i="2"/>
  <c r="E210" i="2"/>
  <c r="F210" i="2"/>
  <c r="B211" i="2"/>
  <c r="C211" i="2"/>
  <c r="D211" i="2"/>
  <c r="E211" i="2"/>
  <c r="F211" i="2"/>
  <c r="B212" i="2"/>
  <c r="C212" i="2"/>
  <c r="D212" i="2"/>
  <c r="E212" i="2"/>
  <c r="F212" i="2"/>
  <c r="B213" i="2"/>
  <c r="C213" i="2"/>
  <c r="D213" i="2"/>
  <c r="E213" i="2"/>
  <c r="F213" i="2"/>
  <c r="B214" i="2"/>
  <c r="C214" i="2"/>
  <c r="D214" i="2"/>
  <c r="E214" i="2"/>
  <c r="F214" i="2"/>
  <c r="B215" i="2"/>
  <c r="C215" i="2"/>
  <c r="D215" i="2"/>
  <c r="E215" i="2"/>
  <c r="F215" i="2"/>
  <c r="B216" i="2"/>
  <c r="C216" i="2"/>
  <c r="D216" i="2"/>
  <c r="E216" i="2"/>
  <c r="F216" i="2"/>
  <c r="B217" i="2"/>
  <c r="C217" i="2"/>
  <c r="D217" i="2"/>
  <c r="E217" i="2"/>
  <c r="F217" i="2"/>
  <c r="B218" i="2"/>
  <c r="C218" i="2"/>
  <c r="D218" i="2"/>
  <c r="E218" i="2"/>
  <c r="F218" i="2"/>
  <c r="B219" i="2"/>
  <c r="C219" i="2"/>
  <c r="D219" i="2"/>
  <c r="E219" i="2"/>
  <c r="F219" i="2"/>
  <c r="B220" i="2"/>
  <c r="C220" i="2"/>
  <c r="D220" i="2"/>
  <c r="E220" i="2"/>
  <c r="F220" i="2"/>
  <c r="B221" i="2"/>
  <c r="C221" i="2"/>
  <c r="D221" i="2"/>
  <c r="E221" i="2"/>
  <c r="F221" i="2"/>
  <c r="B222" i="2"/>
  <c r="C222" i="2"/>
  <c r="D222" i="2"/>
  <c r="E222" i="2"/>
  <c r="F222" i="2"/>
  <c r="B223" i="2"/>
  <c r="C223" i="2"/>
  <c r="D223" i="2"/>
  <c r="E223" i="2"/>
  <c r="F223" i="2"/>
  <c r="B224" i="2"/>
  <c r="C224" i="2"/>
  <c r="D224" i="2"/>
  <c r="E224" i="2"/>
  <c r="F224" i="2"/>
  <c r="B225" i="2"/>
  <c r="C225" i="2"/>
  <c r="D225" i="2"/>
  <c r="E225" i="2"/>
  <c r="F225" i="2"/>
  <c r="B226" i="2"/>
  <c r="C226" i="2"/>
  <c r="D226" i="2"/>
  <c r="E226" i="2"/>
  <c r="F226" i="2"/>
  <c r="B227" i="2"/>
  <c r="C227" i="2"/>
  <c r="D227" i="2"/>
  <c r="E227" i="2"/>
  <c r="F227" i="2"/>
  <c r="B228" i="2"/>
  <c r="C228" i="2"/>
  <c r="D228" i="2"/>
  <c r="E228" i="2"/>
  <c r="F228" i="2"/>
  <c r="B229" i="2"/>
  <c r="C229" i="2"/>
  <c r="D229" i="2"/>
  <c r="E229" i="2"/>
  <c r="F229" i="2"/>
  <c r="B230" i="2"/>
  <c r="C230" i="2"/>
  <c r="D230" i="2"/>
  <c r="E230" i="2"/>
  <c r="F230" i="2"/>
  <c r="B231" i="2"/>
  <c r="C231" i="2"/>
  <c r="D231" i="2"/>
  <c r="E231" i="2"/>
  <c r="F231" i="2"/>
  <c r="B232" i="2"/>
  <c r="C232" i="2"/>
  <c r="D232" i="2"/>
  <c r="E232" i="2"/>
  <c r="F232" i="2"/>
  <c r="B233" i="2"/>
  <c r="C233" i="2"/>
  <c r="D233" i="2"/>
  <c r="E233" i="2"/>
  <c r="F233" i="2"/>
  <c r="B234" i="2"/>
  <c r="C234" i="2"/>
  <c r="D234" i="2"/>
  <c r="E234" i="2"/>
  <c r="F234" i="2"/>
  <c r="B235" i="2"/>
  <c r="C235" i="2"/>
  <c r="D235" i="2"/>
  <c r="E235" i="2"/>
  <c r="F235" i="2"/>
  <c r="B236" i="2"/>
  <c r="C236" i="2"/>
  <c r="D236" i="2"/>
  <c r="E236" i="2"/>
  <c r="F236" i="2"/>
  <c r="B237" i="2"/>
  <c r="C237" i="2"/>
  <c r="D237" i="2"/>
  <c r="E237" i="2"/>
  <c r="F237" i="2"/>
  <c r="B238" i="2"/>
  <c r="C238" i="2"/>
  <c r="D238" i="2"/>
  <c r="E238" i="2"/>
  <c r="F238" i="2"/>
  <c r="B239" i="2"/>
  <c r="C239" i="2"/>
  <c r="D239" i="2"/>
  <c r="E239" i="2"/>
  <c r="F239" i="2"/>
  <c r="B240" i="2"/>
  <c r="C240" i="2"/>
  <c r="D240" i="2"/>
  <c r="E240" i="2"/>
  <c r="F240" i="2"/>
  <c r="B241" i="2"/>
  <c r="C241" i="2"/>
  <c r="D241" i="2"/>
  <c r="E241" i="2"/>
  <c r="F241" i="2"/>
  <c r="B242" i="2"/>
  <c r="C242" i="2"/>
  <c r="D242" i="2"/>
  <c r="E242" i="2"/>
  <c r="F242" i="2"/>
  <c r="B243" i="2"/>
  <c r="C243" i="2"/>
  <c r="D243" i="2"/>
  <c r="E243" i="2"/>
  <c r="F243" i="2"/>
  <c r="B244" i="2"/>
  <c r="C244" i="2"/>
  <c r="D244" i="2"/>
  <c r="E244" i="2"/>
  <c r="F244" i="2"/>
  <c r="B245" i="2"/>
  <c r="C245" i="2"/>
  <c r="D245" i="2"/>
  <c r="E245" i="2"/>
  <c r="F245" i="2"/>
  <c r="B246" i="2"/>
  <c r="C246" i="2"/>
  <c r="D246" i="2"/>
  <c r="E246" i="2"/>
  <c r="F246" i="2"/>
  <c r="B247" i="2"/>
  <c r="C247" i="2"/>
  <c r="D247" i="2"/>
  <c r="E247" i="2"/>
  <c r="F247" i="2"/>
  <c r="B248" i="2"/>
  <c r="C248" i="2"/>
  <c r="D248" i="2"/>
  <c r="E248" i="2"/>
  <c r="F248" i="2"/>
  <c r="B249" i="2"/>
  <c r="C249" i="2"/>
  <c r="D249" i="2"/>
  <c r="E249" i="2"/>
  <c r="F249" i="2"/>
  <c r="B250" i="2"/>
  <c r="C250" i="2"/>
  <c r="D250" i="2"/>
  <c r="E250" i="2"/>
  <c r="F250" i="2"/>
  <c r="B251" i="2"/>
  <c r="C251" i="2"/>
  <c r="D251" i="2"/>
  <c r="E251" i="2"/>
  <c r="F251" i="2"/>
  <c r="B252" i="2"/>
  <c r="C252" i="2"/>
  <c r="D252" i="2"/>
  <c r="E252" i="2"/>
  <c r="F252" i="2"/>
  <c r="B253" i="2"/>
  <c r="C253" i="2"/>
  <c r="D253" i="2"/>
  <c r="E253" i="2"/>
  <c r="F253" i="2"/>
  <c r="B254" i="2"/>
  <c r="C254" i="2"/>
  <c r="D254" i="2"/>
  <c r="E254" i="2"/>
  <c r="F254" i="2"/>
  <c r="B255" i="2"/>
  <c r="C255" i="2"/>
  <c r="D255" i="2"/>
  <c r="E255" i="2"/>
  <c r="F255" i="2"/>
  <c r="B256" i="2"/>
  <c r="C256" i="2"/>
  <c r="D256" i="2"/>
  <c r="E256" i="2"/>
  <c r="F256" i="2"/>
  <c r="B257" i="2"/>
  <c r="C257" i="2"/>
  <c r="D257" i="2"/>
  <c r="E257" i="2"/>
  <c r="F257" i="2"/>
  <c r="B258" i="2"/>
  <c r="C258" i="2"/>
  <c r="D258" i="2"/>
  <c r="E258" i="2"/>
  <c r="F258" i="2"/>
  <c r="B259" i="2"/>
  <c r="C259" i="2"/>
  <c r="D259" i="2"/>
  <c r="E259" i="2"/>
  <c r="F259" i="2"/>
  <c r="B260" i="2"/>
  <c r="C260" i="2"/>
  <c r="D260" i="2"/>
  <c r="E260" i="2"/>
  <c r="F260" i="2"/>
  <c r="B261" i="2"/>
  <c r="C261" i="2"/>
  <c r="D261" i="2"/>
  <c r="E261" i="2"/>
  <c r="F261" i="2"/>
  <c r="B262" i="2"/>
  <c r="C262" i="2"/>
  <c r="D262" i="2"/>
  <c r="E262" i="2"/>
  <c r="F262" i="2"/>
  <c r="B263" i="2"/>
  <c r="C263" i="2"/>
  <c r="D263" i="2"/>
  <c r="E263" i="2"/>
  <c r="F263" i="2"/>
  <c r="B264" i="2"/>
  <c r="C264" i="2"/>
  <c r="D264" i="2"/>
  <c r="E264" i="2"/>
  <c r="F264" i="2"/>
  <c r="B265" i="2"/>
  <c r="C265" i="2"/>
  <c r="D265" i="2"/>
  <c r="E265" i="2"/>
  <c r="F265" i="2"/>
  <c r="B266" i="2"/>
  <c r="C266" i="2"/>
  <c r="D266" i="2"/>
  <c r="E266" i="2"/>
  <c r="F266" i="2"/>
  <c r="B267" i="2"/>
  <c r="C267" i="2"/>
  <c r="D267" i="2"/>
  <c r="E267" i="2"/>
  <c r="F267" i="2"/>
  <c r="B268" i="2"/>
  <c r="C268" i="2"/>
  <c r="D268" i="2"/>
  <c r="E268" i="2"/>
  <c r="F268" i="2"/>
  <c r="B269" i="2"/>
  <c r="C269" i="2"/>
  <c r="D269" i="2"/>
  <c r="E269" i="2"/>
  <c r="F269" i="2"/>
  <c r="B270" i="2"/>
  <c r="C270" i="2"/>
  <c r="D270" i="2"/>
  <c r="E270" i="2"/>
  <c r="F270" i="2"/>
  <c r="B271" i="2"/>
  <c r="C271" i="2"/>
  <c r="D271" i="2"/>
  <c r="E271" i="2"/>
  <c r="F271" i="2"/>
  <c r="B272" i="2"/>
  <c r="C272" i="2"/>
  <c r="D272" i="2"/>
  <c r="E272" i="2"/>
  <c r="F272" i="2"/>
  <c r="B273" i="2"/>
  <c r="C273" i="2"/>
  <c r="D273" i="2"/>
  <c r="E273" i="2"/>
  <c r="F273" i="2"/>
  <c r="B274" i="2"/>
  <c r="C274" i="2"/>
  <c r="D274" i="2"/>
  <c r="E274" i="2"/>
  <c r="F274" i="2"/>
  <c r="B275" i="2"/>
  <c r="C275" i="2"/>
  <c r="D275" i="2"/>
  <c r="E275" i="2"/>
  <c r="F275" i="2"/>
  <c r="B276" i="2"/>
  <c r="C276" i="2"/>
  <c r="D276" i="2"/>
  <c r="E276" i="2"/>
  <c r="F276" i="2"/>
  <c r="B277" i="2"/>
  <c r="C277" i="2"/>
  <c r="D277" i="2"/>
  <c r="E277" i="2"/>
  <c r="F277" i="2"/>
  <c r="B278" i="2"/>
  <c r="C278" i="2"/>
  <c r="D278" i="2"/>
  <c r="E278" i="2"/>
  <c r="F278" i="2"/>
  <c r="B279" i="2"/>
  <c r="C279" i="2"/>
  <c r="D279" i="2"/>
  <c r="E279" i="2"/>
  <c r="F279" i="2"/>
  <c r="B280" i="2"/>
  <c r="C280" i="2"/>
  <c r="D280" i="2"/>
  <c r="E280" i="2"/>
  <c r="F280" i="2"/>
  <c r="B281" i="2"/>
  <c r="C281" i="2"/>
  <c r="D281" i="2"/>
  <c r="E281" i="2"/>
  <c r="F281" i="2"/>
  <c r="B282" i="2"/>
  <c r="C282" i="2"/>
  <c r="D282" i="2"/>
  <c r="E282" i="2"/>
  <c r="F282" i="2"/>
  <c r="B283" i="2"/>
  <c r="C283" i="2"/>
  <c r="D283" i="2"/>
  <c r="E283" i="2"/>
  <c r="F283" i="2"/>
  <c r="B284" i="2"/>
  <c r="C284" i="2"/>
  <c r="D284" i="2"/>
  <c r="E284" i="2"/>
  <c r="F284" i="2"/>
  <c r="B285" i="2"/>
  <c r="C285" i="2"/>
  <c r="D285" i="2"/>
  <c r="E285" i="2"/>
  <c r="F285" i="2"/>
  <c r="B286" i="2"/>
  <c r="C286" i="2"/>
  <c r="D286" i="2"/>
  <c r="E286" i="2"/>
  <c r="F286" i="2"/>
  <c r="B287" i="2"/>
  <c r="C287" i="2"/>
  <c r="D287" i="2"/>
  <c r="E287" i="2"/>
  <c r="F287" i="2"/>
  <c r="B288" i="2"/>
  <c r="C288" i="2"/>
  <c r="D288" i="2"/>
  <c r="E288" i="2"/>
  <c r="F288" i="2"/>
  <c r="B289" i="2"/>
  <c r="C289" i="2"/>
  <c r="D289" i="2"/>
  <c r="E289" i="2"/>
  <c r="F289" i="2"/>
  <c r="B290" i="2"/>
  <c r="C290" i="2"/>
  <c r="D290" i="2"/>
  <c r="E290" i="2"/>
  <c r="F290" i="2"/>
  <c r="B291" i="2"/>
  <c r="C291" i="2"/>
  <c r="D291" i="2"/>
  <c r="E291" i="2"/>
  <c r="F291" i="2"/>
  <c r="B292" i="2"/>
  <c r="C292" i="2"/>
  <c r="D292" i="2"/>
  <c r="E292" i="2"/>
  <c r="F292" i="2"/>
  <c r="B293" i="2"/>
  <c r="C293" i="2"/>
  <c r="D293" i="2"/>
  <c r="E293" i="2"/>
  <c r="F293" i="2"/>
  <c r="B294" i="2"/>
  <c r="C294" i="2"/>
  <c r="D294" i="2"/>
  <c r="E294" i="2"/>
  <c r="F294" i="2"/>
  <c r="B295" i="2"/>
  <c r="C295" i="2"/>
  <c r="D295" i="2"/>
  <c r="E295" i="2"/>
  <c r="F295" i="2"/>
  <c r="B296" i="2"/>
  <c r="C296" i="2"/>
  <c r="D296" i="2"/>
  <c r="E296" i="2"/>
  <c r="F296" i="2"/>
  <c r="B297" i="2"/>
  <c r="C297" i="2"/>
  <c r="D297" i="2"/>
  <c r="E297" i="2"/>
  <c r="F297" i="2"/>
  <c r="B298" i="2"/>
  <c r="C298" i="2"/>
  <c r="D298" i="2"/>
  <c r="E298" i="2"/>
  <c r="F298" i="2"/>
  <c r="B299" i="2"/>
  <c r="C299" i="2"/>
  <c r="D299" i="2"/>
  <c r="E299" i="2"/>
  <c r="F299" i="2"/>
  <c r="B300" i="2"/>
  <c r="C300" i="2"/>
  <c r="D300" i="2"/>
  <c r="E300" i="2"/>
  <c r="F300" i="2"/>
  <c r="B301" i="2"/>
  <c r="C301" i="2"/>
  <c r="D301" i="2"/>
  <c r="E301" i="2"/>
  <c r="F301" i="2"/>
  <c r="B302" i="2"/>
  <c r="C302" i="2"/>
  <c r="D302" i="2"/>
  <c r="E302" i="2"/>
  <c r="F302" i="2"/>
  <c r="B303" i="2"/>
  <c r="C303" i="2"/>
  <c r="D303" i="2"/>
  <c r="E303" i="2"/>
  <c r="F303" i="2"/>
  <c r="B304" i="2"/>
  <c r="C304" i="2"/>
  <c r="D304" i="2"/>
  <c r="E304" i="2"/>
  <c r="F304" i="2"/>
  <c r="B305" i="2"/>
  <c r="C305" i="2"/>
  <c r="D305" i="2"/>
  <c r="E305" i="2"/>
  <c r="F305" i="2"/>
  <c r="B306" i="2"/>
  <c r="C306" i="2"/>
  <c r="D306" i="2"/>
  <c r="E306" i="2"/>
  <c r="F306" i="2"/>
  <c r="B307" i="2"/>
  <c r="C307" i="2"/>
  <c r="D307" i="2"/>
  <c r="E307" i="2"/>
  <c r="F307" i="2"/>
  <c r="B308" i="2"/>
  <c r="C308" i="2"/>
  <c r="D308" i="2"/>
  <c r="E308" i="2"/>
  <c r="F308" i="2"/>
  <c r="B309" i="2"/>
  <c r="C309" i="2"/>
  <c r="D309" i="2"/>
  <c r="E309" i="2"/>
  <c r="F309" i="2"/>
  <c r="B310" i="2"/>
  <c r="C310" i="2"/>
  <c r="D310" i="2"/>
  <c r="E310" i="2"/>
  <c r="F310" i="2"/>
  <c r="B311" i="2"/>
  <c r="C311" i="2"/>
  <c r="D311" i="2"/>
  <c r="E311" i="2"/>
  <c r="F311" i="2"/>
  <c r="B312" i="2"/>
  <c r="C312" i="2"/>
  <c r="D312" i="2"/>
  <c r="E312" i="2"/>
  <c r="F312" i="2"/>
  <c r="B313" i="2"/>
  <c r="C313" i="2"/>
  <c r="D313" i="2"/>
  <c r="E313" i="2"/>
  <c r="F313" i="2"/>
  <c r="B314" i="2"/>
  <c r="C314" i="2"/>
  <c r="D314" i="2"/>
  <c r="E314" i="2"/>
  <c r="F314" i="2"/>
  <c r="B315" i="2"/>
  <c r="C315" i="2"/>
  <c r="D315" i="2"/>
  <c r="E315" i="2"/>
  <c r="F315" i="2"/>
  <c r="B316" i="2"/>
  <c r="C316" i="2"/>
  <c r="D316" i="2"/>
  <c r="E316" i="2"/>
  <c r="F316" i="2"/>
  <c r="B317" i="2"/>
  <c r="C317" i="2"/>
  <c r="D317" i="2"/>
  <c r="E317" i="2"/>
  <c r="F317" i="2"/>
  <c r="B318" i="2"/>
  <c r="C318" i="2"/>
  <c r="D318" i="2"/>
  <c r="E318" i="2"/>
  <c r="F318" i="2"/>
  <c r="B319" i="2"/>
  <c r="C319" i="2"/>
  <c r="D319" i="2"/>
  <c r="E319" i="2"/>
  <c r="F319" i="2"/>
  <c r="B320" i="2"/>
  <c r="C320" i="2"/>
  <c r="D320" i="2"/>
  <c r="E320" i="2"/>
  <c r="F320" i="2"/>
  <c r="B321" i="2"/>
  <c r="C321" i="2"/>
  <c r="D321" i="2"/>
  <c r="E321" i="2"/>
  <c r="F321" i="2"/>
  <c r="B322" i="2"/>
  <c r="C322" i="2"/>
  <c r="D322" i="2"/>
  <c r="E322" i="2"/>
  <c r="F322" i="2"/>
  <c r="B323" i="2"/>
  <c r="C323" i="2"/>
  <c r="D323" i="2"/>
  <c r="E323" i="2"/>
  <c r="F323" i="2"/>
  <c r="B324" i="2"/>
  <c r="C324" i="2"/>
  <c r="D324" i="2"/>
  <c r="E324" i="2"/>
  <c r="F324" i="2"/>
  <c r="B325" i="2"/>
  <c r="C325" i="2"/>
  <c r="D325" i="2"/>
  <c r="E325" i="2"/>
  <c r="F325" i="2"/>
  <c r="B326" i="2"/>
  <c r="C326" i="2"/>
  <c r="D326" i="2"/>
  <c r="E326" i="2"/>
  <c r="F326" i="2"/>
  <c r="B327" i="2"/>
  <c r="C327" i="2"/>
  <c r="D327" i="2"/>
  <c r="E327" i="2"/>
  <c r="F327" i="2"/>
  <c r="B328" i="2"/>
  <c r="C328" i="2"/>
  <c r="D328" i="2"/>
  <c r="E328" i="2"/>
  <c r="F328" i="2"/>
  <c r="B329" i="2"/>
  <c r="C329" i="2"/>
  <c r="D329" i="2"/>
  <c r="E329" i="2"/>
  <c r="F329" i="2"/>
  <c r="B330" i="2"/>
  <c r="C330" i="2"/>
  <c r="D330" i="2"/>
  <c r="E330" i="2"/>
  <c r="F330" i="2"/>
  <c r="B331" i="2"/>
  <c r="C331" i="2"/>
  <c r="D331" i="2"/>
  <c r="E331" i="2"/>
  <c r="F331" i="2"/>
  <c r="B332" i="2"/>
  <c r="C332" i="2"/>
  <c r="D332" i="2"/>
  <c r="E332" i="2"/>
  <c r="F332" i="2"/>
  <c r="B333" i="2"/>
  <c r="C333" i="2"/>
  <c r="D333" i="2"/>
  <c r="E333" i="2"/>
  <c r="F333" i="2"/>
  <c r="B334" i="2"/>
  <c r="C334" i="2"/>
  <c r="D334" i="2"/>
  <c r="E334" i="2"/>
  <c r="F334" i="2"/>
  <c r="B335" i="2"/>
  <c r="C335" i="2"/>
  <c r="D335" i="2"/>
  <c r="E335" i="2"/>
  <c r="F335" i="2"/>
  <c r="B336" i="2"/>
  <c r="C336" i="2"/>
  <c r="D336" i="2"/>
  <c r="E336" i="2"/>
  <c r="F336" i="2"/>
  <c r="B337" i="2"/>
  <c r="C337" i="2"/>
  <c r="D337" i="2"/>
  <c r="E337" i="2"/>
  <c r="F337" i="2"/>
  <c r="B338" i="2"/>
  <c r="C338" i="2"/>
  <c r="D338" i="2"/>
  <c r="E338" i="2"/>
  <c r="F338" i="2"/>
  <c r="B339" i="2"/>
  <c r="C339" i="2"/>
  <c r="D339" i="2"/>
  <c r="E339" i="2"/>
  <c r="F339" i="2"/>
  <c r="B340" i="2"/>
  <c r="C340" i="2"/>
  <c r="D340" i="2"/>
  <c r="E340" i="2"/>
  <c r="F340" i="2"/>
  <c r="B341" i="2"/>
  <c r="C341" i="2"/>
  <c r="D341" i="2"/>
  <c r="E341" i="2"/>
  <c r="F341" i="2"/>
  <c r="B342" i="2"/>
  <c r="C342" i="2"/>
  <c r="D342" i="2"/>
  <c r="E342" i="2"/>
  <c r="F342" i="2"/>
  <c r="B343" i="2"/>
  <c r="C343" i="2"/>
  <c r="D343" i="2"/>
  <c r="E343" i="2"/>
  <c r="F343" i="2"/>
  <c r="B344" i="2"/>
  <c r="C344" i="2"/>
  <c r="D344" i="2"/>
  <c r="E344" i="2"/>
  <c r="F344" i="2"/>
  <c r="B345" i="2"/>
  <c r="C345" i="2"/>
  <c r="D345" i="2"/>
  <c r="E345" i="2"/>
  <c r="F345" i="2"/>
  <c r="B346" i="2"/>
  <c r="C346" i="2"/>
  <c r="D346" i="2"/>
  <c r="E346" i="2"/>
  <c r="F346" i="2"/>
  <c r="B347" i="2"/>
  <c r="C347" i="2"/>
  <c r="D347" i="2"/>
  <c r="E347" i="2"/>
  <c r="F347" i="2"/>
  <c r="B348" i="2"/>
  <c r="C348" i="2"/>
  <c r="D348" i="2"/>
  <c r="E348" i="2"/>
  <c r="F348" i="2"/>
  <c r="B349" i="2"/>
  <c r="C349" i="2"/>
  <c r="D349" i="2"/>
  <c r="E349" i="2"/>
  <c r="F349" i="2"/>
  <c r="B350" i="2"/>
  <c r="C350" i="2"/>
  <c r="D350" i="2"/>
  <c r="E350" i="2"/>
  <c r="F350" i="2"/>
  <c r="B351" i="2"/>
  <c r="C351" i="2"/>
  <c r="D351" i="2"/>
  <c r="E351" i="2"/>
  <c r="F351" i="2"/>
  <c r="B352" i="2"/>
  <c r="C352" i="2"/>
  <c r="D352" i="2"/>
  <c r="E352" i="2"/>
  <c r="F352" i="2"/>
  <c r="B353" i="2"/>
  <c r="C353" i="2"/>
  <c r="D353" i="2"/>
  <c r="E353" i="2"/>
  <c r="F353" i="2"/>
  <c r="B354" i="2"/>
  <c r="C354" i="2"/>
  <c r="D354" i="2"/>
  <c r="E354" i="2"/>
  <c r="F354" i="2"/>
  <c r="B355" i="2"/>
  <c r="C355" i="2"/>
  <c r="D355" i="2"/>
  <c r="E355" i="2"/>
  <c r="F355" i="2"/>
  <c r="B356" i="2"/>
  <c r="C356" i="2"/>
  <c r="D356" i="2"/>
  <c r="E356" i="2"/>
  <c r="F356" i="2"/>
  <c r="B357" i="2"/>
  <c r="C357" i="2"/>
  <c r="D357" i="2"/>
  <c r="E357" i="2"/>
  <c r="F357" i="2"/>
  <c r="B358" i="2"/>
  <c r="C358" i="2"/>
  <c r="D358" i="2"/>
  <c r="E358" i="2"/>
  <c r="F358" i="2"/>
  <c r="B359" i="2"/>
  <c r="C359" i="2"/>
  <c r="D359" i="2"/>
  <c r="E359" i="2"/>
  <c r="F359" i="2"/>
  <c r="B360" i="2"/>
  <c r="C360" i="2"/>
  <c r="D360" i="2"/>
  <c r="E360" i="2"/>
  <c r="F360" i="2"/>
  <c r="B361" i="2"/>
  <c r="C361" i="2"/>
  <c r="D361" i="2"/>
  <c r="E361" i="2"/>
  <c r="F361" i="2"/>
  <c r="B362" i="2"/>
  <c r="C362" i="2"/>
  <c r="D362" i="2"/>
  <c r="E362" i="2"/>
  <c r="F362" i="2"/>
  <c r="B363" i="2"/>
  <c r="C363" i="2"/>
  <c r="D363" i="2"/>
  <c r="E363" i="2"/>
  <c r="F363" i="2"/>
  <c r="B364" i="2"/>
  <c r="C364" i="2"/>
  <c r="D364" i="2"/>
  <c r="E364" i="2"/>
  <c r="F364" i="2"/>
  <c r="B365" i="2"/>
  <c r="C365" i="2"/>
  <c r="D365" i="2"/>
  <c r="E365" i="2"/>
  <c r="F365" i="2"/>
  <c r="B366" i="2"/>
  <c r="C366" i="2"/>
  <c r="D366" i="2"/>
  <c r="E366" i="2"/>
  <c r="F366" i="2"/>
  <c r="B367" i="2"/>
  <c r="C367" i="2"/>
  <c r="D367" i="2"/>
  <c r="E367" i="2"/>
  <c r="F367" i="2"/>
  <c r="B368" i="2"/>
  <c r="C368" i="2"/>
  <c r="D368" i="2"/>
  <c r="E368" i="2"/>
  <c r="F368" i="2"/>
  <c r="B369" i="2"/>
  <c r="C369" i="2"/>
  <c r="D369" i="2"/>
  <c r="E369" i="2"/>
  <c r="F369" i="2"/>
  <c r="B370" i="2"/>
  <c r="C370" i="2"/>
  <c r="D370" i="2"/>
  <c r="E370" i="2"/>
  <c r="F370" i="2"/>
  <c r="B371" i="2"/>
  <c r="C371" i="2"/>
  <c r="D371" i="2"/>
  <c r="E371" i="2"/>
  <c r="F371" i="2"/>
  <c r="B372" i="2"/>
  <c r="C372" i="2"/>
  <c r="D372" i="2"/>
  <c r="E372" i="2"/>
  <c r="F372" i="2"/>
  <c r="B373" i="2"/>
  <c r="C373" i="2"/>
  <c r="D373" i="2"/>
  <c r="E373" i="2"/>
  <c r="F373" i="2"/>
  <c r="B374" i="2"/>
  <c r="C374" i="2"/>
  <c r="D374" i="2"/>
  <c r="E374" i="2"/>
  <c r="F374" i="2"/>
  <c r="B375" i="2"/>
  <c r="C375" i="2"/>
  <c r="D375" i="2"/>
  <c r="E375" i="2"/>
  <c r="F375" i="2"/>
  <c r="B376" i="2"/>
  <c r="C376" i="2"/>
  <c r="D376" i="2"/>
  <c r="E376" i="2"/>
  <c r="F376" i="2"/>
  <c r="B377" i="2"/>
  <c r="C377" i="2"/>
  <c r="D377" i="2"/>
  <c r="E377" i="2"/>
  <c r="F377" i="2"/>
  <c r="B378" i="2"/>
  <c r="C378" i="2"/>
  <c r="D378" i="2"/>
  <c r="E378" i="2"/>
  <c r="F378" i="2"/>
  <c r="B379" i="2"/>
  <c r="C379" i="2"/>
  <c r="D379" i="2"/>
  <c r="E379" i="2"/>
  <c r="F379" i="2"/>
  <c r="B380" i="2"/>
  <c r="C380" i="2"/>
  <c r="D380" i="2"/>
  <c r="E380" i="2"/>
  <c r="F380" i="2"/>
  <c r="B381" i="2"/>
  <c r="C381" i="2"/>
  <c r="D381" i="2"/>
  <c r="E381" i="2"/>
  <c r="F381" i="2"/>
  <c r="B382" i="2"/>
  <c r="C382" i="2"/>
  <c r="D382" i="2"/>
  <c r="E382" i="2"/>
  <c r="F382" i="2"/>
  <c r="B383" i="2"/>
  <c r="C383" i="2"/>
  <c r="D383" i="2"/>
  <c r="E383" i="2"/>
  <c r="F383" i="2"/>
  <c r="B384" i="2"/>
  <c r="C384" i="2"/>
  <c r="D384" i="2"/>
  <c r="E384" i="2"/>
  <c r="F384" i="2"/>
  <c r="B385" i="2"/>
  <c r="C385" i="2"/>
  <c r="D385" i="2"/>
  <c r="E385" i="2"/>
  <c r="F385" i="2"/>
  <c r="B386" i="2"/>
  <c r="C386" i="2"/>
  <c r="D386" i="2"/>
  <c r="E386" i="2"/>
  <c r="F386" i="2"/>
  <c r="B387" i="2"/>
  <c r="C387" i="2"/>
  <c r="D387" i="2"/>
  <c r="E387" i="2"/>
  <c r="F387" i="2"/>
  <c r="B388" i="2"/>
  <c r="C388" i="2"/>
  <c r="D388" i="2"/>
  <c r="E388" i="2"/>
  <c r="F388" i="2"/>
  <c r="B389" i="2"/>
  <c r="C389" i="2"/>
  <c r="D389" i="2"/>
  <c r="E389" i="2"/>
  <c r="F389" i="2"/>
  <c r="B390" i="2"/>
  <c r="C390" i="2"/>
  <c r="D390" i="2"/>
  <c r="E390" i="2"/>
  <c r="F390" i="2"/>
  <c r="B391" i="2"/>
  <c r="C391" i="2"/>
  <c r="D391" i="2"/>
  <c r="E391" i="2"/>
  <c r="F391" i="2"/>
  <c r="B392" i="2"/>
  <c r="C392" i="2"/>
  <c r="D392" i="2"/>
  <c r="E392" i="2"/>
  <c r="F392" i="2"/>
  <c r="B393" i="2"/>
  <c r="C393" i="2"/>
  <c r="D393" i="2"/>
  <c r="E393" i="2"/>
  <c r="F393" i="2"/>
  <c r="B394" i="2"/>
  <c r="C394" i="2"/>
  <c r="D394" i="2"/>
  <c r="E394" i="2"/>
  <c r="F394" i="2"/>
  <c r="B395" i="2"/>
  <c r="C395" i="2"/>
  <c r="D395" i="2"/>
  <c r="E395" i="2"/>
  <c r="F395" i="2"/>
  <c r="B396" i="2"/>
  <c r="C396" i="2"/>
  <c r="D396" i="2"/>
  <c r="E396" i="2"/>
  <c r="F396" i="2"/>
  <c r="B397" i="2"/>
  <c r="C397" i="2"/>
  <c r="D397" i="2"/>
  <c r="E397" i="2"/>
  <c r="F397" i="2"/>
  <c r="B398" i="2"/>
  <c r="C398" i="2"/>
  <c r="D398" i="2"/>
  <c r="E398" i="2"/>
  <c r="F398" i="2"/>
  <c r="B399" i="2"/>
  <c r="C399" i="2"/>
  <c r="D399" i="2"/>
  <c r="E399" i="2"/>
  <c r="F399" i="2"/>
  <c r="B400" i="2"/>
  <c r="C400" i="2"/>
  <c r="D400" i="2"/>
  <c r="E400" i="2"/>
  <c r="F400" i="2"/>
  <c r="B401" i="2"/>
  <c r="C401" i="2"/>
  <c r="D401" i="2"/>
  <c r="E401" i="2"/>
  <c r="F401" i="2"/>
  <c r="B402" i="2"/>
  <c r="C402" i="2"/>
  <c r="D402" i="2"/>
  <c r="E402" i="2"/>
  <c r="F402" i="2"/>
  <c r="B403" i="2"/>
  <c r="C403" i="2"/>
  <c r="D403" i="2"/>
  <c r="E403" i="2"/>
  <c r="F403" i="2"/>
  <c r="B404" i="2"/>
  <c r="C404" i="2"/>
  <c r="D404" i="2"/>
  <c r="E404" i="2"/>
  <c r="F404" i="2"/>
  <c r="B405" i="2"/>
  <c r="C405" i="2"/>
  <c r="D405" i="2"/>
  <c r="E405" i="2"/>
  <c r="F405" i="2"/>
  <c r="B406" i="2"/>
  <c r="C406" i="2"/>
  <c r="D406" i="2"/>
  <c r="E406" i="2"/>
  <c r="F406" i="2"/>
  <c r="B407" i="2"/>
  <c r="C407" i="2"/>
  <c r="D407" i="2"/>
  <c r="E407" i="2"/>
  <c r="F407" i="2"/>
  <c r="B408" i="2"/>
  <c r="C408" i="2"/>
  <c r="D408" i="2"/>
  <c r="E408" i="2"/>
  <c r="F408" i="2"/>
  <c r="B409" i="2"/>
  <c r="C409" i="2"/>
  <c r="D409" i="2"/>
  <c r="E409" i="2"/>
  <c r="F409" i="2"/>
  <c r="B410" i="2"/>
  <c r="C410" i="2"/>
  <c r="D410" i="2"/>
  <c r="E410" i="2"/>
  <c r="F410" i="2"/>
  <c r="B411" i="2"/>
  <c r="C411" i="2"/>
  <c r="D411" i="2"/>
  <c r="E411" i="2"/>
  <c r="F411" i="2"/>
  <c r="B412" i="2"/>
  <c r="C412" i="2"/>
  <c r="D412" i="2"/>
  <c r="E412" i="2"/>
  <c r="F412" i="2"/>
  <c r="B413" i="2"/>
  <c r="C413" i="2"/>
  <c r="D413" i="2"/>
  <c r="E413" i="2"/>
  <c r="F413" i="2"/>
  <c r="B414" i="2"/>
  <c r="C414" i="2"/>
  <c r="D414" i="2"/>
  <c r="E414" i="2"/>
  <c r="F414" i="2"/>
  <c r="B415" i="2"/>
  <c r="C415" i="2"/>
  <c r="D415" i="2"/>
  <c r="E415" i="2"/>
  <c r="F415" i="2"/>
  <c r="B416" i="2"/>
  <c r="C416" i="2"/>
  <c r="D416" i="2"/>
  <c r="E416" i="2"/>
  <c r="F416" i="2"/>
  <c r="B417" i="2"/>
  <c r="C417" i="2"/>
  <c r="D417" i="2"/>
  <c r="E417" i="2"/>
  <c r="F417" i="2"/>
  <c r="B418" i="2"/>
  <c r="C418" i="2"/>
  <c r="D418" i="2"/>
  <c r="E418" i="2"/>
  <c r="F418" i="2"/>
  <c r="B419" i="2"/>
  <c r="C419" i="2"/>
  <c r="D419" i="2"/>
  <c r="E419" i="2"/>
  <c r="F419" i="2"/>
  <c r="B420" i="2"/>
  <c r="C420" i="2"/>
  <c r="D420" i="2"/>
  <c r="E420" i="2"/>
  <c r="F420" i="2"/>
  <c r="B421" i="2"/>
  <c r="C421" i="2"/>
  <c r="D421" i="2"/>
  <c r="E421" i="2"/>
  <c r="F421" i="2"/>
  <c r="B422" i="2"/>
  <c r="C422" i="2"/>
  <c r="D422" i="2"/>
  <c r="E422" i="2"/>
  <c r="F422" i="2"/>
  <c r="B423" i="2"/>
  <c r="C423" i="2"/>
  <c r="D423" i="2"/>
  <c r="E423" i="2"/>
  <c r="F423" i="2"/>
  <c r="B424" i="2"/>
  <c r="C424" i="2"/>
  <c r="D424" i="2"/>
  <c r="E424" i="2"/>
  <c r="F424" i="2"/>
  <c r="B425" i="2"/>
  <c r="C425" i="2"/>
  <c r="D425" i="2"/>
  <c r="E425" i="2"/>
  <c r="F425" i="2"/>
  <c r="B426" i="2"/>
  <c r="C426" i="2"/>
  <c r="D426" i="2"/>
  <c r="E426" i="2"/>
  <c r="F426" i="2"/>
  <c r="B427" i="2"/>
  <c r="C427" i="2"/>
  <c r="D427" i="2"/>
  <c r="E427" i="2"/>
  <c r="F427" i="2"/>
  <c r="B428" i="2"/>
  <c r="C428" i="2"/>
  <c r="D428" i="2"/>
  <c r="E428" i="2"/>
  <c r="F428" i="2"/>
  <c r="B429" i="2"/>
  <c r="C429" i="2"/>
  <c r="D429" i="2"/>
  <c r="E429" i="2"/>
  <c r="F429" i="2"/>
  <c r="B430" i="2"/>
  <c r="C430" i="2"/>
  <c r="D430" i="2"/>
  <c r="E430" i="2"/>
  <c r="F430" i="2"/>
  <c r="B431" i="2"/>
  <c r="C431" i="2"/>
  <c r="D431" i="2"/>
  <c r="E431" i="2"/>
  <c r="F431" i="2"/>
  <c r="B432" i="2"/>
  <c r="C432" i="2"/>
  <c r="D432" i="2"/>
  <c r="E432" i="2"/>
  <c r="F432" i="2"/>
  <c r="B433" i="2"/>
  <c r="C433" i="2"/>
  <c r="D433" i="2"/>
  <c r="E433" i="2"/>
  <c r="F433" i="2"/>
  <c r="B434" i="2"/>
  <c r="C434" i="2"/>
  <c r="D434" i="2"/>
  <c r="E434" i="2"/>
  <c r="F434" i="2"/>
  <c r="B435" i="2"/>
  <c r="C435" i="2"/>
  <c r="D435" i="2"/>
  <c r="E435" i="2"/>
  <c r="F435" i="2"/>
  <c r="B436" i="2"/>
  <c r="C436" i="2"/>
  <c r="D436" i="2"/>
  <c r="E436" i="2"/>
  <c r="F436" i="2"/>
  <c r="B437" i="2"/>
  <c r="C437" i="2"/>
  <c r="D437" i="2"/>
  <c r="E437" i="2"/>
  <c r="F437" i="2"/>
  <c r="B438" i="2"/>
  <c r="C438" i="2"/>
  <c r="D438" i="2"/>
  <c r="E438" i="2"/>
  <c r="F438" i="2"/>
  <c r="B439" i="2"/>
  <c r="C439" i="2"/>
  <c r="D439" i="2"/>
  <c r="E439" i="2"/>
  <c r="F439" i="2"/>
  <c r="B440" i="2"/>
  <c r="C440" i="2"/>
  <c r="D440" i="2"/>
  <c r="E440" i="2"/>
  <c r="F440" i="2"/>
  <c r="B441" i="2"/>
  <c r="C441" i="2"/>
  <c r="D441" i="2"/>
  <c r="E441" i="2"/>
  <c r="F441" i="2"/>
  <c r="B442" i="2"/>
  <c r="C442" i="2"/>
  <c r="D442" i="2"/>
  <c r="E442" i="2"/>
  <c r="F442" i="2"/>
  <c r="B443" i="2"/>
  <c r="C443" i="2"/>
  <c r="D443" i="2"/>
  <c r="E443" i="2"/>
  <c r="F443" i="2"/>
  <c r="B444" i="2"/>
  <c r="C444" i="2"/>
  <c r="D444" i="2"/>
  <c r="E444" i="2"/>
  <c r="F444" i="2"/>
  <c r="B445" i="2"/>
  <c r="C445" i="2"/>
  <c r="D445" i="2"/>
  <c r="E445" i="2"/>
  <c r="F445" i="2"/>
  <c r="B446" i="2"/>
  <c r="C446" i="2"/>
  <c r="D446" i="2"/>
  <c r="E446" i="2"/>
  <c r="F446" i="2"/>
  <c r="B447" i="2"/>
  <c r="C447" i="2"/>
  <c r="D447" i="2"/>
  <c r="E447" i="2"/>
  <c r="F447" i="2"/>
  <c r="B448" i="2"/>
  <c r="C448" i="2"/>
  <c r="D448" i="2"/>
  <c r="E448" i="2"/>
  <c r="F448" i="2"/>
  <c r="B449" i="2"/>
  <c r="C449" i="2"/>
  <c r="D449" i="2"/>
  <c r="E449" i="2"/>
  <c r="F449" i="2"/>
  <c r="B450" i="2"/>
  <c r="C450" i="2"/>
  <c r="D450" i="2"/>
  <c r="E450" i="2"/>
  <c r="F450" i="2"/>
  <c r="B451" i="2"/>
  <c r="C451" i="2"/>
  <c r="D451" i="2"/>
  <c r="E451" i="2"/>
  <c r="F451" i="2"/>
  <c r="B452" i="2"/>
  <c r="C452" i="2"/>
  <c r="D452" i="2"/>
  <c r="E452" i="2"/>
  <c r="F452" i="2"/>
  <c r="B453" i="2"/>
  <c r="C453" i="2"/>
  <c r="D453" i="2"/>
  <c r="E453" i="2"/>
  <c r="F453" i="2"/>
  <c r="B454" i="2"/>
  <c r="C454" i="2"/>
  <c r="D454" i="2"/>
  <c r="E454" i="2"/>
  <c r="F454" i="2"/>
  <c r="B455" i="2"/>
  <c r="C455" i="2"/>
  <c r="D455" i="2"/>
  <c r="E455" i="2"/>
  <c r="F455" i="2"/>
  <c r="B456" i="2"/>
  <c r="C456" i="2"/>
  <c r="D456" i="2"/>
  <c r="E456" i="2"/>
  <c r="F456" i="2"/>
  <c r="B457" i="2"/>
  <c r="C457" i="2"/>
  <c r="D457" i="2"/>
  <c r="E457" i="2"/>
  <c r="F457" i="2"/>
  <c r="B458" i="2"/>
  <c r="C458" i="2"/>
  <c r="D458" i="2"/>
  <c r="E458" i="2"/>
  <c r="F458" i="2"/>
  <c r="B459" i="2"/>
  <c r="C459" i="2"/>
  <c r="D459" i="2"/>
  <c r="E459" i="2"/>
  <c r="F459" i="2"/>
  <c r="B460" i="2"/>
  <c r="C460" i="2"/>
  <c r="D460" i="2"/>
  <c r="E460" i="2"/>
  <c r="F460" i="2"/>
  <c r="B461" i="2"/>
  <c r="C461" i="2"/>
  <c r="D461" i="2"/>
  <c r="E461" i="2"/>
  <c r="F461" i="2"/>
  <c r="B462" i="2"/>
  <c r="C462" i="2"/>
  <c r="D462" i="2"/>
  <c r="E462" i="2"/>
  <c r="F462" i="2"/>
  <c r="B463" i="2"/>
  <c r="C463" i="2"/>
  <c r="D463" i="2"/>
  <c r="E463" i="2"/>
  <c r="F463" i="2"/>
  <c r="B464" i="2"/>
  <c r="C464" i="2"/>
  <c r="D464" i="2"/>
  <c r="E464" i="2"/>
  <c r="F464" i="2"/>
  <c r="B465" i="2"/>
  <c r="C465" i="2"/>
  <c r="D465" i="2"/>
  <c r="E465" i="2"/>
  <c r="F465" i="2"/>
  <c r="B466" i="2"/>
  <c r="C466" i="2"/>
  <c r="D466" i="2"/>
  <c r="E466" i="2"/>
  <c r="F466" i="2"/>
  <c r="B467" i="2"/>
  <c r="C467" i="2"/>
  <c r="D467" i="2"/>
  <c r="E467" i="2"/>
  <c r="F467" i="2"/>
  <c r="B468" i="2"/>
  <c r="C468" i="2"/>
  <c r="D468" i="2"/>
  <c r="E468" i="2"/>
  <c r="F468" i="2"/>
  <c r="B469" i="2"/>
  <c r="C469" i="2"/>
  <c r="D469" i="2"/>
  <c r="E469" i="2"/>
  <c r="F469" i="2"/>
  <c r="B470" i="2"/>
  <c r="C470" i="2"/>
  <c r="D470" i="2"/>
  <c r="E470" i="2"/>
  <c r="F470" i="2"/>
  <c r="B471" i="2"/>
  <c r="C471" i="2"/>
  <c r="D471" i="2"/>
  <c r="E471" i="2"/>
  <c r="F471" i="2"/>
  <c r="B472" i="2"/>
  <c r="C472" i="2"/>
  <c r="D472" i="2"/>
  <c r="E472" i="2"/>
  <c r="F472" i="2"/>
  <c r="B473" i="2"/>
  <c r="C473" i="2"/>
  <c r="D473" i="2"/>
  <c r="E473" i="2"/>
  <c r="F473" i="2"/>
  <c r="B474" i="2"/>
  <c r="C474" i="2"/>
  <c r="D474" i="2"/>
  <c r="E474" i="2"/>
  <c r="F474" i="2"/>
  <c r="B475" i="2"/>
  <c r="C475" i="2"/>
  <c r="D475" i="2"/>
  <c r="E475" i="2"/>
  <c r="F475" i="2"/>
  <c r="B476" i="2"/>
  <c r="C476" i="2"/>
  <c r="D476" i="2"/>
  <c r="E476" i="2"/>
  <c r="F476" i="2"/>
  <c r="B477" i="2"/>
  <c r="C477" i="2"/>
  <c r="D477" i="2"/>
  <c r="E477" i="2"/>
  <c r="F477" i="2"/>
  <c r="B478" i="2"/>
  <c r="C478" i="2"/>
  <c r="D478" i="2"/>
  <c r="E478" i="2"/>
  <c r="F478" i="2"/>
  <c r="B479" i="2"/>
  <c r="C479" i="2"/>
  <c r="D479" i="2"/>
  <c r="E479" i="2"/>
  <c r="F479" i="2"/>
  <c r="B480" i="2"/>
  <c r="C480" i="2"/>
  <c r="D480" i="2"/>
  <c r="E480" i="2"/>
  <c r="F480" i="2"/>
  <c r="B481" i="2"/>
  <c r="C481" i="2"/>
  <c r="D481" i="2"/>
  <c r="E481" i="2"/>
  <c r="F481" i="2"/>
  <c r="B482" i="2"/>
  <c r="C482" i="2"/>
  <c r="D482" i="2"/>
  <c r="E482" i="2"/>
  <c r="F482" i="2"/>
  <c r="B483" i="2"/>
  <c r="C483" i="2"/>
  <c r="D483" i="2"/>
  <c r="E483" i="2"/>
  <c r="F483" i="2"/>
  <c r="B484" i="2"/>
  <c r="C484" i="2"/>
  <c r="D484" i="2"/>
  <c r="E484" i="2"/>
  <c r="F484" i="2"/>
  <c r="B485" i="2"/>
  <c r="C485" i="2"/>
  <c r="D485" i="2"/>
  <c r="E485" i="2"/>
  <c r="F485" i="2"/>
  <c r="B486" i="2"/>
  <c r="C486" i="2"/>
  <c r="D486" i="2"/>
  <c r="E486" i="2"/>
  <c r="F486" i="2"/>
  <c r="B487" i="2"/>
  <c r="C487" i="2"/>
  <c r="D487" i="2"/>
  <c r="E487" i="2"/>
  <c r="F487" i="2"/>
  <c r="B488" i="2"/>
  <c r="C488" i="2"/>
  <c r="D488" i="2"/>
  <c r="E488" i="2"/>
  <c r="F488" i="2"/>
  <c r="B489" i="2"/>
  <c r="C489" i="2"/>
  <c r="D489" i="2"/>
  <c r="E489" i="2"/>
  <c r="F489" i="2"/>
  <c r="B490" i="2"/>
  <c r="C490" i="2"/>
  <c r="D490" i="2"/>
  <c r="E490" i="2"/>
  <c r="F490" i="2"/>
  <c r="B491" i="2"/>
  <c r="C491" i="2"/>
  <c r="D491" i="2"/>
  <c r="E491" i="2"/>
  <c r="F491" i="2"/>
  <c r="B492" i="2"/>
  <c r="C492" i="2"/>
  <c r="D492" i="2"/>
  <c r="E492" i="2"/>
  <c r="F492" i="2"/>
  <c r="B493" i="2"/>
  <c r="C493" i="2"/>
  <c r="D493" i="2"/>
  <c r="E493" i="2"/>
  <c r="F493" i="2"/>
  <c r="B494" i="2"/>
  <c r="C494" i="2"/>
  <c r="D494" i="2"/>
  <c r="E494" i="2"/>
  <c r="F494" i="2"/>
  <c r="B495" i="2"/>
  <c r="C495" i="2"/>
  <c r="D495" i="2"/>
  <c r="E495" i="2"/>
  <c r="F495" i="2"/>
  <c r="B496" i="2"/>
  <c r="C496" i="2"/>
  <c r="D496" i="2"/>
  <c r="E496" i="2"/>
  <c r="F496" i="2"/>
  <c r="B497" i="2"/>
  <c r="C497" i="2"/>
  <c r="D497" i="2"/>
  <c r="E497" i="2"/>
  <c r="F497" i="2"/>
  <c r="B498" i="2"/>
  <c r="C498" i="2"/>
  <c r="D498" i="2"/>
  <c r="E498" i="2"/>
  <c r="F498" i="2"/>
  <c r="B499" i="2"/>
  <c r="C499" i="2"/>
  <c r="D499" i="2"/>
  <c r="E499" i="2"/>
  <c r="F499" i="2"/>
  <c r="B500" i="2"/>
  <c r="C500" i="2"/>
  <c r="D500" i="2"/>
  <c r="E500" i="2"/>
  <c r="F500" i="2"/>
  <c r="B501" i="2"/>
  <c r="C501" i="2"/>
  <c r="D501" i="2"/>
  <c r="E501" i="2"/>
  <c r="F501" i="2"/>
  <c r="B502" i="2"/>
  <c r="C502" i="2"/>
  <c r="D502" i="2"/>
  <c r="E502" i="2"/>
  <c r="F502" i="2"/>
  <c r="B503" i="2"/>
  <c r="C503" i="2"/>
  <c r="D503" i="2"/>
  <c r="E503" i="2"/>
  <c r="F503" i="2"/>
  <c r="B504" i="2"/>
  <c r="C504" i="2"/>
  <c r="D504" i="2"/>
  <c r="E504" i="2"/>
  <c r="F504" i="2"/>
  <c r="B505" i="2"/>
  <c r="C505" i="2"/>
  <c r="D505" i="2"/>
  <c r="E505" i="2"/>
  <c r="F505" i="2"/>
  <c r="B506" i="2"/>
  <c r="C506" i="2"/>
  <c r="D506" i="2"/>
  <c r="E506" i="2"/>
  <c r="F506" i="2"/>
  <c r="B507" i="2"/>
  <c r="C507" i="2"/>
  <c r="D507" i="2"/>
  <c r="E507" i="2"/>
  <c r="F507" i="2"/>
  <c r="B508" i="2"/>
  <c r="C508" i="2"/>
  <c r="D508" i="2"/>
  <c r="E508" i="2"/>
  <c r="F508" i="2"/>
  <c r="B509" i="2"/>
  <c r="C509" i="2"/>
  <c r="D509" i="2"/>
  <c r="E509" i="2"/>
  <c r="F509" i="2"/>
  <c r="B510" i="2"/>
  <c r="C510" i="2"/>
  <c r="D510" i="2"/>
  <c r="E510" i="2"/>
  <c r="F510" i="2"/>
  <c r="B511" i="2"/>
  <c r="C511" i="2"/>
  <c r="D511" i="2"/>
  <c r="E511" i="2"/>
  <c r="F511" i="2"/>
  <c r="B512" i="2"/>
  <c r="C512" i="2"/>
  <c r="D512" i="2"/>
  <c r="E512" i="2"/>
  <c r="F512" i="2"/>
  <c r="B513" i="2"/>
  <c r="C513" i="2"/>
  <c r="D513" i="2"/>
  <c r="E513" i="2"/>
  <c r="F513" i="2"/>
  <c r="B514" i="2"/>
  <c r="C514" i="2"/>
  <c r="D514" i="2"/>
  <c r="E514" i="2"/>
  <c r="F514" i="2"/>
  <c r="B515" i="2"/>
  <c r="C515" i="2"/>
  <c r="D515" i="2"/>
  <c r="E515" i="2"/>
  <c r="F515" i="2"/>
  <c r="B516" i="2"/>
  <c r="C516" i="2"/>
  <c r="D516" i="2"/>
  <c r="E516" i="2"/>
  <c r="F516" i="2"/>
  <c r="B517" i="2"/>
  <c r="C517" i="2"/>
  <c r="D517" i="2"/>
  <c r="E517" i="2"/>
  <c r="F517" i="2"/>
  <c r="B518" i="2"/>
  <c r="C518" i="2"/>
  <c r="D518" i="2"/>
  <c r="E518" i="2"/>
  <c r="F518" i="2"/>
  <c r="B519" i="2"/>
  <c r="C519" i="2"/>
  <c r="D519" i="2"/>
  <c r="E519" i="2"/>
  <c r="F519" i="2"/>
  <c r="B520" i="2"/>
  <c r="C520" i="2"/>
  <c r="D520" i="2"/>
  <c r="E520" i="2"/>
  <c r="F520" i="2"/>
  <c r="B521" i="2"/>
  <c r="C521" i="2"/>
  <c r="D521" i="2"/>
  <c r="E521" i="2"/>
  <c r="F521" i="2"/>
  <c r="B522" i="2"/>
  <c r="C522" i="2"/>
  <c r="D522" i="2"/>
  <c r="E522" i="2"/>
  <c r="F522" i="2"/>
  <c r="B523" i="2"/>
  <c r="C523" i="2"/>
  <c r="D523" i="2"/>
  <c r="E523" i="2"/>
  <c r="F523" i="2"/>
  <c r="B524" i="2"/>
  <c r="C524" i="2"/>
  <c r="D524" i="2"/>
  <c r="E524" i="2"/>
  <c r="F524" i="2"/>
  <c r="B525" i="2"/>
  <c r="C525" i="2"/>
  <c r="D525" i="2"/>
  <c r="E525" i="2"/>
  <c r="F525" i="2"/>
  <c r="B526" i="2"/>
  <c r="C526" i="2"/>
  <c r="D526" i="2"/>
  <c r="E526" i="2"/>
  <c r="F526" i="2"/>
  <c r="B527" i="2"/>
  <c r="C527" i="2"/>
  <c r="D527" i="2"/>
  <c r="E527" i="2"/>
  <c r="F527" i="2"/>
  <c r="B528" i="2"/>
  <c r="C528" i="2"/>
  <c r="D528" i="2"/>
  <c r="E528" i="2"/>
  <c r="F528" i="2"/>
  <c r="B529" i="2"/>
  <c r="C529" i="2"/>
  <c r="D529" i="2"/>
  <c r="E529" i="2"/>
  <c r="F529" i="2"/>
  <c r="B530" i="2"/>
  <c r="C530" i="2"/>
  <c r="D530" i="2"/>
  <c r="E530" i="2"/>
  <c r="F530" i="2"/>
  <c r="B531" i="2"/>
  <c r="C531" i="2"/>
  <c r="D531" i="2"/>
  <c r="E531" i="2"/>
  <c r="F531" i="2"/>
  <c r="B532" i="2"/>
  <c r="C532" i="2"/>
  <c r="D532" i="2"/>
  <c r="E532" i="2"/>
  <c r="F532" i="2"/>
  <c r="B533" i="2"/>
  <c r="C533" i="2"/>
  <c r="D533" i="2"/>
  <c r="E533" i="2"/>
  <c r="F533" i="2"/>
  <c r="B534" i="2"/>
  <c r="C534" i="2"/>
  <c r="D534" i="2"/>
  <c r="E534" i="2"/>
  <c r="F534" i="2"/>
  <c r="B535" i="2"/>
  <c r="C535" i="2"/>
  <c r="D535" i="2"/>
  <c r="E535" i="2"/>
  <c r="F535" i="2"/>
  <c r="B536" i="2"/>
  <c r="C536" i="2"/>
  <c r="D536" i="2"/>
  <c r="E536" i="2"/>
  <c r="F536" i="2"/>
  <c r="B537" i="2"/>
  <c r="C537" i="2"/>
  <c r="D537" i="2"/>
  <c r="E537" i="2"/>
  <c r="F537" i="2"/>
  <c r="B538" i="2"/>
  <c r="C538" i="2"/>
  <c r="D538" i="2"/>
  <c r="E538" i="2"/>
  <c r="F538" i="2"/>
  <c r="B539" i="2"/>
  <c r="C539" i="2"/>
  <c r="D539" i="2"/>
  <c r="E539" i="2"/>
  <c r="F539" i="2"/>
  <c r="B540" i="2"/>
  <c r="C540" i="2"/>
  <c r="D540" i="2"/>
  <c r="E540" i="2"/>
  <c r="F540" i="2"/>
  <c r="B541" i="2"/>
  <c r="C541" i="2"/>
  <c r="D541" i="2"/>
  <c r="E541" i="2"/>
  <c r="F541" i="2"/>
  <c r="B542" i="2"/>
  <c r="C542" i="2"/>
  <c r="D542" i="2"/>
  <c r="E542" i="2"/>
  <c r="F542" i="2"/>
  <c r="B543" i="2"/>
  <c r="C543" i="2"/>
  <c r="D543" i="2"/>
  <c r="E543" i="2"/>
  <c r="F543" i="2"/>
  <c r="B544" i="2"/>
  <c r="C544" i="2"/>
  <c r="D544" i="2"/>
  <c r="E544" i="2"/>
  <c r="F544" i="2"/>
  <c r="B545" i="2"/>
  <c r="C545" i="2"/>
  <c r="D545" i="2"/>
  <c r="E545" i="2"/>
  <c r="F545" i="2"/>
  <c r="B546" i="2"/>
  <c r="C546" i="2"/>
  <c r="D546" i="2"/>
  <c r="E546" i="2"/>
  <c r="F546" i="2"/>
  <c r="B547" i="2"/>
  <c r="C547" i="2"/>
  <c r="D547" i="2"/>
  <c r="E547" i="2"/>
  <c r="F547" i="2"/>
  <c r="B548" i="2"/>
  <c r="C548" i="2"/>
  <c r="D548" i="2"/>
  <c r="E548" i="2"/>
  <c r="F548" i="2"/>
  <c r="B549" i="2"/>
  <c r="C549" i="2"/>
  <c r="D549" i="2"/>
  <c r="E549" i="2"/>
  <c r="F549" i="2"/>
  <c r="B550" i="2"/>
  <c r="C550" i="2"/>
  <c r="D550" i="2"/>
  <c r="E550" i="2"/>
  <c r="F550" i="2"/>
  <c r="B551" i="2"/>
  <c r="C551" i="2"/>
  <c r="D551" i="2"/>
  <c r="E551" i="2"/>
  <c r="F551" i="2"/>
  <c r="B552" i="2"/>
  <c r="C552" i="2"/>
  <c r="D552" i="2"/>
  <c r="E552" i="2"/>
  <c r="F552" i="2"/>
  <c r="B553" i="2"/>
  <c r="C553" i="2"/>
  <c r="D553" i="2"/>
  <c r="E553" i="2"/>
  <c r="F553" i="2"/>
  <c r="B554" i="2"/>
  <c r="C554" i="2"/>
  <c r="D554" i="2"/>
  <c r="E554" i="2"/>
  <c r="F554" i="2"/>
  <c r="B555" i="2"/>
  <c r="C555" i="2"/>
  <c r="D555" i="2"/>
  <c r="E555" i="2"/>
  <c r="F555" i="2"/>
  <c r="B556" i="2"/>
  <c r="C556" i="2"/>
  <c r="D556" i="2"/>
  <c r="E556" i="2"/>
  <c r="F556" i="2"/>
  <c r="B557" i="2"/>
  <c r="C557" i="2"/>
  <c r="D557" i="2"/>
  <c r="E557" i="2"/>
  <c r="F557" i="2"/>
  <c r="B558" i="2"/>
  <c r="C558" i="2"/>
  <c r="D558" i="2"/>
  <c r="E558" i="2"/>
  <c r="F558" i="2"/>
  <c r="B559" i="2"/>
  <c r="C559" i="2"/>
  <c r="D559" i="2"/>
  <c r="E559" i="2"/>
  <c r="F559" i="2"/>
  <c r="B560" i="2"/>
  <c r="C560" i="2"/>
  <c r="D560" i="2"/>
  <c r="E560" i="2"/>
  <c r="F560" i="2"/>
  <c r="B561" i="2"/>
  <c r="C561" i="2"/>
  <c r="D561" i="2"/>
  <c r="E561" i="2"/>
  <c r="F561" i="2"/>
  <c r="B562" i="2"/>
  <c r="C562" i="2"/>
  <c r="D562" i="2"/>
  <c r="E562" i="2"/>
  <c r="F562" i="2"/>
  <c r="B563" i="2"/>
  <c r="C563" i="2"/>
  <c r="D563" i="2"/>
  <c r="E563" i="2"/>
  <c r="F563" i="2"/>
  <c r="B564" i="2"/>
  <c r="C564" i="2"/>
  <c r="D564" i="2"/>
  <c r="E564" i="2"/>
  <c r="F564" i="2"/>
  <c r="B565" i="2"/>
  <c r="C565" i="2"/>
  <c r="D565" i="2"/>
  <c r="E565" i="2"/>
  <c r="F565" i="2"/>
  <c r="B566" i="2"/>
  <c r="C566" i="2"/>
  <c r="D566" i="2"/>
  <c r="E566" i="2"/>
  <c r="F566" i="2"/>
  <c r="B567" i="2"/>
  <c r="C567" i="2"/>
  <c r="D567" i="2"/>
  <c r="E567" i="2"/>
  <c r="F567" i="2"/>
  <c r="B568" i="2"/>
  <c r="C568" i="2"/>
  <c r="D568" i="2"/>
  <c r="E568" i="2"/>
  <c r="F568" i="2"/>
  <c r="B569" i="2"/>
  <c r="C569" i="2"/>
  <c r="D569" i="2"/>
  <c r="E569" i="2"/>
  <c r="F569" i="2"/>
  <c r="B570" i="2"/>
  <c r="C570" i="2"/>
  <c r="D570" i="2"/>
  <c r="E570" i="2"/>
  <c r="F570" i="2"/>
  <c r="B571" i="2"/>
  <c r="C571" i="2"/>
  <c r="D571" i="2"/>
  <c r="E571" i="2"/>
  <c r="F571" i="2"/>
  <c r="B572" i="2"/>
  <c r="C572" i="2"/>
  <c r="D572" i="2"/>
  <c r="E572" i="2"/>
  <c r="F572" i="2"/>
  <c r="B573" i="2"/>
  <c r="C573" i="2"/>
  <c r="D573" i="2"/>
  <c r="E573" i="2"/>
  <c r="F573" i="2"/>
  <c r="B574" i="2"/>
  <c r="C574" i="2"/>
  <c r="D574" i="2"/>
  <c r="E574" i="2"/>
  <c r="F574" i="2"/>
  <c r="B575" i="2"/>
  <c r="C575" i="2"/>
  <c r="D575" i="2"/>
  <c r="E575" i="2"/>
  <c r="F575" i="2"/>
  <c r="B576" i="2"/>
  <c r="C576" i="2"/>
  <c r="D576" i="2"/>
  <c r="E576" i="2"/>
  <c r="F576" i="2"/>
  <c r="B577" i="2"/>
  <c r="C577" i="2"/>
  <c r="D577" i="2"/>
  <c r="E577" i="2"/>
  <c r="F577" i="2"/>
  <c r="B578" i="2"/>
  <c r="C578" i="2"/>
  <c r="D578" i="2"/>
  <c r="E578" i="2"/>
  <c r="F578" i="2"/>
  <c r="B579" i="2"/>
  <c r="C579" i="2"/>
  <c r="D579" i="2"/>
  <c r="E579" i="2"/>
  <c r="F579" i="2"/>
  <c r="B580" i="2"/>
  <c r="C580" i="2"/>
  <c r="D580" i="2"/>
  <c r="E580" i="2"/>
  <c r="F580" i="2"/>
  <c r="B581" i="2"/>
  <c r="C581" i="2"/>
  <c r="D581" i="2"/>
  <c r="E581" i="2"/>
  <c r="F581" i="2"/>
  <c r="B582" i="2"/>
  <c r="C582" i="2"/>
  <c r="D582" i="2"/>
  <c r="E582" i="2"/>
  <c r="F582" i="2"/>
  <c r="B583" i="2"/>
  <c r="C583" i="2"/>
  <c r="D583" i="2"/>
  <c r="E583" i="2"/>
  <c r="F583" i="2"/>
  <c r="B584" i="2"/>
  <c r="C584" i="2"/>
  <c r="D584" i="2"/>
  <c r="E584" i="2"/>
  <c r="F584" i="2"/>
  <c r="B585" i="2"/>
  <c r="C585" i="2"/>
  <c r="D585" i="2"/>
  <c r="E585" i="2"/>
  <c r="F585" i="2"/>
  <c r="B586" i="2"/>
  <c r="C586" i="2"/>
  <c r="D586" i="2"/>
  <c r="E586" i="2"/>
  <c r="F586" i="2"/>
  <c r="B587" i="2"/>
  <c r="C587" i="2"/>
  <c r="D587" i="2"/>
  <c r="E587" i="2"/>
  <c r="F587" i="2"/>
  <c r="B588" i="2"/>
  <c r="C588" i="2"/>
  <c r="D588" i="2"/>
  <c r="E588" i="2"/>
  <c r="F588" i="2"/>
  <c r="B589" i="2"/>
  <c r="C589" i="2"/>
  <c r="D589" i="2"/>
  <c r="E589" i="2"/>
  <c r="F589" i="2"/>
  <c r="B590" i="2"/>
  <c r="C590" i="2"/>
  <c r="D590" i="2"/>
  <c r="E590" i="2"/>
  <c r="F590" i="2"/>
  <c r="B591" i="2"/>
  <c r="C591" i="2"/>
  <c r="D591" i="2"/>
  <c r="E591" i="2"/>
  <c r="F591" i="2"/>
  <c r="B592" i="2"/>
  <c r="C592" i="2"/>
  <c r="D592" i="2"/>
  <c r="E592" i="2"/>
  <c r="F592" i="2"/>
  <c r="B593" i="2"/>
  <c r="C593" i="2"/>
  <c r="D593" i="2"/>
  <c r="E593" i="2"/>
  <c r="F593" i="2"/>
  <c r="B594" i="2"/>
  <c r="C594" i="2"/>
  <c r="D594" i="2"/>
  <c r="E594" i="2"/>
  <c r="F594" i="2"/>
  <c r="B595" i="2"/>
  <c r="C595" i="2"/>
  <c r="D595" i="2"/>
  <c r="E595" i="2"/>
  <c r="F595" i="2"/>
  <c r="B596" i="2"/>
  <c r="C596" i="2"/>
  <c r="D596" i="2"/>
  <c r="E596" i="2"/>
  <c r="F596" i="2"/>
  <c r="B597" i="2"/>
  <c r="C597" i="2"/>
  <c r="D597" i="2"/>
  <c r="E597" i="2"/>
  <c r="F597" i="2"/>
  <c r="B598" i="2"/>
  <c r="C598" i="2"/>
  <c r="D598" i="2"/>
  <c r="E598" i="2"/>
  <c r="F598" i="2"/>
  <c r="B599" i="2"/>
  <c r="C599" i="2"/>
  <c r="D599" i="2"/>
  <c r="E599" i="2"/>
  <c r="F599" i="2"/>
  <c r="B600" i="2"/>
  <c r="C600" i="2"/>
  <c r="D600" i="2"/>
  <c r="E600" i="2"/>
  <c r="F600" i="2"/>
  <c r="B601" i="2"/>
  <c r="C601" i="2"/>
  <c r="D601" i="2"/>
  <c r="E601" i="2"/>
  <c r="F601" i="2"/>
  <c r="B602" i="2"/>
  <c r="C602" i="2"/>
  <c r="D602" i="2"/>
  <c r="E602" i="2"/>
  <c r="F602" i="2"/>
  <c r="B603" i="2"/>
  <c r="C603" i="2"/>
  <c r="D603" i="2"/>
  <c r="E603" i="2"/>
  <c r="F603" i="2"/>
  <c r="B604" i="2"/>
  <c r="C604" i="2"/>
  <c r="D604" i="2"/>
  <c r="E604" i="2"/>
  <c r="F604" i="2"/>
  <c r="B605" i="2"/>
  <c r="C605" i="2"/>
  <c r="D605" i="2"/>
  <c r="E605" i="2"/>
  <c r="F605" i="2"/>
  <c r="B606" i="2"/>
  <c r="C606" i="2"/>
  <c r="D606" i="2"/>
  <c r="E606" i="2"/>
  <c r="F606" i="2"/>
  <c r="B607" i="2"/>
  <c r="C607" i="2"/>
  <c r="D607" i="2"/>
  <c r="E607" i="2"/>
  <c r="F607" i="2"/>
  <c r="B608" i="2"/>
  <c r="C608" i="2"/>
  <c r="D608" i="2"/>
  <c r="E608" i="2"/>
  <c r="F608" i="2"/>
  <c r="B609" i="2"/>
  <c r="C609" i="2"/>
  <c r="D609" i="2"/>
  <c r="E609" i="2"/>
  <c r="F609" i="2"/>
  <c r="B610" i="2"/>
  <c r="C610" i="2"/>
  <c r="D610" i="2"/>
  <c r="E610" i="2"/>
  <c r="F610" i="2"/>
  <c r="B611" i="2"/>
  <c r="C611" i="2"/>
  <c r="D611" i="2"/>
  <c r="E611" i="2"/>
  <c r="F611" i="2"/>
  <c r="B612" i="2"/>
  <c r="C612" i="2"/>
  <c r="D612" i="2"/>
  <c r="E612" i="2"/>
  <c r="F612" i="2"/>
  <c r="B613" i="2"/>
  <c r="C613" i="2"/>
  <c r="D613" i="2"/>
  <c r="E613" i="2"/>
  <c r="F613" i="2"/>
  <c r="B614" i="2"/>
  <c r="C614" i="2"/>
  <c r="D614" i="2"/>
  <c r="E614" i="2"/>
  <c r="F614" i="2"/>
  <c r="B615" i="2"/>
  <c r="C615" i="2"/>
  <c r="D615" i="2"/>
  <c r="E615" i="2"/>
  <c r="F615" i="2"/>
  <c r="B616" i="2"/>
  <c r="C616" i="2"/>
  <c r="D616" i="2"/>
  <c r="E616" i="2"/>
  <c r="F616" i="2"/>
  <c r="B617" i="2"/>
  <c r="C617" i="2"/>
  <c r="D617" i="2"/>
  <c r="E617" i="2"/>
  <c r="F617" i="2"/>
  <c r="B618" i="2"/>
  <c r="C618" i="2"/>
  <c r="D618" i="2"/>
  <c r="E618" i="2"/>
  <c r="F618" i="2"/>
  <c r="B619" i="2"/>
  <c r="C619" i="2"/>
  <c r="D619" i="2"/>
  <c r="E619" i="2"/>
  <c r="F619" i="2"/>
  <c r="B620" i="2"/>
  <c r="C620" i="2"/>
  <c r="D620" i="2"/>
  <c r="E620" i="2"/>
  <c r="F620" i="2"/>
  <c r="B621" i="2"/>
  <c r="C621" i="2"/>
  <c r="D621" i="2"/>
  <c r="E621" i="2"/>
  <c r="F621" i="2"/>
  <c r="B622" i="2"/>
  <c r="C622" i="2"/>
  <c r="D622" i="2"/>
  <c r="E622" i="2"/>
  <c r="F622" i="2"/>
  <c r="B623" i="2"/>
  <c r="C623" i="2"/>
  <c r="D623" i="2"/>
  <c r="E623" i="2"/>
  <c r="F623" i="2"/>
  <c r="B624" i="2"/>
  <c r="C624" i="2"/>
  <c r="D624" i="2"/>
  <c r="E624" i="2"/>
  <c r="F624" i="2"/>
  <c r="B625" i="2"/>
  <c r="C625" i="2"/>
  <c r="D625" i="2"/>
  <c r="E625" i="2"/>
  <c r="F625" i="2"/>
  <c r="B626" i="2"/>
  <c r="C626" i="2"/>
  <c r="D626" i="2"/>
  <c r="E626" i="2"/>
  <c r="F626" i="2"/>
  <c r="B627" i="2"/>
  <c r="C627" i="2"/>
  <c r="D627" i="2"/>
  <c r="E627" i="2"/>
  <c r="F627" i="2"/>
  <c r="B628" i="2"/>
  <c r="C628" i="2"/>
  <c r="D628" i="2"/>
  <c r="E628" i="2"/>
  <c r="F628" i="2"/>
  <c r="B629" i="2"/>
  <c r="C629" i="2"/>
  <c r="D629" i="2"/>
  <c r="E629" i="2"/>
  <c r="F629" i="2"/>
  <c r="B630" i="2"/>
  <c r="C630" i="2"/>
  <c r="D630" i="2"/>
  <c r="E630" i="2"/>
  <c r="F630" i="2"/>
  <c r="B631" i="2"/>
  <c r="C631" i="2"/>
  <c r="D631" i="2"/>
  <c r="E631" i="2"/>
  <c r="F631" i="2"/>
  <c r="B632" i="2"/>
  <c r="C632" i="2"/>
  <c r="D632" i="2"/>
  <c r="E632" i="2"/>
  <c r="F632" i="2"/>
  <c r="B633" i="2"/>
  <c r="C633" i="2"/>
  <c r="D633" i="2"/>
  <c r="E633" i="2"/>
  <c r="F633" i="2"/>
  <c r="B634" i="2"/>
  <c r="C634" i="2"/>
  <c r="D634" i="2"/>
  <c r="E634" i="2"/>
  <c r="F634" i="2"/>
  <c r="B635" i="2"/>
  <c r="C635" i="2"/>
  <c r="D635" i="2"/>
  <c r="E635" i="2"/>
  <c r="F635" i="2"/>
  <c r="B636" i="2"/>
  <c r="C636" i="2"/>
  <c r="D636" i="2"/>
  <c r="E636" i="2"/>
  <c r="F636" i="2"/>
  <c r="B637" i="2"/>
  <c r="C637" i="2"/>
  <c r="D637" i="2"/>
  <c r="E637" i="2"/>
  <c r="F637" i="2"/>
  <c r="B638" i="2"/>
  <c r="C638" i="2"/>
  <c r="D638" i="2"/>
  <c r="E638" i="2"/>
  <c r="F638" i="2"/>
  <c r="B639" i="2"/>
  <c r="C639" i="2"/>
  <c r="D639" i="2"/>
  <c r="E639" i="2"/>
  <c r="F639" i="2"/>
  <c r="B640" i="2"/>
  <c r="C640" i="2"/>
  <c r="D640" i="2"/>
  <c r="E640" i="2"/>
  <c r="F640" i="2"/>
  <c r="B641" i="2"/>
  <c r="C641" i="2"/>
  <c r="D641" i="2"/>
  <c r="E641" i="2"/>
  <c r="F641" i="2"/>
  <c r="B642" i="2"/>
  <c r="C642" i="2"/>
  <c r="D642" i="2"/>
  <c r="E642" i="2"/>
  <c r="F642" i="2"/>
  <c r="B643" i="2"/>
  <c r="C643" i="2"/>
  <c r="D643" i="2"/>
  <c r="E643" i="2"/>
  <c r="F643" i="2"/>
  <c r="B644" i="2"/>
  <c r="C644" i="2"/>
  <c r="D644" i="2"/>
  <c r="E644" i="2"/>
  <c r="F644" i="2"/>
  <c r="B645" i="2"/>
  <c r="C645" i="2"/>
  <c r="D645" i="2"/>
  <c r="E645" i="2"/>
  <c r="F645" i="2"/>
  <c r="B646" i="2"/>
  <c r="C646" i="2"/>
  <c r="D646" i="2"/>
  <c r="E646" i="2"/>
  <c r="F646" i="2"/>
  <c r="B647" i="2"/>
  <c r="C647" i="2"/>
  <c r="D647" i="2"/>
  <c r="E647" i="2"/>
  <c r="F647" i="2"/>
  <c r="B648" i="2"/>
  <c r="C648" i="2"/>
  <c r="D648" i="2"/>
  <c r="E648" i="2"/>
  <c r="F648" i="2"/>
  <c r="B649" i="2"/>
  <c r="C649" i="2"/>
  <c r="D649" i="2"/>
  <c r="E649" i="2"/>
  <c r="F649" i="2"/>
  <c r="B650" i="2"/>
  <c r="C650" i="2"/>
  <c r="D650" i="2"/>
  <c r="E650" i="2"/>
  <c r="F650" i="2"/>
  <c r="B651" i="2"/>
  <c r="C651" i="2"/>
  <c r="D651" i="2"/>
  <c r="E651" i="2"/>
  <c r="F651" i="2"/>
  <c r="B652" i="2"/>
  <c r="C652" i="2"/>
  <c r="D652" i="2"/>
  <c r="E652" i="2"/>
  <c r="F652" i="2"/>
  <c r="B653" i="2"/>
  <c r="C653" i="2"/>
  <c r="D653" i="2"/>
  <c r="E653" i="2"/>
  <c r="F653" i="2"/>
  <c r="B654" i="2"/>
  <c r="C654" i="2"/>
  <c r="D654" i="2"/>
  <c r="E654" i="2"/>
  <c r="F654" i="2"/>
  <c r="B655" i="2"/>
  <c r="C655" i="2"/>
  <c r="D655" i="2"/>
  <c r="E655" i="2"/>
  <c r="F655" i="2"/>
  <c r="B656" i="2"/>
  <c r="C656" i="2"/>
  <c r="D656" i="2"/>
  <c r="E656" i="2"/>
  <c r="F656" i="2"/>
  <c r="B657" i="2"/>
  <c r="C657" i="2"/>
  <c r="D657" i="2"/>
  <c r="E657" i="2"/>
  <c r="F657" i="2"/>
  <c r="B658" i="2"/>
  <c r="C658" i="2"/>
  <c r="D658" i="2"/>
  <c r="E658" i="2"/>
  <c r="F658" i="2"/>
  <c r="B659" i="2"/>
  <c r="C659" i="2"/>
  <c r="D659" i="2"/>
  <c r="E659" i="2"/>
  <c r="F659" i="2"/>
  <c r="B660" i="2"/>
  <c r="C660" i="2"/>
  <c r="D660" i="2"/>
  <c r="E660" i="2"/>
  <c r="F660" i="2"/>
  <c r="B661" i="2"/>
  <c r="C661" i="2"/>
  <c r="D661" i="2"/>
  <c r="E661" i="2"/>
  <c r="F661" i="2"/>
  <c r="B662" i="2"/>
  <c r="C662" i="2"/>
  <c r="D662" i="2"/>
  <c r="E662" i="2"/>
  <c r="F662" i="2"/>
  <c r="B663" i="2"/>
  <c r="C663" i="2"/>
  <c r="D663" i="2"/>
  <c r="E663" i="2"/>
  <c r="F663" i="2"/>
  <c r="B664" i="2"/>
  <c r="C664" i="2"/>
  <c r="D664" i="2"/>
  <c r="E664" i="2"/>
  <c r="F664" i="2"/>
  <c r="B665" i="2"/>
  <c r="C665" i="2"/>
  <c r="D665" i="2"/>
  <c r="E665" i="2"/>
  <c r="F665" i="2"/>
  <c r="B666" i="2"/>
  <c r="C666" i="2"/>
  <c r="D666" i="2"/>
  <c r="E666" i="2"/>
  <c r="F666" i="2"/>
  <c r="B667" i="2"/>
  <c r="C667" i="2"/>
  <c r="D667" i="2"/>
  <c r="E667" i="2"/>
  <c r="F667" i="2"/>
  <c r="B668" i="2"/>
  <c r="C668" i="2"/>
  <c r="D668" i="2"/>
  <c r="E668" i="2"/>
  <c r="F668" i="2"/>
  <c r="B669" i="2"/>
  <c r="C669" i="2"/>
  <c r="D669" i="2"/>
  <c r="E669" i="2"/>
  <c r="F669" i="2"/>
  <c r="B670" i="2"/>
  <c r="C670" i="2"/>
  <c r="D670" i="2"/>
  <c r="E670" i="2"/>
  <c r="F670" i="2"/>
  <c r="B671" i="2"/>
  <c r="C671" i="2"/>
  <c r="D671" i="2"/>
  <c r="E671" i="2"/>
  <c r="F671" i="2"/>
  <c r="B672" i="2"/>
  <c r="C672" i="2"/>
  <c r="D672" i="2"/>
  <c r="E672" i="2"/>
  <c r="F672" i="2"/>
  <c r="B673" i="2"/>
  <c r="C673" i="2"/>
  <c r="D673" i="2"/>
  <c r="E673" i="2"/>
  <c r="F673" i="2"/>
  <c r="B674" i="2"/>
  <c r="C674" i="2"/>
  <c r="D674" i="2"/>
  <c r="E674" i="2"/>
  <c r="F674" i="2"/>
  <c r="B675" i="2"/>
  <c r="C675" i="2"/>
  <c r="D675" i="2"/>
  <c r="E675" i="2"/>
  <c r="F675" i="2"/>
  <c r="B676" i="2"/>
  <c r="C676" i="2"/>
  <c r="D676" i="2"/>
  <c r="E676" i="2"/>
  <c r="F676" i="2"/>
  <c r="B677" i="2"/>
  <c r="C677" i="2"/>
  <c r="D677" i="2"/>
  <c r="E677" i="2"/>
  <c r="F677" i="2"/>
  <c r="B678" i="2"/>
  <c r="C678" i="2"/>
  <c r="D678" i="2"/>
  <c r="E678" i="2"/>
  <c r="F678" i="2"/>
  <c r="B679" i="2"/>
  <c r="C679" i="2"/>
  <c r="D679" i="2"/>
  <c r="E679" i="2"/>
  <c r="F679" i="2"/>
  <c r="B680" i="2"/>
  <c r="C680" i="2"/>
  <c r="D680" i="2"/>
  <c r="E680" i="2"/>
  <c r="F680" i="2"/>
  <c r="B681" i="2"/>
  <c r="C681" i="2"/>
  <c r="D681" i="2"/>
  <c r="E681" i="2"/>
  <c r="F681" i="2"/>
  <c r="B682" i="2"/>
  <c r="C682" i="2"/>
  <c r="D682" i="2"/>
  <c r="E682" i="2"/>
  <c r="F682" i="2"/>
  <c r="B683" i="2"/>
  <c r="C683" i="2"/>
  <c r="D683" i="2"/>
  <c r="E683" i="2"/>
  <c r="F683" i="2"/>
  <c r="B684" i="2"/>
  <c r="C684" i="2"/>
  <c r="D684" i="2"/>
  <c r="E684" i="2"/>
  <c r="F684" i="2"/>
  <c r="B685" i="2"/>
  <c r="C685" i="2"/>
  <c r="D685" i="2"/>
  <c r="E685" i="2"/>
  <c r="F685" i="2"/>
  <c r="B686" i="2"/>
  <c r="C686" i="2"/>
  <c r="D686" i="2"/>
  <c r="E686" i="2"/>
  <c r="F686" i="2"/>
  <c r="B687" i="2"/>
  <c r="C687" i="2"/>
  <c r="D687" i="2"/>
  <c r="E687" i="2"/>
  <c r="F687" i="2"/>
  <c r="B688" i="2"/>
  <c r="C688" i="2"/>
  <c r="D688" i="2"/>
  <c r="E688" i="2"/>
  <c r="F688" i="2"/>
  <c r="B689" i="2"/>
  <c r="C689" i="2"/>
  <c r="D689" i="2"/>
  <c r="E689" i="2"/>
  <c r="F689" i="2"/>
  <c r="B690" i="2"/>
  <c r="C690" i="2"/>
  <c r="D690" i="2"/>
  <c r="E690" i="2"/>
  <c r="F690" i="2"/>
  <c r="B691" i="2"/>
  <c r="C691" i="2"/>
  <c r="D691" i="2"/>
  <c r="E691" i="2"/>
  <c r="F691" i="2"/>
  <c r="B692" i="2"/>
  <c r="C692" i="2"/>
  <c r="D692" i="2"/>
  <c r="E692" i="2"/>
  <c r="F692" i="2"/>
  <c r="B693" i="2"/>
  <c r="C693" i="2"/>
  <c r="D693" i="2"/>
  <c r="E693" i="2"/>
  <c r="F693" i="2"/>
  <c r="B694" i="2"/>
  <c r="C694" i="2"/>
  <c r="D694" i="2"/>
  <c r="E694" i="2"/>
  <c r="F694" i="2"/>
  <c r="B695" i="2"/>
  <c r="C695" i="2"/>
  <c r="D695" i="2"/>
  <c r="E695" i="2"/>
  <c r="F695" i="2"/>
  <c r="B696" i="2"/>
  <c r="C696" i="2"/>
  <c r="D696" i="2"/>
  <c r="E696" i="2"/>
  <c r="F696" i="2"/>
  <c r="B697" i="2"/>
  <c r="C697" i="2"/>
  <c r="D697" i="2"/>
  <c r="E697" i="2"/>
  <c r="F697" i="2"/>
  <c r="B698" i="2"/>
  <c r="C698" i="2"/>
  <c r="D698" i="2"/>
  <c r="E698" i="2"/>
  <c r="F698" i="2"/>
  <c r="B699" i="2"/>
  <c r="C699" i="2"/>
  <c r="D699" i="2"/>
  <c r="E699" i="2"/>
  <c r="F699" i="2"/>
  <c r="B700" i="2"/>
  <c r="C700" i="2"/>
  <c r="D700" i="2"/>
  <c r="E700" i="2"/>
  <c r="F700" i="2"/>
  <c r="B701" i="2"/>
  <c r="C701" i="2"/>
  <c r="D701" i="2"/>
  <c r="E701" i="2"/>
  <c r="F701" i="2"/>
  <c r="B702" i="2"/>
  <c r="C702" i="2"/>
  <c r="D702" i="2"/>
  <c r="E702" i="2"/>
  <c r="F702" i="2"/>
  <c r="B703" i="2"/>
  <c r="C703" i="2"/>
  <c r="D703" i="2"/>
  <c r="E703" i="2"/>
  <c r="F703" i="2"/>
  <c r="B704" i="2"/>
  <c r="C704" i="2"/>
  <c r="D704" i="2"/>
  <c r="E704" i="2"/>
  <c r="F704" i="2"/>
  <c r="B705" i="2"/>
  <c r="C705" i="2"/>
  <c r="D705" i="2"/>
  <c r="E705" i="2"/>
  <c r="F705" i="2"/>
  <c r="B706" i="2"/>
  <c r="C706" i="2"/>
  <c r="D706" i="2"/>
  <c r="E706" i="2"/>
  <c r="F706" i="2"/>
  <c r="B707" i="2"/>
  <c r="C707" i="2"/>
  <c r="D707" i="2"/>
  <c r="E707" i="2"/>
  <c r="F707" i="2"/>
  <c r="B708" i="2"/>
  <c r="C708" i="2"/>
  <c r="D708" i="2"/>
  <c r="E708" i="2"/>
  <c r="F708" i="2"/>
  <c r="B709" i="2"/>
  <c r="C709" i="2"/>
  <c r="D709" i="2"/>
  <c r="E709" i="2"/>
  <c r="F709" i="2"/>
  <c r="B710" i="2"/>
  <c r="C710" i="2"/>
  <c r="D710" i="2"/>
  <c r="E710" i="2"/>
  <c r="F710" i="2"/>
  <c r="B711" i="2"/>
  <c r="C711" i="2"/>
  <c r="D711" i="2"/>
  <c r="E711" i="2"/>
  <c r="F711" i="2"/>
  <c r="B712" i="2"/>
  <c r="C712" i="2"/>
  <c r="D712" i="2"/>
  <c r="E712" i="2"/>
  <c r="F712" i="2"/>
  <c r="B713" i="2"/>
  <c r="C713" i="2"/>
  <c r="D713" i="2"/>
  <c r="E713" i="2"/>
  <c r="F713" i="2"/>
  <c r="B714" i="2"/>
  <c r="C714" i="2"/>
  <c r="D714" i="2"/>
  <c r="E714" i="2"/>
  <c r="F714" i="2"/>
  <c r="B715" i="2"/>
  <c r="C715" i="2"/>
  <c r="D715" i="2"/>
  <c r="E715" i="2"/>
  <c r="F715" i="2"/>
  <c r="B716" i="2"/>
  <c r="C716" i="2"/>
  <c r="D716" i="2"/>
  <c r="E716" i="2"/>
  <c r="F716" i="2"/>
  <c r="B717" i="2"/>
  <c r="C717" i="2"/>
  <c r="D717" i="2"/>
  <c r="E717" i="2"/>
  <c r="F717" i="2"/>
  <c r="B718" i="2"/>
  <c r="C718" i="2"/>
  <c r="D718" i="2"/>
  <c r="E718" i="2"/>
  <c r="F718" i="2"/>
  <c r="B719" i="2"/>
  <c r="C719" i="2"/>
  <c r="D719" i="2"/>
  <c r="E719" i="2"/>
  <c r="F719" i="2"/>
  <c r="B720" i="2"/>
  <c r="C720" i="2"/>
  <c r="D720" i="2"/>
  <c r="E720" i="2"/>
  <c r="F720" i="2"/>
  <c r="B721" i="2"/>
  <c r="C721" i="2"/>
  <c r="D721" i="2"/>
  <c r="E721" i="2"/>
  <c r="F721" i="2"/>
  <c r="B722" i="2"/>
  <c r="C722" i="2"/>
  <c r="D722" i="2"/>
  <c r="E722" i="2"/>
  <c r="F722" i="2"/>
  <c r="B723" i="2"/>
  <c r="C723" i="2"/>
  <c r="D723" i="2"/>
  <c r="E723" i="2"/>
  <c r="F723" i="2"/>
  <c r="B724" i="2"/>
  <c r="C724" i="2"/>
  <c r="D724" i="2"/>
  <c r="E724" i="2"/>
  <c r="F724" i="2"/>
  <c r="B725" i="2"/>
  <c r="C725" i="2"/>
  <c r="D725" i="2"/>
  <c r="E725" i="2"/>
  <c r="F725" i="2"/>
  <c r="B726" i="2"/>
  <c r="C726" i="2"/>
  <c r="D726" i="2"/>
  <c r="E726" i="2"/>
  <c r="F726" i="2"/>
  <c r="B727" i="2"/>
  <c r="C727" i="2"/>
  <c r="D727" i="2"/>
  <c r="E727" i="2"/>
  <c r="F727" i="2"/>
  <c r="B728" i="2"/>
  <c r="C728" i="2"/>
  <c r="D728" i="2"/>
  <c r="E728" i="2"/>
  <c r="F728" i="2"/>
  <c r="B729" i="2"/>
  <c r="C729" i="2"/>
  <c r="D729" i="2"/>
  <c r="E729" i="2"/>
  <c r="F729" i="2"/>
  <c r="B730" i="2"/>
  <c r="C730" i="2"/>
  <c r="D730" i="2"/>
  <c r="E730" i="2"/>
  <c r="F730" i="2"/>
  <c r="B731" i="2"/>
  <c r="C731" i="2"/>
  <c r="D731" i="2"/>
  <c r="E731" i="2"/>
  <c r="F731" i="2"/>
  <c r="B732" i="2"/>
  <c r="C732" i="2"/>
  <c r="D732" i="2"/>
  <c r="E732" i="2"/>
  <c r="F732" i="2"/>
  <c r="B733" i="2"/>
  <c r="C733" i="2"/>
  <c r="D733" i="2"/>
  <c r="E733" i="2"/>
  <c r="F733" i="2"/>
  <c r="B734" i="2"/>
  <c r="C734" i="2"/>
  <c r="D734" i="2"/>
  <c r="E734" i="2"/>
  <c r="F734" i="2"/>
  <c r="B735" i="2"/>
  <c r="C735" i="2"/>
  <c r="D735" i="2"/>
  <c r="E735" i="2"/>
  <c r="F735" i="2"/>
  <c r="B736" i="2"/>
  <c r="C736" i="2"/>
  <c r="D736" i="2"/>
  <c r="E736" i="2"/>
  <c r="F736" i="2"/>
  <c r="B737" i="2"/>
  <c r="C737" i="2"/>
  <c r="D737" i="2"/>
  <c r="E737" i="2"/>
  <c r="F737" i="2"/>
  <c r="B738" i="2"/>
  <c r="C738" i="2"/>
  <c r="D738" i="2"/>
  <c r="E738" i="2"/>
  <c r="F738" i="2"/>
  <c r="B739" i="2"/>
  <c r="C739" i="2"/>
  <c r="D739" i="2"/>
  <c r="E739" i="2"/>
  <c r="F739" i="2"/>
  <c r="B740" i="2"/>
  <c r="C740" i="2"/>
  <c r="D740" i="2"/>
  <c r="E740" i="2"/>
  <c r="F740" i="2"/>
  <c r="B741" i="2"/>
  <c r="C741" i="2"/>
  <c r="D741" i="2"/>
  <c r="E741" i="2"/>
  <c r="F741" i="2"/>
  <c r="B742" i="2"/>
  <c r="C742" i="2"/>
  <c r="D742" i="2"/>
  <c r="E742" i="2"/>
  <c r="F742" i="2"/>
  <c r="B743" i="2"/>
  <c r="C743" i="2"/>
  <c r="D743" i="2"/>
  <c r="E743" i="2"/>
  <c r="F743" i="2"/>
  <c r="B744" i="2"/>
  <c r="C744" i="2"/>
  <c r="D744" i="2"/>
  <c r="E744" i="2"/>
  <c r="F744" i="2"/>
  <c r="B745" i="2"/>
  <c r="C745" i="2"/>
  <c r="D745" i="2"/>
  <c r="E745" i="2"/>
  <c r="F745" i="2"/>
  <c r="B746" i="2"/>
  <c r="C746" i="2"/>
  <c r="D746" i="2"/>
  <c r="E746" i="2"/>
  <c r="F746" i="2"/>
  <c r="B747" i="2"/>
  <c r="C747" i="2"/>
  <c r="D747" i="2"/>
  <c r="E747" i="2"/>
  <c r="F747" i="2"/>
  <c r="B748" i="2"/>
  <c r="C748" i="2"/>
  <c r="D748" i="2"/>
  <c r="E748" i="2"/>
  <c r="F748" i="2"/>
  <c r="B749" i="2"/>
  <c r="C749" i="2"/>
  <c r="D749" i="2"/>
  <c r="E749" i="2"/>
  <c r="F749" i="2"/>
  <c r="B750" i="2"/>
  <c r="C750" i="2"/>
  <c r="D750" i="2"/>
  <c r="E750" i="2"/>
  <c r="F750" i="2"/>
  <c r="B8" i="2"/>
  <c r="B9" i="2"/>
  <c r="B10" i="2"/>
  <c r="B7" i="2"/>
  <c r="P7" i="2"/>
  <c r="B14" i="1"/>
  <c r="D8" i="14"/>
  <c r="N8" i="14" s="1"/>
  <c r="D9" i="14"/>
  <c r="N9" i="14" s="1"/>
  <c r="D10" i="14"/>
  <c r="N10" i="14" s="1"/>
  <c r="D11" i="14"/>
  <c r="N11" i="14" s="1"/>
  <c r="D12" i="14"/>
  <c r="N12" i="14" s="1"/>
  <c r="D13" i="14"/>
  <c r="N13" i="14" s="1"/>
  <c r="D14" i="14"/>
  <c r="N14" i="14" s="1"/>
  <c r="D15" i="14"/>
  <c r="N15" i="14" s="1"/>
  <c r="D16" i="14"/>
  <c r="N16" i="14" s="1"/>
  <c r="D17" i="14"/>
  <c r="N17" i="14" s="1"/>
  <c r="D18" i="14"/>
  <c r="N18" i="14" s="1"/>
  <c r="D19" i="14"/>
  <c r="N19" i="14" s="1"/>
  <c r="D20" i="14"/>
  <c r="N20" i="14" s="1"/>
  <c r="D21" i="14"/>
  <c r="N21" i="14" s="1"/>
  <c r="D22" i="14"/>
  <c r="N22" i="14" s="1"/>
  <c r="D23" i="14"/>
  <c r="N23" i="14" s="1"/>
  <c r="D24" i="14"/>
  <c r="N24" i="14" s="1"/>
  <c r="D25" i="14"/>
  <c r="N25" i="14" s="1"/>
  <c r="D26" i="14"/>
  <c r="N26" i="14" s="1"/>
  <c r="D27" i="14"/>
  <c r="N27" i="14" s="1"/>
  <c r="D28" i="14"/>
  <c r="N28" i="14" s="1"/>
  <c r="D29" i="14"/>
  <c r="N29" i="14" s="1"/>
  <c r="D30" i="14"/>
  <c r="N30" i="14" s="1"/>
  <c r="D31" i="14"/>
  <c r="N31" i="14" s="1"/>
  <c r="D32" i="14"/>
  <c r="N32" i="14" s="1"/>
  <c r="D33" i="14"/>
  <c r="N33" i="14" s="1"/>
  <c r="D34" i="14"/>
  <c r="N34" i="14" s="1"/>
  <c r="D35" i="14"/>
  <c r="N35" i="14" s="1"/>
  <c r="D36" i="14"/>
  <c r="N36" i="14" s="1"/>
  <c r="D37" i="14"/>
  <c r="N37" i="14" s="1"/>
  <c r="D38" i="14"/>
  <c r="N38" i="14" s="1"/>
  <c r="D39" i="14"/>
  <c r="N39" i="14" s="1"/>
  <c r="D40" i="14"/>
  <c r="N40" i="14" s="1"/>
  <c r="D41" i="14"/>
  <c r="N41" i="14" s="1"/>
  <c r="D42" i="14"/>
  <c r="N42" i="14" s="1"/>
  <c r="D43" i="14"/>
  <c r="N43" i="14" s="1"/>
  <c r="D44" i="14"/>
  <c r="N44" i="14" s="1"/>
  <c r="D45" i="14"/>
  <c r="N45" i="14" s="1"/>
  <c r="D46" i="14"/>
  <c r="N46" i="14" s="1"/>
  <c r="D47" i="14"/>
  <c r="N47" i="14" s="1"/>
  <c r="D48" i="14"/>
  <c r="N48" i="14" s="1"/>
  <c r="D49" i="14"/>
  <c r="N49" i="14" s="1"/>
  <c r="D50" i="14"/>
  <c r="N50" i="14" s="1"/>
  <c r="D51" i="14"/>
  <c r="N51" i="14" s="1"/>
  <c r="D52" i="14"/>
  <c r="N52" i="14" s="1"/>
  <c r="D53" i="14"/>
  <c r="N53" i="14" s="1"/>
  <c r="D54" i="14"/>
  <c r="N54" i="14" s="1"/>
  <c r="D55" i="14"/>
  <c r="N55" i="14" s="1"/>
  <c r="D56" i="14"/>
  <c r="N56" i="14" s="1"/>
  <c r="D57" i="14"/>
  <c r="N57" i="14" s="1"/>
  <c r="D58" i="14"/>
  <c r="N58" i="14" s="1"/>
  <c r="D59" i="14"/>
  <c r="N59" i="14" s="1"/>
  <c r="D60" i="14"/>
  <c r="N60" i="14" s="1"/>
  <c r="D61" i="14"/>
  <c r="N61" i="14" s="1"/>
  <c r="D62" i="14"/>
  <c r="N62" i="14" s="1"/>
  <c r="D63" i="14"/>
  <c r="N63" i="14" s="1"/>
  <c r="D64" i="14"/>
  <c r="N64" i="14" s="1"/>
  <c r="D65" i="14"/>
  <c r="N65" i="14" s="1"/>
  <c r="D66" i="14"/>
  <c r="N66" i="14" s="1"/>
  <c r="D67" i="14"/>
  <c r="N67" i="14" s="1"/>
  <c r="D68" i="14"/>
  <c r="N68" i="14" s="1"/>
  <c r="D69" i="14"/>
  <c r="N69" i="14" s="1"/>
  <c r="D70" i="14"/>
  <c r="N70" i="14" s="1"/>
  <c r="D71" i="14"/>
  <c r="N71" i="14" s="1"/>
  <c r="D72" i="14"/>
  <c r="N72" i="14" s="1"/>
  <c r="D73" i="14"/>
  <c r="N73" i="14" s="1"/>
  <c r="D74" i="14"/>
  <c r="N74" i="14" s="1"/>
  <c r="D75" i="14"/>
  <c r="N75" i="14" s="1"/>
  <c r="D76" i="14"/>
  <c r="N76" i="14" s="1"/>
  <c r="D77" i="14"/>
  <c r="N77" i="14" s="1"/>
  <c r="D78" i="14"/>
  <c r="N78" i="14" s="1"/>
  <c r="D79" i="14"/>
  <c r="N79" i="14" s="1"/>
  <c r="D80" i="14"/>
  <c r="N80" i="14" s="1"/>
  <c r="D81" i="14"/>
  <c r="N81" i="14" s="1"/>
  <c r="D82" i="14"/>
  <c r="N82" i="14" s="1"/>
  <c r="D83" i="14"/>
  <c r="N83" i="14" s="1"/>
  <c r="D84" i="14"/>
  <c r="N84" i="14" s="1"/>
  <c r="D85" i="14"/>
  <c r="N85" i="14" s="1"/>
  <c r="D86" i="14"/>
  <c r="N86" i="14" s="1"/>
  <c r="D87" i="14"/>
  <c r="N87" i="14" s="1"/>
  <c r="D88" i="14"/>
  <c r="N88" i="14" s="1"/>
  <c r="D89" i="14"/>
  <c r="N89" i="14" s="1"/>
  <c r="D90" i="14"/>
  <c r="N90" i="14" s="1"/>
  <c r="D91" i="14"/>
  <c r="N91" i="14" s="1"/>
  <c r="D92" i="14"/>
  <c r="N92" i="14" s="1"/>
  <c r="D93" i="14"/>
  <c r="N93" i="14" s="1"/>
  <c r="D94" i="14"/>
  <c r="N94" i="14" s="1"/>
  <c r="D95" i="14"/>
  <c r="N95" i="14" s="1"/>
  <c r="D96" i="14"/>
  <c r="N96" i="14" s="1"/>
  <c r="D97" i="14"/>
  <c r="N97" i="14" s="1"/>
  <c r="D98" i="14"/>
  <c r="N98" i="14" s="1"/>
  <c r="D99" i="14"/>
  <c r="N99" i="14" s="1"/>
  <c r="D100" i="14"/>
  <c r="N100" i="14" s="1"/>
  <c r="D101" i="14"/>
  <c r="N101" i="14" s="1"/>
  <c r="D102" i="14"/>
  <c r="N102" i="14" s="1"/>
  <c r="D103" i="14"/>
  <c r="N103" i="14" s="1"/>
  <c r="D104" i="14"/>
  <c r="N104" i="14" s="1"/>
  <c r="D105" i="14"/>
  <c r="N105" i="14" s="1"/>
  <c r="D106" i="14"/>
  <c r="N106" i="14" s="1"/>
  <c r="D107" i="14"/>
  <c r="N107" i="14" s="1"/>
  <c r="D108" i="14"/>
  <c r="N108" i="14" s="1"/>
  <c r="D109" i="14"/>
  <c r="N109" i="14" s="1"/>
  <c r="D110" i="14"/>
  <c r="N110" i="14" s="1"/>
  <c r="D111" i="14"/>
  <c r="N111" i="14" s="1"/>
  <c r="D112" i="14"/>
  <c r="N112" i="14" s="1"/>
  <c r="D113" i="14"/>
  <c r="N113" i="14" s="1"/>
  <c r="D114" i="14"/>
  <c r="N114" i="14" s="1"/>
  <c r="D115" i="14"/>
  <c r="N115" i="14" s="1"/>
  <c r="D116" i="14"/>
  <c r="N116" i="14" s="1"/>
  <c r="D117" i="14"/>
  <c r="N117" i="14" s="1"/>
  <c r="D118" i="14"/>
  <c r="N118" i="14" s="1"/>
  <c r="D119" i="14"/>
  <c r="N119" i="14" s="1"/>
  <c r="D120" i="14"/>
  <c r="N120" i="14" s="1"/>
  <c r="D121" i="14"/>
  <c r="N121" i="14" s="1"/>
  <c r="D122" i="14"/>
  <c r="N122" i="14" s="1"/>
  <c r="D123" i="14"/>
  <c r="N123" i="14" s="1"/>
  <c r="D124" i="14"/>
  <c r="N124" i="14" s="1"/>
  <c r="D125" i="14"/>
  <c r="N125" i="14" s="1"/>
  <c r="D126" i="14"/>
  <c r="N126" i="14" s="1"/>
  <c r="D127" i="14"/>
  <c r="N127" i="14" s="1"/>
  <c r="D128" i="14"/>
  <c r="N128" i="14" s="1"/>
  <c r="D129" i="14"/>
  <c r="N129" i="14" s="1"/>
  <c r="D130" i="14"/>
  <c r="N130" i="14" s="1"/>
  <c r="D131" i="14"/>
  <c r="N131" i="14" s="1"/>
  <c r="D132" i="14"/>
  <c r="N132" i="14" s="1"/>
  <c r="D133" i="14"/>
  <c r="N133" i="14" s="1"/>
  <c r="D134" i="14"/>
  <c r="N134" i="14" s="1"/>
  <c r="D135" i="14"/>
  <c r="N135" i="14" s="1"/>
  <c r="D136" i="14"/>
  <c r="N136" i="14" s="1"/>
  <c r="D137" i="14"/>
  <c r="N137" i="14" s="1"/>
  <c r="D138" i="14"/>
  <c r="N138" i="14" s="1"/>
  <c r="D139" i="14"/>
  <c r="N139" i="14" s="1"/>
  <c r="D140" i="14"/>
  <c r="N140" i="14" s="1"/>
  <c r="D141" i="14"/>
  <c r="N141" i="14" s="1"/>
  <c r="D142" i="14"/>
  <c r="N142" i="14" s="1"/>
  <c r="D143" i="14"/>
  <c r="N143" i="14" s="1"/>
  <c r="D144" i="14"/>
  <c r="N144" i="14" s="1"/>
  <c r="D145" i="14"/>
  <c r="N145" i="14" s="1"/>
  <c r="D146" i="14"/>
  <c r="N146" i="14" s="1"/>
  <c r="D147" i="14"/>
  <c r="N147" i="14" s="1"/>
  <c r="D148" i="14"/>
  <c r="N148" i="14" s="1"/>
  <c r="D149" i="14"/>
  <c r="N149" i="14" s="1"/>
  <c r="D150" i="14"/>
  <c r="N150" i="14" s="1"/>
  <c r="D151" i="14"/>
  <c r="N151" i="14" s="1"/>
  <c r="D152" i="14"/>
  <c r="N152" i="14" s="1"/>
  <c r="D153" i="14"/>
  <c r="N153" i="14" s="1"/>
  <c r="D154" i="14"/>
  <c r="N154" i="14" s="1"/>
  <c r="D155" i="14"/>
  <c r="N155" i="14" s="1"/>
  <c r="D156" i="14"/>
  <c r="N156" i="14" s="1"/>
  <c r="D157" i="14"/>
  <c r="N157" i="14" s="1"/>
  <c r="D158" i="14"/>
  <c r="N158" i="14" s="1"/>
  <c r="D159" i="14"/>
  <c r="N159" i="14" s="1"/>
  <c r="D160" i="14"/>
  <c r="N160" i="14" s="1"/>
  <c r="D161" i="14"/>
  <c r="N161" i="14" s="1"/>
  <c r="D162" i="14"/>
  <c r="N162" i="14" s="1"/>
  <c r="D163" i="14"/>
  <c r="N163" i="14" s="1"/>
  <c r="D164" i="14"/>
  <c r="N164" i="14" s="1"/>
  <c r="D165" i="14"/>
  <c r="N165" i="14" s="1"/>
  <c r="D166" i="14"/>
  <c r="N166" i="14" s="1"/>
  <c r="D167" i="14"/>
  <c r="N167" i="14" s="1"/>
  <c r="D168" i="14"/>
  <c r="N168" i="14" s="1"/>
  <c r="D169" i="14"/>
  <c r="N169" i="14" s="1"/>
  <c r="D170" i="14"/>
  <c r="N170" i="14" s="1"/>
  <c r="D171" i="14"/>
  <c r="N171" i="14" s="1"/>
  <c r="D172" i="14"/>
  <c r="N172" i="14" s="1"/>
  <c r="D173" i="14"/>
  <c r="N173" i="14" s="1"/>
  <c r="D174" i="14"/>
  <c r="N174" i="14" s="1"/>
  <c r="D175" i="14"/>
  <c r="N175" i="14" s="1"/>
  <c r="D176" i="14"/>
  <c r="N176" i="14" s="1"/>
  <c r="D177" i="14"/>
  <c r="N177" i="14" s="1"/>
  <c r="D178" i="14"/>
  <c r="N178" i="14" s="1"/>
  <c r="D179" i="14"/>
  <c r="N179" i="14" s="1"/>
  <c r="D180" i="14"/>
  <c r="N180" i="14" s="1"/>
  <c r="D181" i="14"/>
  <c r="N181" i="14" s="1"/>
  <c r="D182" i="14"/>
  <c r="N182" i="14" s="1"/>
  <c r="D183" i="14"/>
  <c r="N183" i="14" s="1"/>
  <c r="D184" i="14"/>
  <c r="N184" i="14" s="1"/>
  <c r="D185" i="14"/>
  <c r="N185" i="14" s="1"/>
  <c r="D186" i="14"/>
  <c r="N186" i="14" s="1"/>
  <c r="D187" i="14"/>
  <c r="N187" i="14" s="1"/>
  <c r="D188" i="14"/>
  <c r="N188" i="14" s="1"/>
  <c r="D189" i="14"/>
  <c r="N189" i="14" s="1"/>
  <c r="D190" i="14"/>
  <c r="N190" i="14" s="1"/>
  <c r="D191" i="14"/>
  <c r="N191" i="14" s="1"/>
  <c r="D192" i="14"/>
  <c r="N192" i="14" s="1"/>
  <c r="D193" i="14"/>
  <c r="N193" i="14" s="1"/>
  <c r="D194" i="14"/>
  <c r="N194" i="14" s="1"/>
  <c r="D195" i="14"/>
  <c r="N195" i="14" s="1"/>
  <c r="D196" i="14"/>
  <c r="N196" i="14" s="1"/>
  <c r="D197" i="14"/>
  <c r="N197" i="14" s="1"/>
  <c r="D198" i="14"/>
  <c r="N198" i="14" s="1"/>
  <c r="D199" i="14"/>
  <c r="N199" i="14" s="1"/>
  <c r="D200" i="14"/>
  <c r="N200" i="14" s="1"/>
  <c r="D201" i="14"/>
  <c r="N201" i="14" s="1"/>
  <c r="D202" i="14"/>
  <c r="N202" i="14" s="1"/>
  <c r="D203" i="14"/>
  <c r="N203" i="14" s="1"/>
  <c r="D204" i="14"/>
  <c r="N204" i="14" s="1"/>
  <c r="D205" i="14"/>
  <c r="N205" i="14" s="1"/>
  <c r="D206" i="14"/>
  <c r="N206" i="14" s="1"/>
  <c r="D207" i="14"/>
  <c r="N207" i="14" s="1"/>
  <c r="D208" i="14"/>
  <c r="N208" i="14" s="1"/>
  <c r="D209" i="14"/>
  <c r="N209" i="14" s="1"/>
  <c r="D210" i="14"/>
  <c r="N210" i="14" s="1"/>
  <c r="D211" i="14"/>
  <c r="N211" i="14" s="1"/>
  <c r="D212" i="14"/>
  <c r="N212" i="14" s="1"/>
  <c r="D213" i="14"/>
  <c r="N213" i="14" s="1"/>
  <c r="D214" i="14"/>
  <c r="N214" i="14" s="1"/>
  <c r="D215" i="14"/>
  <c r="N215" i="14" s="1"/>
  <c r="D216" i="14"/>
  <c r="N216" i="14" s="1"/>
  <c r="D217" i="14"/>
  <c r="N217" i="14" s="1"/>
  <c r="D218" i="14"/>
  <c r="N218" i="14" s="1"/>
  <c r="D219" i="14"/>
  <c r="N219" i="14" s="1"/>
  <c r="D220" i="14"/>
  <c r="N220" i="14" s="1"/>
  <c r="D221" i="14"/>
  <c r="N221" i="14" s="1"/>
  <c r="D222" i="14"/>
  <c r="N222" i="14" s="1"/>
  <c r="D223" i="14"/>
  <c r="N223" i="14" s="1"/>
  <c r="D224" i="14"/>
  <c r="N224" i="14" s="1"/>
  <c r="D225" i="14"/>
  <c r="N225" i="14" s="1"/>
  <c r="D226" i="14"/>
  <c r="N226" i="14" s="1"/>
  <c r="D227" i="14"/>
  <c r="N227" i="14" s="1"/>
  <c r="D228" i="14"/>
  <c r="N228" i="14" s="1"/>
  <c r="D229" i="14"/>
  <c r="N229" i="14" s="1"/>
  <c r="D230" i="14"/>
  <c r="N230" i="14" s="1"/>
  <c r="D231" i="14"/>
  <c r="N231" i="14" s="1"/>
  <c r="D232" i="14"/>
  <c r="N232" i="14" s="1"/>
  <c r="D233" i="14"/>
  <c r="N233" i="14" s="1"/>
  <c r="D234" i="14"/>
  <c r="N234" i="14" s="1"/>
  <c r="D235" i="14"/>
  <c r="N235" i="14" s="1"/>
  <c r="D236" i="14"/>
  <c r="N236" i="14" s="1"/>
  <c r="D237" i="14"/>
  <c r="N237" i="14" s="1"/>
  <c r="D238" i="14"/>
  <c r="N238" i="14" s="1"/>
  <c r="D239" i="14"/>
  <c r="N239" i="14" s="1"/>
  <c r="D240" i="14"/>
  <c r="N240" i="14" s="1"/>
  <c r="D241" i="14"/>
  <c r="N241" i="14" s="1"/>
  <c r="D242" i="14"/>
  <c r="N242" i="14" s="1"/>
  <c r="D243" i="14"/>
  <c r="N243" i="14" s="1"/>
  <c r="D244" i="14"/>
  <c r="N244" i="14" s="1"/>
  <c r="D245" i="14"/>
  <c r="N245" i="14" s="1"/>
  <c r="D246" i="14"/>
  <c r="N246" i="14" s="1"/>
  <c r="D247" i="14"/>
  <c r="N247" i="14" s="1"/>
  <c r="D248" i="14"/>
  <c r="N248" i="14" s="1"/>
  <c r="D249" i="14"/>
  <c r="N249" i="14" s="1"/>
  <c r="D250" i="14"/>
  <c r="N250" i="14" s="1"/>
  <c r="D251" i="14"/>
  <c r="N251" i="14" s="1"/>
  <c r="D252" i="14"/>
  <c r="N252" i="14" s="1"/>
  <c r="D253" i="14"/>
  <c r="N253" i="14" s="1"/>
  <c r="D254" i="14"/>
  <c r="N254" i="14" s="1"/>
  <c r="D255" i="14"/>
  <c r="N255" i="14" s="1"/>
  <c r="D256" i="14"/>
  <c r="N256" i="14" s="1"/>
  <c r="D257" i="14"/>
  <c r="N257" i="14" s="1"/>
  <c r="D258" i="14"/>
  <c r="N258" i="14" s="1"/>
  <c r="D259" i="14"/>
  <c r="N259" i="14" s="1"/>
  <c r="D260" i="14"/>
  <c r="N260" i="14" s="1"/>
  <c r="D261" i="14"/>
  <c r="N261" i="14" s="1"/>
  <c r="D262" i="14"/>
  <c r="N262" i="14" s="1"/>
  <c r="D263" i="14"/>
  <c r="N263" i="14" s="1"/>
  <c r="D264" i="14"/>
  <c r="N264" i="14" s="1"/>
  <c r="D265" i="14"/>
  <c r="N265" i="14" s="1"/>
  <c r="D266" i="14"/>
  <c r="N266" i="14" s="1"/>
  <c r="D267" i="14"/>
  <c r="N267" i="14" s="1"/>
  <c r="D268" i="14"/>
  <c r="N268" i="14" s="1"/>
  <c r="D269" i="14"/>
  <c r="N269" i="14" s="1"/>
  <c r="D270" i="14"/>
  <c r="N270" i="14" s="1"/>
  <c r="D271" i="14"/>
  <c r="N271" i="14" s="1"/>
  <c r="D272" i="14"/>
  <c r="N272" i="14" s="1"/>
  <c r="D273" i="14"/>
  <c r="N273" i="14" s="1"/>
  <c r="D274" i="14"/>
  <c r="N274" i="14" s="1"/>
  <c r="D275" i="14"/>
  <c r="N275" i="14" s="1"/>
  <c r="D276" i="14"/>
  <c r="N276" i="14" s="1"/>
  <c r="D277" i="14"/>
  <c r="N277" i="14" s="1"/>
  <c r="D278" i="14"/>
  <c r="N278" i="14" s="1"/>
  <c r="D279" i="14"/>
  <c r="N279" i="14" s="1"/>
  <c r="D280" i="14"/>
  <c r="N280" i="14" s="1"/>
  <c r="D281" i="14"/>
  <c r="N281" i="14" s="1"/>
  <c r="D282" i="14"/>
  <c r="N282" i="14" s="1"/>
  <c r="D283" i="14"/>
  <c r="N283" i="14" s="1"/>
  <c r="D284" i="14"/>
  <c r="N284" i="14" s="1"/>
  <c r="D285" i="14"/>
  <c r="N285" i="14" s="1"/>
  <c r="D286" i="14"/>
  <c r="N286" i="14" s="1"/>
  <c r="D287" i="14"/>
  <c r="N287" i="14" s="1"/>
  <c r="D288" i="14"/>
  <c r="N288" i="14" s="1"/>
  <c r="D289" i="14"/>
  <c r="N289" i="14" s="1"/>
  <c r="D290" i="14"/>
  <c r="N290" i="14" s="1"/>
  <c r="D291" i="14"/>
  <c r="N291" i="14" s="1"/>
  <c r="D292" i="14"/>
  <c r="N292" i="14" s="1"/>
  <c r="D293" i="14"/>
  <c r="N293" i="14" s="1"/>
  <c r="D294" i="14"/>
  <c r="N294" i="14" s="1"/>
  <c r="D295" i="14"/>
  <c r="N295" i="14" s="1"/>
  <c r="D296" i="14"/>
  <c r="N296" i="14" s="1"/>
  <c r="D297" i="14"/>
  <c r="N297" i="14" s="1"/>
  <c r="D298" i="14"/>
  <c r="N298" i="14" s="1"/>
  <c r="D299" i="14"/>
  <c r="N299" i="14" s="1"/>
  <c r="D300" i="14"/>
  <c r="N300" i="14" s="1"/>
  <c r="D301" i="14"/>
  <c r="N301" i="14" s="1"/>
  <c r="D302" i="14"/>
  <c r="N302" i="14" s="1"/>
  <c r="D303" i="14"/>
  <c r="N303" i="14" s="1"/>
  <c r="D304" i="14"/>
  <c r="N304" i="14" s="1"/>
  <c r="D305" i="14"/>
  <c r="N305" i="14" s="1"/>
  <c r="D306" i="14"/>
  <c r="N306" i="14" s="1"/>
  <c r="D307" i="14"/>
  <c r="N307" i="14" s="1"/>
  <c r="D308" i="14"/>
  <c r="N308" i="14" s="1"/>
  <c r="D309" i="14"/>
  <c r="N309" i="14" s="1"/>
  <c r="D310" i="14"/>
  <c r="N310" i="14" s="1"/>
  <c r="D311" i="14"/>
  <c r="N311" i="14" s="1"/>
  <c r="D312" i="14"/>
  <c r="N312" i="14" s="1"/>
  <c r="D313" i="14"/>
  <c r="N313" i="14" s="1"/>
  <c r="D314" i="14"/>
  <c r="N314" i="14" s="1"/>
  <c r="D315" i="14"/>
  <c r="N315" i="14" s="1"/>
  <c r="D316" i="14"/>
  <c r="N316" i="14" s="1"/>
  <c r="D317" i="14"/>
  <c r="N317" i="14" s="1"/>
  <c r="D318" i="14"/>
  <c r="N318" i="14" s="1"/>
  <c r="D319" i="14"/>
  <c r="N319" i="14" s="1"/>
  <c r="D320" i="14"/>
  <c r="N320" i="14" s="1"/>
  <c r="D321" i="14"/>
  <c r="N321" i="14" s="1"/>
  <c r="D322" i="14"/>
  <c r="N322" i="14" s="1"/>
  <c r="D323" i="14"/>
  <c r="N323" i="14" s="1"/>
  <c r="D324" i="14"/>
  <c r="N324" i="14" s="1"/>
  <c r="D325" i="14"/>
  <c r="N325" i="14" s="1"/>
  <c r="D326" i="14"/>
  <c r="N326" i="14" s="1"/>
  <c r="D327" i="14"/>
  <c r="N327" i="14" s="1"/>
  <c r="D328" i="14"/>
  <c r="N328" i="14" s="1"/>
  <c r="D329" i="14"/>
  <c r="N329" i="14" s="1"/>
  <c r="D330" i="14"/>
  <c r="N330" i="14" s="1"/>
  <c r="D331" i="14"/>
  <c r="N331" i="14" s="1"/>
  <c r="D332" i="14"/>
  <c r="N332" i="14" s="1"/>
  <c r="D333" i="14"/>
  <c r="N333" i="14" s="1"/>
  <c r="D334" i="14"/>
  <c r="N334" i="14" s="1"/>
  <c r="D335" i="14"/>
  <c r="N335" i="14" s="1"/>
  <c r="D336" i="14"/>
  <c r="N336" i="14" s="1"/>
  <c r="D337" i="14"/>
  <c r="N337" i="14" s="1"/>
  <c r="D338" i="14"/>
  <c r="N338" i="14" s="1"/>
  <c r="D339" i="14"/>
  <c r="N339" i="14" s="1"/>
  <c r="D340" i="14"/>
  <c r="N340" i="14" s="1"/>
  <c r="D341" i="14"/>
  <c r="N341" i="14" s="1"/>
  <c r="D342" i="14"/>
  <c r="N342" i="14" s="1"/>
  <c r="D343" i="14"/>
  <c r="N343" i="14" s="1"/>
  <c r="D344" i="14"/>
  <c r="N344" i="14" s="1"/>
  <c r="D345" i="14"/>
  <c r="N345" i="14" s="1"/>
  <c r="D346" i="14"/>
  <c r="N346" i="14" s="1"/>
  <c r="D347" i="14"/>
  <c r="N347" i="14" s="1"/>
  <c r="D348" i="14"/>
  <c r="N348" i="14" s="1"/>
  <c r="D349" i="14"/>
  <c r="N349" i="14" s="1"/>
  <c r="D350" i="14"/>
  <c r="N350" i="14" s="1"/>
  <c r="D351" i="14"/>
  <c r="N351" i="14" s="1"/>
  <c r="D352" i="14"/>
  <c r="N352" i="14" s="1"/>
  <c r="D353" i="14"/>
  <c r="N353" i="14" s="1"/>
  <c r="D354" i="14"/>
  <c r="N354" i="14" s="1"/>
  <c r="D355" i="14"/>
  <c r="N355" i="14" s="1"/>
  <c r="D356" i="14"/>
  <c r="N356" i="14" s="1"/>
  <c r="D357" i="14"/>
  <c r="N357" i="14" s="1"/>
  <c r="D358" i="14"/>
  <c r="N358" i="14" s="1"/>
  <c r="D359" i="14"/>
  <c r="N359" i="14" s="1"/>
  <c r="D360" i="14"/>
  <c r="N360" i="14" s="1"/>
  <c r="D361" i="14"/>
  <c r="N361" i="14" s="1"/>
  <c r="D362" i="14"/>
  <c r="N362" i="14" s="1"/>
  <c r="D363" i="14"/>
  <c r="N363" i="14" s="1"/>
  <c r="D364" i="14"/>
  <c r="N364" i="14" s="1"/>
  <c r="D365" i="14"/>
  <c r="N365" i="14" s="1"/>
  <c r="D366" i="14"/>
  <c r="N366" i="14" s="1"/>
  <c r="D367" i="14"/>
  <c r="N367" i="14" s="1"/>
  <c r="D368" i="14"/>
  <c r="N368" i="14" s="1"/>
  <c r="D369" i="14"/>
  <c r="N369" i="14" s="1"/>
  <c r="D370" i="14"/>
  <c r="N370" i="14" s="1"/>
  <c r="D371" i="14"/>
  <c r="N371" i="14" s="1"/>
  <c r="D372" i="14"/>
  <c r="N372" i="14" s="1"/>
  <c r="D373" i="14"/>
  <c r="N373" i="14" s="1"/>
  <c r="D374" i="14"/>
  <c r="N374" i="14" s="1"/>
  <c r="D375" i="14"/>
  <c r="N375" i="14" s="1"/>
  <c r="D376" i="14"/>
  <c r="N376" i="14" s="1"/>
  <c r="D377" i="14"/>
  <c r="N377" i="14" s="1"/>
  <c r="D378" i="14"/>
  <c r="N378" i="14" s="1"/>
  <c r="D379" i="14"/>
  <c r="N379" i="14" s="1"/>
  <c r="D380" i="14"/>
  <c r="N380" i="14" s="1"/>
  <c r="D381" i="14"/>
  <c r="N381" i="14" s="1"/>
  <c r="D382" i="14"/>
  <c r="N382" i="14" s="1"/>
  <c r="D383" i="14"/>
  <c r="N383" i="14" s="1"/>
  <c r="D384" i="14"/>
  <c r="N384" i="14" s="1"/>
  <c r="D385" i="14"/>
  <c r="N385" i="14" s="1"/>
  <c r="D386" i="14"/>
  <c r="N386" i="14" s="1"/>
  <c r="D387" i="14"/>
  <c r="N387" i="14" s="1"/>
  <c r="D388" i="14"/>
  <c r="N388" i="14" s="1"/>
  <c r="D389" i="14"/>
  <c r="N389" i="14" s="1"/>
  <c r="D390" i="14"/>
  <c r="N390" i="14" s="1"/>
  <c r="D391" i="14"/>
  <c r="N391" i="14" s="1"/>
  <c r="D392" i="14"/>
  <c r="N392" i="14" s="1"/>
  <c r="D393" i="14"/>
  <c r="N393" i="14" s="1"/>
  <c r="D394" i="14"/>
  <c r="N394" i="14" s="1"/>
  <c r="D395" i="14"/>
  <c r="N395" i="14" s="1"/>
  <c r="D396" i="14"/>
  <c r="N396" i="14" s="1"/>
  <c r="D397" i="14"/>
  <c r="N397" i="14" s="1"/>
  <c r="D398" i="14"/>
  <c r="N398" i="14" s="1"/>
  <c r="D399" i="14"/>
  <c r="N399" i="14" s="1"/>
  <c r="D400" i="14"/>
  <c r="N400" i="14" s="1"/>
  <c r="D401" i="14"/>
  <c r="N401" i="14" s="1"/>
  <c r="D402" i="14"/>
  <c r="N402" i="14" s="1"/>
  <c r="D403" i="14"/>
  <c r="N403" i="14" s="1"/>
  <c r="D404" i="14"/>
  <c r="N404" i="14" s="1"/>
  <c r="D405" i="14"/>
  <c r="N405" i="14" s="1"/>
  <c r="D406" i="14"/>
  <c r="N406" i="14" s="1"/>
  <c r="D407" i="14"/>
  <c r="N407" i="14" s="1"/>
  <c r="D408" i="14"/>
  <c r="N408" i="14" s="1"/>
  <c r="D409" i="14"/>
  <c r="N409" i="14" s="1"/>
  <c r="D410" i="14"/>
  <c r="N410" i="14" s="1"/>
  <c r="D411" i="14"/>
  <c r="N411" i="14" s="1"/>
  <c r="D412" i="14"/>
  <c r="N412" i="14" s="1"/>
  <c r="D413" i="14"/>
  <c r="N413" i="14" s="1"/>
  <c r="D414" i="14"/>
  <c r="N414" i="14" s="1"/>
  <c r="D415" i="14"/>
  <c r="N415" i="14" s="1"/>
  <c r="D416" i="14"/>
  <c r="N416" i="14" s="1"/>
  <c r="D417" i="14"/>
  <c r="N417" i="14" s="1"/>
  <c r="D418" i="14"/>
  <c r="N418" i="14" s="1"/>
  <c r="D419" i="14"/>
  <c r="N419" i="14" s="1"/>
  <c r="D420" i="14"/>
  <c r="N420" i="14" s="1"/>
  <c r="D421" i="14"/>
  <c r="N421" i="14" s="1"/>
  <c r="D422" i="14"/>
  <c r="N422" i="14" s="1"/>
  <c r="D423" i="14"/>
  <c r="N423" i="14" s="1"/>
  <c r="D424" i="14"/>
  <c r="N424" i="14" s="1"/>
  <c r="D425" i="14"/>
  <c r="N425" i="14" s="1"/>
  <c r="D426" i="14"/>
  <c r="N426" i="14" s="1"/>
  <c r="D427" i="14"/>
  <c r="N427" i="14" s="1"/>
  <c r="D428" i="14"/>
  <c r="N428" i="14" s="1"/>
  <c r="D429" i="14"/>
  <c r="N429" i="14" s="1"/>
  <c r="D430" i="14"/>
  <c r="N430" i="14" s="1"/>
  <c r="D431" i="14"/>
  <c r="N431" i="14" s="1"/>
  <c r="D432" i="14"/>
  <c r="N432" i="14" s="1"/>
  <c r="D433" i="14"/>
  <c r="N433" i="14" s="1"/>
  <c r="D434" i="14"/>
  <c r="N434" i="14" s="1"/>
  <c r="D435" i="14"/>
  <c r="N435" i="14" s="1"/>
  <c r="D436" i="14"/>
  <c r="N436" i="14" s="1"/>
  <c r="D437" i="14"/>
  <c r="N437" i="14" s="1"/>
  <c r="D438" i="14"/>
  <c r="N438" i="14" s="1"/>
  <c r="D439" i="14"/>
  <c r="N439" i="14" s="1"/>
  <c r="D440" i="14"/>
  <c r="N440" i="14" s="1"/>
  <c r="D441" i="14"/>
  <c r="N441" i="14" s="1"/>
  <c r="D442" i="14"/>
  <c r="N442" i="14" s="1"/>
  <c r="D443" i="14"/>
  <c r="N443" i="14" s="1"/>
  <c r="D444" i="14"/>
  <c r="N444" i="14" s="1"/>
  <c r="D445" i="14"/>
  <c r="N445" i="14" s="1"/>
  <c r="D446" i="14"/>
  <c r="N446" i="14" s="1"/>
  <c r="D447" i="14"/>
  <c r="N447" i="14" s="1"/>
  <c r="D448" i="14"/>
  <c r="N448" i="14" s="1"/>
  <c r="D449" i="14"/>
  <c r="N449" i="14" s="1"/>
  <c r="D450" i="14"/>
  <c r="N450" i="14" s="1"/>
  <c r="D451" i="14"/>
  <c r="N451" i="14" s="1"/>
  <c r="D452" i="14"/>
  <c r="N452" i="14" s="1"/>
  <c r="D453" i="14"/>
  <c r="N453" i="14" s="1"/>
  <c r="D454" i="14"/>
  <c r="N454" i="14" s="1"/>
  <c r="D455" i="14"/>
  <c r="N455" i="14" s="1"/>
  <c r="D456" i="14"/>
  <c r="N456" i="14" s="1"/>
  <c r="D457" i="14"/>
  <c r="N457" i="14" s="1"/>
  <c r="D458" i="14"/>
  <c r="N458" i="14" s="1"/>
  <c r="D459" i="14"/>
  <c r="N459" i="14" s="1"/>
  <c r="D460" i="14"/>
  <c r="N460" i="14" s="1"/>
  <c r="D461" i="14"/>
  <c r="N461" i="14" s="1"/>
  <c r="D462" i="14"/>
  <c r="N462" i="14" s="1"/>
  <c r="D463" i="14"/>
  <c r="N463" i="14" s="1"/>
  <c r="D464" i="14"/>
  <c r="N464" i="14" s="1"/>
  <c r="D465" i="14"/>
  <c r="N465" i="14" s="1"/>
  <c r="D466" i="14"/>
  <c r="N466" i="14" s="1"/>
  <c r="D467" i="14"/>
  <c r="N467" i="14" s="1"/>
  <c r="D468" i="14"/>
  <c r="N468" i="14" s="1"/>
  <c r="D469" i="14"/>
  <c r="N469" i="14" s="1"/>
  <c r="D470" i="14"/>
  <c r="N470" i="14" s="1"/>
  <c r="D471" i="14"/>
  <c r="N471" i="14" s="1"/>
  <c r="D472" i="14"/>
  <c r="N472" i="14" s="1"/>
  <c r="D473" i="14"/>
  <c r="N473" i="14" s="1"/>
  <c r="D474" i="14"/>
  <c r="N474" i="14" s="1"/>
  <c r="D475" i="14"/>
  <c r="N475" i="14" s="1"/>
  <c r="D476" i="14"/>
  <c r="N476" i="14" s="1"/>
  <c r="D477" i="14"/>
  <c r="N477" i="14" s="1"/>
  <c r="D478" i="14"/>
  <c r="N478" i="14" s="1"/>
  <c r="D479" i="14"/>
  <c r="N479" i="14" s="1"/>
  <c r="D480" i="14"/>
  <c r="N480" i="14" s="1"/>
  <c r="D481" i="14"/>
  <c r="N481" i="14" s="1"/>
  <c r="D482" i="14"/>
  <c r="N482" i="14" s="1"/>
  <c r="D483" i="14"/>
  <c r="N483" i="14" s="1"/>
  <c r="D484" i="14"/>
  <c r="N484" i="14" s="1"/>
  <c r="D485" i="14"/>
  <c r="N485" i="14" s="1"/>
  <c r="D486" i="14"/>
  <c r="N486" i="14" s="1"/>
  <c r="D487" i="14"/>
  <c r="N487" i="14" s="1"/>
  <c r="D488" i="14"/>
  <c r="N488" i="14" s="1"/>
  <c r="D489" i="14"/>
  <c r="N489" i="14" s="1"/>
  <c r="D490" i="14"/>
  <c r="N490" i="14" s="1"/>
  <c r="D491" i="14"/>
  <c r="N491" i="14" s="1"/>
  <c r="D492" i="14"/>
  <c r="N492" i="14" s="1"/>
  <c r="D493" i="14"/>
  <c r="N493" i="14" s="1"/>
  <c r="D494" i="14"/>
  <c r="N494" i="14" s="1"/>
  <c r="D495" i="14"/>
  <c r="N495" i="14" s="1"/>
  <c r="D496" i="14"/>
  <c r="N496" i="14" s="1"/>
  <c r="D497" i="14"/>
  <c r="N497" i="14" s="1"/>
  <c r="D498" i="14"/>
  <c r="N498" i="14" s="1"/>
  <c r="D499" i="14"/>
  <c r="N499" i="14" s="1"/>
  <c r="D500" i="14"/>
  <c r="N500" i="14" s="1"/>
  <c r="D501" i="14"/>
  <c r="N501" i="14" s="1"/>
  <c r="D502" i="14"/>
  <c r="N502" i="14" s="1"/>
  <c r="D503" i="14"/>
  <c r="N503" i="14" s="1"/>
  <c r="D504" i="14"/>
  <c r="N504" i="14" s="1"/>
  <c r="D505" i="14"/>
  <c r="N505" i="14" s="1"/>
  <c r="D506" i="14"/>
  <c r="N506" i="14" s="1"/>
  <c r="D507" i="14"/>
  <c r="N507" i="14" s="1"/>
  <c r="D508" i="14"/>
  <c r="N508" i="14" s="1"/>
  <c r="D509" i="14"/>
  <c r="N509" i="14" s="1"/>
  <c r="D510" i="14"/>
  <c r="N510" i="14" s="1"/>
  <c r="D511" i="14"/>
  <c r="N511" i="14" s="1"/>
  <c r="D512" i="14"/>
  <c r="N512" i="14" s="1"/>
  <c r="D513" i="14"/>
  <c r="N513" i="14" s="1"/>
  <c r="D514" i="14"/>
  <c r="N514" i="14" s="1"/>
  <c r="D515" i="14"/>
  <c r="N515" i="14" s="1"/>
  <c r="D516" i="14"/>
  <c r="N516" i="14" s="1"/>
  <c r="D517" i="14"/>
  <c r="N517" i="14" s="1"/>
  <c r="D518" i="14"/>
  <c r="N518" i="14" s="1"/>
  <c r="D519" i="14"/>
  <c r="N519" i="14" s="1"/>
  <c r="D520" i="14"/>
  <c r="N520" i="14" s="1"/>
  <c r="D521" i="14"/>
  <c r="N521" i="14" s="1"/>
  <c r="D522" i="14"/>
  <c r="N522" i="14" s="1"/>
  <c r="D523" i="14"/>
  <c r="N523" i="14" s="1"/>
  <c r="D524" i="14"/>
  <c r="N524" i="14" s="1"/>
  <c r="D525" i="14"/>
  <c r="N525" i="14" s="1"/>
  <c r="D526" i="14"/>
  <c r="N526" i="14" s="1"/>
  <c r="D527" i="14"/>
  <c r="N527" i="14" s="1"/>
  <c r="D528" i="14"/>
  <c r="N528" i="14" s="1"/>
  <c r="D529" i="14"/>
  <c r="N529" i="14" s="1"/>
  <c r="D530" i="14"/>
  <c r="N530" i="14" s="1"/>
  <c r="D531" i="14"/>
  <c r="N531" i="14" s="1"/>
  <c r="D532" i="14"/>
  <c r="N532" i="14" s="1"/>
  <c r="D533" i="14"/>
  <c r="N533" i="14" s="1"/>
  <c r="D534" i="14"/>
  <c r="N534" i="14" s="1"/>
  <c r="D535" i="14"/>
  <c r="N535" i="14" s="1"/>
  <c r="D536" i="14"/>
  <c r="N536" i="14" s="1"/>
  <c r="D537" i="14"/>
  <c r="N537" i="14" s="1"/>
  <c r="D538" i="14"/>
  <c r="N538" i="14" s="1"/>
  <c r="D539" i="14"/>
  <c r="N539" i="14" s="1"/>
  <c r="D540" i="14"/>
  <c r="N540" i="14" s="1"/>
  <c r="D541" i="14"/>
  <c r="N541" i="14" s="1"/>
  <c r="D542" i="14"/>
  <c r="N542" i="14" s="1"/>
  <c r="D543" i="14"/>
  <c r="N543" i="14" s="1"/>
  <c r="D544" i="14"/>
  <c r="N544" i="14" s="1"/>
  <c r="D545" i="14"/>
  <c r="N545" i="14" s="1"/>
  <c r="D546" i="14"/>
  <c r="N546" i="14" s="1"/>
  <c r="D547" i="14"/>
  <c r="N547" i="14" s="1"/>
  <c r="D548" i="14"/>
  <c r="N548" i="14" s="1"/>
  <c r="D549" i="14"/>
  <c r="N549" i="14" s="1"/>
  <c r="D550" i="14"/>
  <c r="N550" i="14" s="1"/>
  <c r="D551" i="14"/>
  <c r="N551" i="14" s="1"/>
  <c r="D552" i="14"/>
  <c r="N552" i="14" s="1"/>
  <c r="D553" i="14"/>
  <c r="N553" i="14" s="1"/>
  <c r="D554" i="14"/>
  <c r="N554" i="14" s="1"/>
  <c r="D555" i="14"/>
  <c r="N555" i="14" s="1"/>
  <c r="D556" i="14"/>
  <c r="N556" i="14" s="1"/>
  <c r="D557" i="14"/>
  <c r="N557" i="14" s="1"/>
  <c r="D558" i="14"/>
  <c r="N558" i="14" s="1"/>
  <c r="D559" i="14"/>
  <c r="N559" i="14" s="1"/>
  <c r="D560" i="14"/>
  <c r="N560" i="14" s="1"/>
  <c r="D561" i="14"/>
  <c r="N561" i="14" s="1"/>
  <c r="D562" i="14"/>
  <c r="N562" i="14" s="1"/>
  <c r="D563" i="14"/>
  <c r="N563" i="14" s="1"/>
  <c r="D564" i="14"/>
  <c r="N564" i="14" s="1"/>
  <c r="D565" i="14"/>
  <c r="N565" i="14" s="1"/>
  <c r="D566" i="14"/>
  <c r="N566" i="14" s="1"/>
  <c r="D567" i="14"/>
  <c r="N567" i="14" s="1"/>
  <c r="D568" i="14"/>
  <c r="N568" i="14" s="1"/>
  <c r="D569" i="14"/>
  <c r="N569" i="14" s="1"/>
  <c r="D570" i="14"/>
  <c r="N570" i="14" s="1"/>
  <c r="D571" i="14"/>
  <c r="N571" i="14" s="1"/>
  <c r="D572" i="14"/>
  <c r="N572" i="14" s="1"/>
  <c r="D573" i="14"/>
  <c r="N573" i="14" s="1"/>
  <c r="D574" i="14"/>
  <c r="N574" i="14" s="1"/>
  <c r="D575" i="14"/>
  <c r="N575" i="14" s="1"/>
  <c r="D576" i="14"/>
  <c r="N576" i="14" s="1"/>
  <c r="D577" i="14"/>
  <c r="N577" i="14" s="1"/>
  <c r="D578" i="14"/>
  <c r="N578" i="14" s="1"/>
  <c r="D579" i="14"/>
  <c r="N579" i="14" s="1"/>
  <c r="D580" i="14"/>
  <c r="N580" i="14" s="1"/>
  <c r="D581" i="14"/>
  <c r="N581" i="14" s="1"/>
  <c r="D582" i="14"/>
  <c r="N582" i="14" s="1"/>
  <c r="D583" i="14"/>
  <c r="N583" i="14" s="1"/>
  <c r="D584" i="14"/>
  <c r="N584" i="14" s="1"/>
  <c r="D585" i="14"/>
  <c r="N585" i="14" s="1"/>
  <c r="D586" i="14"/>
  <c r="N586" i="14" s="1"/>
  <c r="D587" i="14"/>
  <c r="N587" i="14" s="1"/>
  <c r="D588" i="14"/>
  <c r="N588" i="14" s="1"/>
  <c r="D589" i="14"/>
  <c r="N589" i="14" s="1"/>
  <c r="D590" i="14"/>
  <c r="N590" i="14" s="1"/>
  <c r="D591" i="14"/>
  <c r="N591" i="14" s="1"/>
  <c r="D592" i="14"/>
  <c r="N592" i="14" s="1"/>
  <c r="D593" i="14"/>
  <c r="N593" i="14" s="1"/>
  <c r="D594" i="14"/>
  <c r="N594" i="14" s="1"/>
  <c r="D595" i="14"/>
  <c r="N595" i="14" s="1"/>
  <c r="D596" i="14"/>
  <c r="N596" i="14" s="1"/>
  <c r="D597" i="14"/>
  <c r="N597" i="14" s="1"/>
  <c r="D598" i="14"/>
  <c r="N598" i="14" s="1"/>
  <c r="D599" i="14"/>
  <c r="N599" i="14" s="1"/>
  <c r="D600" i="14"/>
  <c r="N600" i="14" s="1"/>
  <c r="D601" i="14"/>
  <c r="N601" i="14" s="1"/>
  <c r="D602" i="14"/>
  <c r="N602" i="14" s="1"/>
  <c r="D603" i="14"/>
  <c r="N603" i="14" s="1"/>
  <c r="D604" i="14"/>
  <c r="N604" i="14" s="1"/>
  <c r="D605" i="14"/>
  <c r="N605" i="14" s="1"/>
  <c r="D606" i="14"/>
  <c r="N606" i="14" s="1"/>
  <c r="D607" i="14"/>
  <c r="N607" i="14" s="1"/>
  <c r="D608" i="14"/>
  <c r="N608" i="14" s="1"/>
  <c r="D609" i="14"/>
  <c r="N609" i="14" s="1"/>
  <c r="D610" i="14"/>
  <c r="N610" i="14" s="1"/>
  <c r="D611" i="14"/>
  <c r="N611" i="14" s="1"/>
  <c r="D612" i="14"/>
  <c r="N612" i="14" s="1"/>
  <c r="D613" i="14"/>
  <c r="N613" i="14" s="1"/>
  <c r="D614" i="14"/>
  <c r="N614" i="14" s="1"/>
  <c r="D615" i="14"/>
  <c r="N615" i="14" s="1"/>
  <c r="D616" i="14"/>
  <c r="N616" i="14" s="1"/>
  <c r="D617" i="14"/>
  <c r="N617" i="14" s="1"/>
  <c r="D618" i="14"/>
  <c r="N618" i="14" s="1"/>
  <c r="D619" i="14"/>
  <c r="N619" i="14" s="1"/>
  <c r="D620" i="14"/>
  <c r="N620" i="14" s="1"/>
  <c r="D621" i="14"/>
  <c r="N621" i="14" s="1"/>
  <c r="D622" i="14"/>
  <c r="N622" i="14" s="1"/>
  <c r="D623" i="14"/>
  <c r="N623" i="14" s="1"/>
  <c r="D624" i="14"/>
  <c r="N624" i="14" s="1"/>
  <c r="D625" i="14"/>
  <c r="N625" i="14" s="1"/>
  <c r="D626" i="14"/>
  <c r="N626" i="14" s="1"/>
  <c r="D627" i="14"/>
  <c r="N627" i="14" s="1"/>
  <c r="D628" i="14"/>
  <c r="N628" i="14" s="1"/>
  <c r="D629" i="14"/>
  <c r="N629" i="14" s="1"/>
  <c r="D630" i="14"/>
  <c r="N630" i="14" s="1"/>
  <c r="D631" i="14"/>
  <c r="N631" i="14" s="1"/>
  <c r="D632" i="14"/>
  <c r="N632" i="14" s="1"/>
  <c r="D633" i="14"/>
  <c r="N633" i="14" s="1"/>
  <c r="D634" i="14"/>
  <c r="N634" i="14" s="1"/>
  <c r="D635" i="14"/>
  <c r="N635" i="14" s="1"/>
  <c r="D636" i="14"/>
  <c r="N636" i="14" s="1"/>
  <c r="D637" i="14"/>
  <c r="N637" i="14" s="1"/>
  <c r="D638" i="14"/>
  <c r="N638" i="14" s="1"/>
  <c r="D639" i="14"/>
  <c r="N639" i="14" s="1"/>
  <c r="D640" i="14"/>
  <c r="N640" i="14" s="1"/>
  <c r="D641" i="14"/>
  <c r="N641" i="14" s="1"/>
  <c r="D642" i="14"/>
  <c r="N642" i="14" s="1"/>
  <c r="D643" i="14"/>
  <c r="N643" i="14" s="1"/>
  <c r="D644" i="14"/>
  <c r="N644" i="14" s="1"/>
  <c r="D645" i="14"/>
  <c r="N645" i="14" s="1"/>
  <c r="D646" i="14"/>
  <c r="N646" i="14" s="1"/>
  <c r="D647" i="14"/>
  <c r="N647" i="14" s="1"/>
  <c r="D648" i="14"/>
  <c r="N648" i="14" s="1"/>
  <c r="D649" i="14"/>
  <c r="N649" i="14" s="1"/>
  <c r="D650" i="14"/>
  <c r="N650" i="14" s="1"/>
  <c r="D651" i="14"/>
  <c r="N651" i="14" s="1"/>
  <c r="D652" i="14"/>
  <c r="N652" i="14" s="1"/>
  <c r="D653" i="14"/>
  <c r="N653" i="14" s="1"/>
  <c r="D654" i="14"/>
  <c r="N654" i="14" s="1"/>
  <c r="D655" i="14"/>
  <c r="N655" i="14" s="1"/>
  <c r="D656" i="14"/>
  <c r="N656" i="14" s="1"/>
  <c r="D657" i="14"/>
  <c r="N657" i="14" s="1"/>
  <c r="D658" i="14"/>
  <c r="N658" i="14" s="1"/>
  <c r="D659" i="14"/>
  <c r="N659" i="14" s="1"/>
  <c r="D660" i="14"/>
  <c r="N660" i="14" s="1"/>
  <c r="D661" i="14"/>
  <c r="N661" i="14" s="1"/>
  <c r="D662" i="14"/>
  <c r="N662" i="14" s="1"/>
  <c r="D663" i="14"/>
  <c r="N663" i="14" s="1"/>
  <c r="D664" i="14"/>
  <c r="N664" i="14" s="1"/>
  <c r="D665" i="14"/>
  <c r="N665" i="14" s="1"/>
  <c r="D666" i="14"/>
  <c r="N666" i="14" s="1"/>
  <c r="D667" i="14"/>
  <c r="N667" i="14" s="1"/>
  <c r="D668" i="14"/>
  <c r="N668" i="14" s="1"/>
  <c r="D669" i="14"/>
  <c r="N669" i="14" s="1"/>
  <c r="D670" i="14"/>
  <c r="N670" i="14" s="1"/>
  <c r="D671" i="14"/>
  <c r="N671" i="14" s="1"/>
  <c r="D672" i="14"/>
  <c r="N672" i="14" s="1"/>
  <c r="D673" i="14"/>
  <c r="N673" i="14" s="1"/>
  <c r="D674" i="14"/>
  <c r="N674" i="14" s="1"/>
  <c r="D675" i="14"/>
  <c r="N675" i="14" s="1"/>
  <c r="D676" i="14"/>
  <c r="N676" i="14" s="1"/>
  <c r="D677" i="14"/>
  <c r="N677" i="14" s="1"/>
  <c r="D678" i="14"/>
  <c r="N678" i="14" s="1"/>
  <c r="D679" i="14"/>
  <c r="N679" i="14" s="1"/>
  <c r="D680" i="14"/>
  <c r="N680" i="14" s="1"/>
  <c r="D681" i="14"/>
  <c r="N681" i="14" s="1"/>
  <c r="D682" i="14"/>
  <c r="N682" i="14" s="1"/>
  <c r="D683" i="14"/>
  <c r="N683" i="14" s="1"/>
  <c r="D684" i="14"/>
  <c r="N684" i="14" s="1"/>
  <c r="D685" i="14"/>
  <c r="N685" i="14" s="1"/>
  <c r="D686" i="14"/>
  <c r="N686" i="14" s="1"/>
  <c r="D687" i="14"/>
  <c r="N687" i="14" s="1"/>
  <c r="D688" i="14"/>
  <c r="N688" i="14" s="1"/>
  <c r="D689" i="14"/>
  <c r="N689" i="14" s="1"/>
  <c r="D690" i="14"/>
  <c r="N690" i="14" s="1"/>
  <c r="D691" i="14"/>
  <c r="N691" i="14" s="1"/>
  <c r="D692" i="14"/>
  <c r="N692" i="14" s="1"/>
  <c r="D693" i="14"/>
  <c r="N693" i="14" s="1"/>
  <c r="D694" i="14"/>
  <c r="N694" i="14" s="1"/>
  <c r="D695" i="14"/>
  <c r="N695" i="14" s="1"/>
  <c r="D696" i="14"/>
  <c r="N696" i="14" s="1"/>
  <c r="D697" i="14"/>
  <c r="N697" i="14" s="1"/>
  <c r="D698" i="14"/>
  <c r="N698" i="14" s="1"/>
  <c r="D699" i="14"/>
  <c r="N699" i="14" s="1"/>
  <c r="D700" i="14"/>
  <c r="N700" i="14" s="1"/>
  <c r="D701" i="14"/>
  <c r="N701" i="14" s="1"/>
  <c r="D702" i="14"/>
  <c r="N702" i="14" s="1"/>
  <c r="D703" i="14"/>
  <c r="N703" i="14" s="1"/>
  <c r="D704" i="14"/>
  <c r="N704" i="14" s="1"/>
  <c r="D705" i="14"/>
  <c r="N705" i="14" s="1"/>
  <c r="D706" i="14"/>
  <c r="N706" i="14" s="1"/>
  <c r="D707" i="14"/>
  <c r="N707" i="14" s="1"/>
  <c r="D708" i="14"/>
  <c r="N708" i="14" s="1"/>
  <c r="D709" i="14"/>
  <c r="N709" i="14" s="1"/>
  <c r="D710" i="14"/>
  <c r="N710" i="14" s="1"/>
  <c r="D711" i="14"/>
  <c r="N711" i="14" s="1"/>
  <c r="D712" i="14"/>
  <c r="N712" i="14" s="1"/>
  <c r="D713" i="14"/>
  <c r="N713" i="14" s="1"/>
  <c r="D714" i="14"/>
  <c r="N714" i="14" s="1"/>
  <c r="D715" i="14"/>
  <c r="N715" i="14" s="1"/>
  <c r="D716" i="14"/>
  <c r="N716" i="14" s="1"/>
  <c r="D717" i="14"/>
  <c r="N717" i="14" s="1"/>
  <c r="D718" i="14"/>
  <c r="N718" i="14" s="1"/>
  <c r="D719" i="14"/>
  <c r="N719" i="14" s="1"/>
  <c r="D720" i="14"/>
  <c r="N720" i="14" s="1"/>
  <c r="D721" i="14"/>
  <c r="N721" i="14" s="1"/>
  <c r="D722" i="14"/>
  <c r="N722" i="14" s="1"/>
  <c r="D723" i="14"/>
  <c r="N723" i="14" s="1"/>
  <c r="D724" i="14"/>
  <c r="N724" i="14" s="1"/>
  <c r="D725" i="14"/>
  <c r="N725" i="14" s="1"/>
  <c r="D726" i="14"/>
  <c r="N726" i="14" s="1"/>
  <c r="D727" i="14"/>
  <c r="N727" i="14" s="1"/>
  <c r="D728" i="14"/>
  <c r="N728" i="14" s="1"/>
  <c r="D729" i="14"/>
  <c r="N729" i="14" s="1"/>
  <c r="D730" i="14"/>
  <c r="N730" i="14" s="1"/>
  <c r="D731" i="14"/>
  <c r="N731" i="14" s="1"/>
  <c r="D732" i="14"/>
  <c r="N732" i="14" s="1"/>
  <c r="D733" i="14"/>
  <c r="N733" i="14" s="1"/>
  <c r="D734" i="14"/>
  <c r="N734" i="14" s="1"/>
  <c r="D735" i="14"/>
  <c r="N735" i="14" s="1"/>
  <c r="D736" i="14"/>
  <c r="N736" i="14" s="1"/>
  <c r="D737" i="14"/>
  <c r="N737" i="14" s="1"/>
  <c r="D738" i="14"/>
  <c r="N738" i="14" s="1"/>
  <c r="D739" i="14"/>
  <c r="N739" i="14" s="1"/>
  <c r="D740" i="14"/>
  <c r="N740" i="14" s="1"/>
  <c r="D741" i="14"/>
  <c r="N741" i="14" s="1"/>
  <c r="D742" i="14"/>
  <c r="N742" i="14" s="1"/>
  <c r="D743" i="14"/>
  <c r="N743" i="14" s="1"/>
  <c r="D744" i="14"/>
  <c r="N744" i="14" s="1"/>
  <c r="D745" i="14"/>
  <c r="N745" i="14" s="1"/>
  <c r="D746" i="14"/>
  <c r="N746" i="14" s="1"/>
  <c r="D747" i="14"/>
  <c r="N747" i="14" s="1"/>
  <c r="D748" i="14"/>
  <c r="N748" i="14" s="1"/>
  <c r="D749" i="14"/>
  <c r="N749" i="14" s="1"/>
  <c r="D750" i="14"/>
  <c r="N750" i="14" s="1"/>
  <c r="D751" i="14"/>
  <c r="N751" i="14" s="1"/>
  <c r="D752" i="14"/>
  <c r="N752" i="14" s="1"/>
  <c r="D753" i="14"/>
  <c r="N753" i="14" s="1"/>
  <c r="D754" i="14"/>
  <c r="N754" i="14" s="1"/>
  <c r="D755" i="14"/>
  <c r="N755" i="14" s="1"/>
  <c r="D756" i="14"/>
  <c r="N756" i="14" s="1"/>
  <c r="D757" i="14"/>
  <c r="N757" i="14" s="1"/>
  <c r="D758" i="14"/>
  <c r="N758" i="14" s="1"/>
  <c r="D759" i="14"/>
  <c r="N759" i="14" s="1"/>
  <c r="D760" i="14"/>
  <c r="N760" i="14" s="1"/>
  <c r="D761" i="14"/>
  <c r="N761" i="14" s="1"/>
  <c r="D762" i="14"/>
  <c r="N762" i="14" s="1"/>
  <c r="D763" i="14"/>
  <c r="N763" i="14" s="1"/>
  <c r="D764" i="14"/>
  <c r="N764" i="14" s="1"/>
  <c r="D765" i="14"/>
  <c r="N765" i="14" s="1"/>
  <c r="D766" i="14"/>
  <c r="N766" i="14" s="1"/>
  <c r="D767" i="14"/>
  <c r="N767" i="14" s="1"/>
  <c r="D768" i="14"/>
  <c r="N768" i="14" s="1"/>
  <c r="D769" i="14"/>
  <c r="N769" i="14" s="1"/>
  <c r="D770" i="14"/>
  <c r="N770" i="14" s="1"/>
  <c r="D771" i="14"/>
  <c r="N771" i="14" s="1"/>
  <c r="D772" i="14"/>
  <c r="N772" i="14" s="1"/>
  <c r="D773" i="14"/>
  <c r="N773" i="14" s="1"/>
  <c r="D774" i="14"/>
  <c r="N774" i="14" s="1"/>
  <c r="D775" i="14"/>
  <c r="N775" i="14" s="1"/>
  <c r="D776" i="14"/>
  <c r="N776" i="14" s="1"/>
  <c r="D777" i="14"/>
  <c r="N777" i="14" s="1"/>
  <c r="D778" i="14"/>
  <c r="N778" i="14" s="1"/>
  <c r="D779" i="14"/>
  <c r="N779" i="14" s="1"/>
  <c r="D780" i="14"/>
  <c r="N780" i="14" s="1"/>
  <c r="D781" i="14"/>
  <c r="N781" i="14" s="1"/>
  <c r="D782" i="14"/>
  <c r="N782" i="14" s="1"/>
  <c r="D783" i="14"/>
  <c r="N783" i="14" s="1"/>
  <c r="D784" i="14"/>
  <c r="N784" i="14" s="1"/>
  <c r="D785" i="14"/>
  <c r="N785" i="14" s="1"/>
  <c r="D786" i="14"/>
  <c r="N786" i="14" s="1"/>
  <c r="D787" i="14"/>
  <c r="N787" i="14" s="1"/>
  <c r="D788" i="14"/>
  <c r="N788" i="14" s="1"/>
  <c r="D789" i="14"/>
  <c r="N789" i="14" s="1"/>
  <c r="D790" i="14"/>
  <c r="N790" i="14" s="1"/>
  <c r="D791" i="14"/>
  <c r="N791" i="14" s="1"/>
  <c r="D792" i="14"/>
  <c r="N792" i="14" s="1"/>
  <c r="D793" i="14"/>
  <c r="N793" i="14" s="1"/>
  <c r="D794" i="14"/>
  <c r="N794" i="14" s="1"/>
  <c r="D795" i="14"/>
  <c r="N795" i="14" s="1"/>
  <c r="D796" i="14"/>
  <c r="N796" i="14" s="1"/>
  <c r="D797" i="14"/>
  <c r="N797" i="14" s="1"/>
  <c r="D798" i="14"/>
  <c r="N798" i="14" s="1"/>
  <c r="D799" i="14"/>
  <c r="N799" i="14" s="1"/>
  <c r="D800" i="14"/>
  <c r="N800" i="14" s="1"/>
  <c r="D801" i="14"/>
  <c r="N801" i="14" s="1"/>
  <c r="D802" i="14"/>
  <c r="N802" i="14" s="1"/>
  <c r="D803" i="14"/>
  <c r="N803" i="14" s="1"/>
  <c r="D804" i="14"/>
  <c r="N804" i="14" s="1"/>
  <c r="D805" i="14"/>
  <c r="N805" i="14" s="1"/>
  <c r="D806" i="14"/>
  <c r="N806" i="14" s="1"/>
  <c r="D807" i="14"/>
  <c r="N807" i="14" s="1"/>
  <c r="D808" i="14"/>
  <c r="N808" i="14" s="1"/>
  <c r="D809" i="14"/>
  <c r="N809" i="14" s="1"/>
  <c r="D810" i="14"/>
  <c r="N810" i="14" s="1"/>
  <c r="D811" i="14"/>
  <c r="N811" i="14" s="1"/>
  <c r="D812" i="14"/>
  <c r="N812" i="14" s="1"/>
  <c r="D813" i="14"/>
  <c r="N813" i="14" s="1"/>
  <c r="D814" i="14"/>
  <c r="N814" i="14" s="1"/>
  <c r="D815" i="14"/>
  <c r="N815" i="14" s="1"/>
  <c r="D816" i="14"/>
  <c r="N816" i="14" s="1"/>
  <c r="D817" i="14"/>
  <c r="N817" i="14" s="1"/>
  <c r="D818" i="14"/>
  <c r="N818" i="14" s="1"/>
  <c r="D819" i="14"/>
  <c r="N819" i="14" s="1"/>
  <c r="D820" i="14"/>
  <c r="N820" i="14" s="1"/>
  <c r="D821" i="14"/>
  <c r="N821" i="14" s="1"/>
  <c r="D822" i="14"/>
  <c r="N822" i="14" s="1"/>
  <c r="D823" i="14"/>
  <c r="N823" i="14" s="1"/>
  <c r="D824" i="14"/>
  <c r="N824" i="14" s="1"/>
  <c r="D825" i="14"/>
  <c r="N825" i="14" s="1"/>
  <c r="D826" i="14"/>
  <c r="N826" i="14" s="1"/>
  <c r="D827" i="14"/>
  <c r="N827" i="14" s="1"/>
  <c r="D828" i="14"/>
  <c r="N828" i="14" s="1"/>
  <c r="D829" i="14"/>
  <c r="N829" i="14" s="1"/>
  <c r="D830" i="14"/>
  <c r="N830" i="14" s="1"/>
  <c r="D831" i="14"/>
  <c r="N831" i="14" s="1"/>
  <c r="D832" i="14"/>
  <c r="N832" i="14" s="1"/>
  <c r="D833" i="14"/>
  <c r="N833" i="14" s="1"/>
  <c r="D834" i="14"/>
  <c r="N834" i="14" s="1"/>
  <c r="D835" i="14"/>
  <c r="N835" i="14" s="1"/>
  <c r="D836" i="14"/>
  <c r="N836" i="14" s="1"/>
  <c r="D837" i="14"/>
  <c r="N837" i="14" s="1"/>
  <c r="D838" i="14"/>
  <c r="N838" i="14" s="1"/>
  <c r="D839" i="14"/>
  <c r="N839" i="14" s="1"/>
  <c r="D840" i="14"/>
  <c r="N840" i="14" s="1"/>
  <c r="D841" i="14"/>
  <c r="N841" i="14" s="1"/>
  <c r="D842" i="14"/>
  <c r="N842" i="14" s="1"/>
  <c r="D843" i="14"/>
  <c r="N843" i="14" s="1"/>
  <c r="D844" i="14"/>
  <c r="N844" i="14" s="1"/>
  <c r="D845" i="14"/>
  <c r="N845" i="14" s="1"/>
  <c r="D846" i="14"/>
  <c r="N846" i="14" s="1"/>
  <c r="D847" i="14"/>
  <c r="N847" i="14" s="1"/>
  <c r="D848" i="14"/>
  <c r="N848" i="14" s="1"/>
  <c r="D849" i="14"/>
  <c r="N849" i="14" s="1"/>
  <c r="D850" i="14"/>
  <c r="N850" i="14" s="1"/>
  <c r="D851" i="14"/>
  <c r="N851" i="14" s="1"/>
  <c r="D852" i="14"/>
  <c r="N852" i="14" s="1"/>
  <c r="D853" i="14"/>
  <c r="N853" i="14" s="1"/>
  <c r="D854" i="14"/>
  <c r="N854" i="14" s="1"/>
  <c r="D855" i="14"/>
  <c r="N855" i="14" s="1"/>
  <c r="D856" i="14"/>
  <c r="N856" i="14" s="1"/>
  <c r="D857" i="14"/>
  <c r="N857" i="14" s="1"/>
  <c r="D858" i="14"/>
  <c r="N858" i="14" s="1"/>
  <c r="D859" i="14"/>
  <c r="N859" i="14" s="1"/>
  <c r="D860" i="14"/>
  <c r="N860" i="14" s="1"/>
  <c r="D861" i="14"/>
  <c r="N861" i="14" s="1"/>
  <c r="D862" i="14"/>
  <c r="N862" i="14" s="1"/>
  <c r="D863" i="14"/>
  <c r="N863" i="14" s="1"/>
  <c r="D864" i="14"/>
  <c r="N864" i="14" s="1"/>
  <c r="D865" i="14"/>
  <c r="N865" i="14" s="1"/>
  <c r="D866" i="14"/>
  <c r="N866" i="14" s="1"/>
  <c r="D867" i="14"/>
  <c r="N867" i="14" s="1"/>
  <c r="D868" i="14"/>
  <c r="N868" i="14" s="1"/>
  <c r="D869" i="14"/>
  <c r="N869" i="14" s="1"/>
  <c r="D870" i="14"/>
  <c r="N870" i="14" s="1"/>
  <c r="D871" i="14"/>
  <c r="N871" i="14" s="1"/>
  <c r="D872" i="14"/>
  <c r="N872" i="14" s="1"/>
  <c r="D873" i="14"/>
  <c r="N873" i="14" s="1"/>
  <c r="D874" i="14"/>
  <c r="N874" i="14" s="1"/>
  <c r="D875" i="14"/>
  <c r="N875" i="14" s="1"/>
  <c r="D876" i="14"/>
  <c r="N876" i="14" s="1"/>
  <c r="D877" i="14"/>
  <c r="N877" i="14" s="1"/>
  <c r="D878" i="14"/>
  <c r="N878" i="14" s="1"/>
  <c r="D879" i="14"/>
  <c r="N879" i="14" s="1"/>
  <c r="D880" i="14"/>
  <c r="N880" i="14" s="1"/>
  <c r="D881" i="14"/>
  <c r="N881" i="14" s="1"/>
  <c r="D882" i="14"/>
  <c r="N882" i="14" s="1"/>
  <c r="D883" i="14"/>
  <c r="N883" i="14" s="1"/>
  <c r="D884" i="14"/>
  <c r="N884" i="14" s="1"/>
  <c r="D885" i="14"/>
  <c r="N885" i="14" s="1"/>
  <c r="D886" i="14"/>
  <c r="N886" i="14" s="1"/>
  <c r="D887" i="14"/>
  <c r="N887" i="14" s="1"/>
  <c r="D888" i="14"/>
  <c r="N888" i="14" s="1"/>
  <c r="D889" i="14"/>
  <c r="N889" i="14" s="1"/>
  <c r="D890" i="14"/>
  <c r="N890" i="14" s="1"/>
  <c r="D891" i="14"/>
  <c r="N891" i="14" s="1"/>
  <c r="D892" i="14"/>
  <c r="N892" i="14" s="1"/>
  <c r="D893" i="14"/>
  <c r="N893" i="14" s="1"/>
  <c r="D894" i="14"/>
  <c r="N894" i="14" s="1"/>
  <c r="D895" i="14"/>
  <c r="N895" i="14" s="1"/>
  <c r="D896" i="14"/>
  <c r="N896" i="14" s="1"/>
  <c r="D897" i="14"/>
  <c r="N897" i="14" s="1"/>
  <c r="D898" i="14"/>
  <c r="N898" i="14" s="1"/>
  <c r="D899" i="14"/>
  <c r="N899" i="14" s="1"/>
  <c r="D900" i="14"/>
  <c r="N900" i="14" s="1"/>
  <c r="D901" i="14"/>
  <c r="N901" i="14" s="1"/>
  <c r="D902" i="14"/>
  <c r="N902" i="14" s="1"/>
  <c r="D903" i="14"/>
  <c r="N903" i="14" s="1"/>
  <c r="D904" i="14"/>
  <c r="N904" i="14" s="1"/>
  <c r="D905" i="14"/>
  <c r="N905" i="14" s="1"/>
  <c r="D906" i="14"/>
  <c r="N906" i="14" s="1"/>
  <c r="D907" i="14"/>
  <c r="N907" i="14" s="1"/>
  <c r="D908" i="14"/>
  <c r="N908" i="14" s="1"/>
  <c r="D909" i="14"/>
  <c r="N909" i="14" s="1"/>
  <c r="D910" i="14"/>
  <c r="N910" i="14" s="1"/>
  <c r="D911" i="14"/>
  <c r="N911" i="14" s="1"/>
  <c r="D912" i="14"/>
  <c r="N912" i="14" s="1"/>
  <c r="D913" i="14"/>
  <c r="N913" i="14" s="1"/>
  <c r="D914" i="14"/>
  <c r="N914" i="14" s="1"/>
  <c r="D915" i="14"/>
  <c r="N915" i="14" s="1"/>
  <c r="D916" i="14"/>
  <c r="N916" i="14" s="1"/>
  <c r="D917" i="14"/>
  <c r="N917" i="14" s="1"/>
  <c r="D918" i="14"/>
  <c r="N918" i="14" s="1"/>
  <c r="D919" i="14"/>
  <c r="N919" i="14" s="1"/>
  <c r="D920" i="14"/>
  <c r="N920" i="14" s="1"/>
  <c r="D921" i="14"/>
  <c r="N921" i="14" s="1"/>
  <c r="D922" i="14"/>
  <c r="N922" i="14" s="1"/>
  <c r="D923" i="14"/>
  <c r="N923" i="14" s="1"/>
  <c r="D924" i="14"/>
  <c r="N924" i="14" s="1"/>
  <c r="D925" i="14"/>
  <c r="N925" i="14" s="1"/>
  <c r="D926" i="14"/>
  <c r="N926" i="14" s="1"/>
  <c r="D927" i="14"/>
  <c r="N927" i="14" s="1"/>
  <c r="D928" i="14"/>
  <c r="N928" i="14" s="1"/>
  <c r="D929" i="14"/>
  <c r="N929" i="14" s="1"/>
  <c r="D930" i="14"/>
  <c r="N930" i="14" s="1"/>
  <c r="D931" i="14"/>
  <c r="N931" i="14" s="1"/>
  <c r="D932" i="14"/>
  <c r="N932" i="14" s="1"/>
  <c r="D933" i="14"/>
  <c r="N933" i="14" s="1"/>
  <c r="D934" i="14"/>
  <c r="N934" i="14" s="1"/>
  <c r="D935" i="14"/>
  <c r="N935" i="14" s="1"/>
  <c r="D936" i="14"/>
  <c r="N936" i="14" s="1"/>
  <c r="D937" i="14"/>
  <c r="N937" i="14" s="1"/>
  <c r="D938" i="14"/>
  <c r="N938" i="14" s="1"/>
  <c r="D939" i="14"/>
  <c r="N939" i="14" s="1"/>
  <c r="D940" i="14"/>
  <c r="N940" i="14" s="1"/>
  <c r="D941" i="14"/>
  <c r="N941" i="14" s="1"/>
  <c r="D942" i="14"/>
  <c r="N942" i="14" s="1"/>
  <c r="D943" i="14"/>
  <c r="N943" i="14" s="1"/>
  <c r="D944" i="14"/>
  <c r="N944" i="14" s="1"/>
  <c r="D945" i="14"/>
  <c r="N945" i="14" s="1"/>
  <c r="D946" i="14"/>
  <c r="N946" i="14" s="1"/>
  <c r="D947" i="14"/>
  <c r="N947" i="14" s="1"/>
  <c r="D948" i="14"/>
  <c r="N948" i="14" s="1"/>
  <c r="D949" i="14"/>
  <c r="N949" i="14" s="1"/>
  <c r="D950" i="14"/>
  <c r="N950" i="14" s="1"/>
  <c r="D951" i="14"/>
  <c r="N951" i="14" s="1"/>
  <c r="D952" i="14"/>
  <c r="N952" i="14" s="1"/>
  <c r="D953" i="14"/>
  <c r="N953" i="14" s="1"/>
  <c r="D954" i="14"/>
  <c r="N954" i="14" s="1"/>
  <c r="D955" i="14"/>
  <c r="N955" i="14" s="1"/>
  <c r="D956" i="14"/>
  <c r="N956" i="14" s="1"/>
  <c r="D957" i="14"/>
  <c r="N957" i="14" s="1"/>
  <c r="D958" i="14"/>
  <c r="N958" i="14" s="1"/>
  <c r="D959" i="14"/>
  <c r="N959" i="14" s="1"/>
  <c r="D960" i="14"/>
  <c r="N960" i="14" s="1"/>
  <c r="D961" i="14"/>
  <c r="N961" i="14" s="1"/>
  <c r="D962" i="14"/>
  <c r="N962" i="14" s="1"/>
  <c r="D963" i="14"/>
  <c r="N963" i="14" s="1"/>
  <c r="D964" i="14"/>
  <c r="N964" i="14" s="1"/>
  <c r="D965" i="14"/>
  <c r="N965" i="14" s="1"/>
  <c r="D966" i="14"/>
  <c r="N966" i="14" s="1"/>
  <c r="D967" i="14"/>
  <c r="N967" i="14" s="1"/>
  <c r="D968" i="14"/>
  <c r="N968" i="14" s="1"/>
  <c r="D969" i="14"/>
  <c r="N969" i="14" s="1"/>
  <c r="D970" i="14"/>
  <c r="N970" i="14" s="1"/>
  <c r="D971" i="14"/>
  <c r="N971" i="14" s="1"/>
  <c r="D972" i="14"/>
  <c r="N972" i="14" s="1"/>
  <c r="D973" i="14"/>
  <c r="N973" i="14" s="1"/>
  <c r="D974" i="14"/>
  <c r="N974" i="14" s="1"/>
  <c r="D975" i="14"/>
  <c r="N975" i="14" s="1"/>
  <c r="D976" i="14"/>
  <c r="N976" i="14" s="1"/>
  <c r="D977" i="14"/>
  <c r="N977" i="14" s="1"/>
  <c r="D978" i="14"/>
  <c r="N978" i="14" s="1"/>
  <c r="D979" i="14"/>
  <c r="N979" i="14" s="1"/>
  <c r="D980" i="14"/>
  <c r="N980" i="14" s="1"/>
  <c r="D981" i="14"/>
  <c r="N981" i="14" s="1"/>
  <c r="D982" i="14"/>
  <c r="N982" i="14" s="1"/>
  <c r="D983" i="14"/>
  <c r="N983" i="14" s="1"/>
  <c r="D984" i="14"/>
  <c r="N984" i="14" s="1"/>
  <c r="D985" i="14"/>
  <c r="N985" i="14" s="1"/>
  <c r="D986" i="14"/>
  <c r="N986" i="14" s="1"/>
  <c r="D987" i="14"/>
  <c r="N987" i="14" s="1"/>
  <c r="D988" i="14"/>
  <c r="N988" i="14" s="1"/>
  <c r="D989" i="14"/>
  <c r="N989" i="14" s="1"/>
  <c r="D990" i="14"/>
  <c r="N990" i="14" s="1"/>
  <c r="D991" i="14"/>
  <c r="N991" i="14" s="1"/>
  <c r="D992" i="14"/>
  <c r="N992" i="14" s="1"/>
  <c r="D993" i="14"/>
  <c r="N993" i="14" s="1"/>
  <c r="D994" i="14"/>
  <c r="N994" i="14" s="1"/>
  <c r="D995" i="14"/>
  <c r="N995" i="14" s="1"/>
  <c r="D996" i="14"/>
  <c r="N996" i="14" s="1"/>
  <c r="D997" i="14"/>
  <c r="N997" i="14" s="1"/>
  <c r="D998" i="14"/>
  <c r="N998" i="14" s="1"/>
  <c r="D999" i="14"/>
  <c r="N999" i="14" s="1"/>
  <c r="D1000" i="14"/>
  <c r="N1000" i="14" s="1"/>
  <c r="D8" i="11"/>
  <c r="O8" i="11" s="1"/>
  <c r="D9" i="11"/>
  <c r="O9" i="11" s="1"/>
  <c r="D10" i="11"/>
  <c r="O10" i="11" s="1"/>
  <c r="D11" i="11"/>
  <c r="O11" i="11" s="1"/>
  <c r="D12" i="11"/>
  <c r="O12" i="11" s="1"/>
  <c r="D13" i="11"/>
  <c r="O13" i="11" s="1"/>
  <c r="D14" i="11"/>
  <c r="O14" i="11" s="1"/>
  <c r="D15" i="11"/>
  <c r="O15" i="11" s="1"/>
  <c r="D16" i="11"/>
  <c r="O16" i="11" s="1"/>
  <c r="D17" i="11"/>
  <c r="O17" i="11" s="1"/>
  <c r="D18" i="11"/>
  <c r="O18" i="11" s="1"/>
  <c r="D19" i="11"/>
  <c r="O19" i="11" s="1"/>
  <c r="D20" i="11"/>
  <c r="O20" i="11" s="1"/>
  <c r="D21" i="11"/>
  <c r="O21" i="11" s="1"/>
  <c r="D22" i="11"/>
  <c r="O22" i="11" s="1"/>
  <c r="D23" i="11"/>
  <c r="O23" i="11" s="1"/>
  <c r="D24" i="11"/>
  <c r="O24" i="11" s="1"/>
  <c r="D25" i="11"/>
  <c r="O25" i="11" s="1"/>
  <c r="D26" i="11"/>
  <c r="O26" i="11" s="1"/>
  <c r="D27" i="11"/>
  <c r="O27" i="11" s="1"/>
  <c r="D28" i="11"/>
  <c r="O28" i="11" s="1"/>
  <c r="D29" i="11"/>
  <c r="O29" i="11" s="1"/>
  <c r="D30" i="11"/>
  <c r="O30" i="11" s="1"/>
  <c r="D31" i="11"/>
  <c r="O31" i="11" s="1"/>
  <c r="D32" i="11"/>
  <c r="O32" i="11" s="1"/>
  <c r="D33" i="11"/>
  <c r="O33" i="11" s="1"/>
  <c r="D34" i="11"/>
  <c r="O34" i="11" s="1"/>
  <c r="D35" i="11"/>
  <c r="O35" i="11" s="1"/>
  <c r="D36" i="11"/>
  <c r="O36" i="11" s="1"/>
  <c r="D37" i="11"/>
  <c r="O37" i="11" s="1"/>
  <c r="D38" i="11"/>
  <c r="O38" i="11" s="1"/>
  <c r="D39" i="11"/>
  <c r="O39" i="11" s="1"/>
  <c r="D40" i="11"/>
  <c r="O40" i="11" s="1"/>
  <c r="D41" i="11"/>
  <c r="O41" i="11" s="1"/>
  <c r="D42" i="11"/>
  <c r="O42" i="11" s="1"/>
  <c r="D43" i="11"/>
  <c r="O43" i="11" s="1"/>
  <c r="D44" i="11"/>
  <c r="O44" i="11" s="1"/>
  <c r="D45" i="11"/>
  <c r="O45" i="11" s="1"/>
  <c r="D46" i="11"/>
  <c r="O46" i="11" s="1"/>
  <c r="D47" i="11"/>
  <c r="O47" i="11" s="1"/>
  <c r="D48" i="11"/>
  <c r="O48" i="11" s="1"/>
  <c r="D49" i="11"/>
  <c r="O49" i="11" s="1"/>
  <c r="D50" i="11"/>
  <c r="O50" i="11" s="1"/>
  <c r="D51" i="11"/>
  <c r="O51" i="11" s="1"/>
  <c r="D52" i="11"/>
  <c r="O52" i="11" s="1"/>
  <c r="D53" i="11"/>
  <c r="O53" i="11" s="1"/>
  <c r="D54" i="11"/>
  <c r="O54" i="11" s="1"/>
  <c r="D55" i="11"/>
  <c r="O55" i="11" s="1"/>
  <c r="D56" i="11"/>
  <c r="O56" i="11" s="1"/>
  <c r="D57" i="11"/>
  <c r="O57" i="11" s="1"/>
  <c r="D58" i="11"/>
  <c r="O58" i="11" s="1"/>
  <c r="D59" i="11"/>
  <c r="O59" i="11" s="1"/>
  <c r="D60" i="11"/>
  <c r="O60" i="11" s="1"/>
  <c r="D61" i="11"/>
  <c r="O61" i="11" s="1"/>
  <c r="D62" i="11"/>
  <c r="O62" i="11" s="1"/>
  <c r="D63" i="11"/>
  <c r="O63" i="11" s="1"/>
  <c r="D64" i="11"/>
  <c r="O64" i="11" s="1"/>
  <c r="D65" i="11"/>
  <c r="O65" i="11" s="1"/>
  <c r="D66" i="11"/>
  <c r="O66" i="11" s="1"/>
  <c r="D67" i="11"/>
  <c r="O67" i="11" s="1"/>
  <c r="D68" i="11"/>
  <c r="O68" i="11" s="1"/>
  <c r="D69" i="11"/>
  <c r="O69" i="11" s="1"/>
  <c r="D70" i="11"/>
  <c r="O70" i="11" s="1"/>
  <c r="D71" i="11"/>
  <c r="O71" i="11" s="1"/>
  <c r="D72" i="11"/>
  <c r="O72" i="11" s="1"/>
  <c r="D73" i="11"/>
  <c r="O73" i="11" s="1"/>
  <c r="D74" i="11"/>
  <c r="O74" i="11" s="1"/>
  <c r="D75" i="11"/>
  <c r="O75" i="11" s="1"/>
  <c r="D76" i="11"/>
  <c r="O76" i="11" s="1"/>
  <c r="D77" i="11"/>
  <c r="O77" i="11" s="1"/>
  <c r="D78" i="11"/>
  <c r="O78" i="11" s="1"/>
  <c r="D79" i="11"/>
  <c r="O79" i="11" s="1"/>
  <c r="D80" i="11"/>
  <c r="O80" i="11" s="1"/>
  <c r="D81" i="11"/>
  <c r="O81" i="11" s="1"/>
  <c r="D82" i="11"/>
  <c r="O82" i="11" s="1"/>
  <c r="D83" i="11"/>
  <c r="O83" i="11" s="1"/>
  <c r="D84" i="11"/>
  <c r="O84" i="11" s="1"/>
  <c r="D85" i="11"/>
  <c r="O85" i="11" s="1"/>
  <c r="D86" i="11"/>
  <c r="O86" i="11" s="1"/>
  <c r="D87" i="11"/>
  <c r="O87" i="11" s="1"/>
  <c r="D88" i="11"/>
  <c r="O88" i="11" s="1"/>
  <c r="D89" i="11"/>
  <c r="O89" i="11" s="1"/>
  <c r="D90" i="11"/>
  <c r="O90" i="11" s="1"/>
  <c r="D91" i="11"/>
  <c r="O91" i="11" s="1"/>
  <c r="D92" i="11"/>
  <c r="O92" i="11" s="1"/>
  <c r="D93" i="11"/>
  <c r="O93" i="11" s="1"/>
  <c r="D94" i="11"/>
  <c r="O94" i="11" s="1"/>
  <c r="D95" i="11"/>
  <c r="O95" i="11" s="1"/>
  <c r="D96" i="11"/>
  <c r="O96" i="11" s="1"/>
  <c r="D97" i="11"/>
  <c r="O97" i="11" s="1"/>
  <c r="D98" i="11"/>
  <c r="O98" i="11" s="1"/>
  <c r="D99" i="11"/>
  <c r="O99" i="11" s="1"/>
  <c r="D100" i="11"/>
  <c r="O100" i="11" s="1"/>
  <c r="D101" i="11"/>
  <c r="O101" i="11" s="1"/>
  <c r="D102" i="11"/>
  <c r="O102" i="11" s="1"/>
  <c r="D103" i="11"/>
  <c r="O103" i="11" s="1"/>
  <c r="D104" i="11"/>
  <c r="O104" i="11" s="1"/>
  <c r="D105" i="11"/>
  <c r="O105" i="11" s="1"/>
  <c r="D106" i="11"/>
  <c r="O106" i="11" s="1"/>
  <c r="D107" i="11"/>
  <c r="O107" i="11" s="1"/>
  <c r="D108" i="11"/>
  <c r="O108" i="11" s="1"/>
  <c r="D109" i="11"/>
  <c r="O109" i="11" s="1"/>
  <c r="D110" i="11"/>
  <c r="O110" i="11" s="1"/>
  <c r="D111" i="11"/>
  <c r="O111" i="11" s="1"/>
  <c r="D112" i="11"/>
  <c r="O112" i="11" s="1"/>
  <c r="D113" i="11"/>
  <c r="O113" i="11" s="1"/>
  <c r="D114" i="11"/>
  <c r="O114" i="11" s="1"/>
  <c r="D115" i="11"/>
  <c r="O115" i="11" s="1"/>
  <c r="D116" i="11"/>
  <c r="O116" i="11" s="1"/>
  <c r="D117" i="11"/>
  <c r="O117" i="11" s="1"/>
  <c r="D118" i="11"/>
  <c r="O118" i="11" s="1"/>
  <c r="D119" i="11"/>
  <c r="O119" i="11" s="1"/>
  <c r="D120" i="11"/>
  <c r="O120" i="11" s="1"/>
  <c r="D121" i="11"/>
  <c r="O121" i="11" s="1"/>
  <c r="D122" i="11"/>
  <c r="O122" i="11" s="1"/>
  <c r="D123" i="11"/>
  <c r="O123" i="11" s="1"/>
  <c r="D124" i="11"/>
  <c r="O124" i="11" s="1"/>
  <c r="D125" i="11"/>
  <c r="O125" i="11" s="1"/>
  <c r="D126" i="11"/>
  <c r="O126" i="11" s="1"/>
  <c r="D127" i="11"/>
  <c r="O127" i="11" s="1"/>
  <c r="D128" i="11"/>
  <c r="O128" i="11" s="1"/>
  <c r="D129" i="11"/>
  <c r="O129" i="11" s="1"/>
  <c r="D130" i="11"/>
  <c r="O130" i="11" s="1"/>
  <c r="D131" i="11"/>
  <c r="O131" i="11" s="1"/>
  <c r="D132" i="11"/>
  <c r="O132" i="11" s="1"/>
  <c r="D133" i="11"/>
  <c r="O133" i="11" s="1"/>
  <c r="D134" i="11"/>
  <c r="O134" i="11" s="1"/>
  <c r="D135" i="11"/>
  <c r="O135" i="11" s="1"/>
  <c r="D136" i="11"/>
  <c r="O136" i="11" s="1"/>
  <c r="D137" i="11"/>
  <c r="O137" i="11" s="1"/>
  <c r="D138" i="11"/>
  <c r="O138" i="11" s="1"/>
  <c r="D139" i="11"/>
  <c r="O139" i="11" s="1"/>
  <c r="D140" i="11"/>
  <c r="O140" i="11" s="1"/>
  <c r="D141" i="11"/>
  <c r="O141" i="11" s="1"/>
  <c r="D142" i="11"/>
  <c r="O142" i="11" s="1"/>
  <c r="D143" i="11"/>
  <c r="O143" i="11" s="1"/>
  <c r="D144" i="11"/>
  <c r="O144" i="11" s="1"/>
  <c r="D145" i="11"/>
  <c r="O145" i="11" s="1"/>
  <c r="D146" i="11"/>
  <c r="O146" i="11" s="1"/>
  <c r="D147" i="11"/>
  <c r="O147" i="11" s="1"/>
  <c r="D148" i="11"/>
  <c r="O148" i="11" s="1"/>
  <c r="D149" i="11"/>
  <c r="O149" i="11" s="1"/>
  <c r="D150" i="11"/>
  <c r="O150" i="11" s="1"/>
  <c r="D151" i="11"/>
  <c r="O151" i="11" s="1"/>
  <c r="D152" i="11"/>
  <c r="O152" i="11" s="1"/>
  <c r="D153" i="11"/>
  <c r="O153" i="11" s="1"/>
  <c r="D154" i="11"/>
  <c r="O154" i="11" s="1"/>
  <c r="D155" i="11"/>
  <c r="O155" i="11" s="1"/>
  <c r="D156" i="11"/>
  <c r="O156" i="11" s="1"/>
  <c r="D157" i="11"/>
  <c r="O157" i="11" s="1"/>
  <c r="D158" i="11"/>
  <c r="O158" i="11" s="1"/>
  <c r="D159" i="11"/>
  <c r="O159" i="11" s="1"/>
  <c r="D160" i="11"/>
  <c r="O160" i="11" s="1"/>
  <c r="D161" i="11"/>
  <c r="O161" i="11" s="1"/>
  <c r="D162" i="11"/>
  <c r="O162" i="11" s="1"/>
  <c r="D163" i="11"/>
  <c r="O163" i="11" s="1"/>
  <c r="D164" i="11"/>
  <c r="O164" i="11" s="1"/>
  <c r="D165" i="11"/>
  <c r="O165" i="11" s="1"/>
  <c r="D166" i="11"/>
  <c r="O166" i="11" s="1"/>
  <c r="D167" i="11"/>
  <c r="O167" i="11" s="1"/>
  <c r="D168" i="11"/>
  <c r="O168" i="11" s="1"/>
  <c r="D169" i="11"/>
  <c r="O169" i="11" s="1"/>
  <c r="D170" i="11"/>
  <c r="O170" i="11" s="1"/>
  <c r="D171" i="11"/>
  <c r="O171" i="11" s="1"/>
  <c r="D172" i="11"/>
  <c r="O172" i="11" s="1"/>
  <c r="D173" i="11"/>
  <c r="O173" i="11" s="1"/>
  <c r="D174" i="11"/>
  <c r="O174" i="11" s="1"/>
  <c r="D175" i="11"/>
  <c r="O175" i="11" s="1"/>
  <c r="D176" i="11"/>
  <c r="O176" i="11" s="1"/>
  <c r="D177" i="11"/>
  <c r="O177" i="11" s="1"/>
  <c r="D178" i="11"/>
  <c r="O178" i="11" s="1"/>
  <c r="D179" i="11"/>
  <c r="O179" i="11" s="1"/>
  <c r="D180" i="11"/>
  <c r="O180" i="11" s="1"/>
  <c r="D181" i="11"/>
  <c r="O181" i="11" s="1"/>
  <c r="D182" i="11"/>
  <c r="O182" i="11" s="1"/>
  <c r="D183" i="11"/>
  <c r="O183" i="11" s="1"/>
  <c r="D184" i="11"/>
  <c r="O184" i="11" s="1"/>
  <c r="D185" i="11"/>
  <c r="O185" i="11" s="1"/>
  <c r="D186" i="11"/>
  <c r="O186" i="11" s="1"/>
  <c r="D187" i="11"/>
  <c r="O187" i="11" s="1"/>
  <c r="D188" i="11"/>
  <c r="O188" i="11" s="1"/>
  <c r="D189" i="11"/>
  <c r="O189" i="11" s="1"/>
  <c r="D190" i="11"/>
  <c r="O190" i="11" s="1"/>
  <c r="D191" i="11"/>
  <c r="O191" i="11" s="1"/>
  <c r="D192" i="11"/>
  <c r="O192" i="11" s="1"/>
  <c r="D193" i="11"/>
  <c r="O193" i="11" s="1"/>
  <c r="D194" i="11"/>
  <c r="O194" i="11" s="1"/>
  <c r="D195" i="11"/>
  <c r="O195" i="11" s="1"/>
  <c r="D196" i="11"/>
  <c r="O196" i="11" s="1"/>
  <c r="D197" i="11"/>
  <c r="O197" i="11" s="1"/>
  <c r="D198" i="11"/>
  <c r="O198" i="11" s="1"/>
  <c r="D199" i="11"/>
  <c r="O199" i="11" s="1"/>
  <c r="D200" i="11"/>
  <c r="O200" i="11" s="1"/>
  <c r="D201" i="11"/>
  <c r="O201" i="11" s="1"/>
  <c r="D202" i="11"/>
  <c r="O202" i="11" s="1"/>
  <c r="D203" i="11"/>
  <c r="O203" i="11" s="1"/>
  <c r="D204" i="11"/>
  <c r="O204" i="11" s="1"/>
  <c r="D205" i="11"/>
  <c r="O205" i="11" s="1"/>
  <c r="D206" i="11"/>
  <c r="O206" i="11" s="1"/>
  <c r="D207" i="11"/>
  <c r="O207" i="11" s="1"/>
  <c r="D208" i="11"/>
  <c r="O208" i="11" s="1"/>
  <c r="D209" i="11"/>
  <c r="O209" i="11" s="1"/>
  <c r="D210" i="11"/>
  <c r="O210" i="11" s="1"/>
  <c r="D211" i="11"/>
  <c r="O211" i="11" s="1"/>
  <c r="D212" i="11"/>
  <c r="O212" i="11" s="1"/>
  <c r="D213" i="11"/>
  <c r="O213" i="11" s="1"/>
  <c r="D214" i="11"/>
  <c r="O214" i="11" s="1"/>
  <c r="D215" i="11"/>
  <c r="O215" i="11" s="1"/>
  <c r="D216" i="11"/>
  <c r="O216" i="11" s="1"/>
  <c r="D217" i="11"/>
  <c r="O217" i="11" s="1"/>
  <c r="D218" i="11"/>
  <c r="O218" i="11" s="1"/>
  <c r="D219" i="11"/>
  <c r="O219" i="11" s="1"/>
  <c r="D220" i="11"/>
  <c r="O220" i="11" s="1"/>
  <c r="D221" i="11"/>
  <c r="O221" i="11" s="1"/>
  <c r="D222" i="11"/>
  <c r="O222" i="11" s="1"/>
  <c r="D223" i="11"/>
  <c r="O223" i="11" s="1"/>
  <c r="D224" i="11"/>
  <c r="O224" i="11" s="1"/>
  <c r="D225" i="11"/>
  <c r="O225" i="11" s="1"/>
  <c r="D226" i="11"/>
  <c r="O226" i="11" s="1"/>
  <c r="D227" i="11"/>
  <c r="O227" i="11" s="1"/>
  <c r="D228" i="11"/>
  <c r="O228" i="11" s="1"/>
  <c r="D229" i="11"/>
  <c r="O229" i="11" s="1"/>
  <c r="D230" i="11"/>
  <c r="O230" i="11" s="1"/>
  <c r="D231" i="11"/>
  <c r="O231" i="11" s="1"/>
  <c r="D232" i="11"/>
  <c r="O232" i="11" s="1"/>
  <c r="D233" i="11"/>
  <c r="O233" i="11" s="1"/>
  <c r="D234" i="11"/>
  <c r="O234" i="11" s="1"/>
  <c r="D235" i="11"/>
  <c r="O235" i="11" s="1"/>
  <c r="D236" i="11"/>
  <c r="O236" i="11" s="1"/>
  <c r="D237" i="11"/>
  <c r="O237" i="11" s="1"/>
  <c r="D238" i="11"/>
  <c r="O238" i="11" s="1"/>
  <c r="D239" i="11"/>
  <c r="O239" i="11" s="1"/>
  <c r="D240" i="11"/>
  <c r="O240" i="11" s="1"/>
  <c r="D241" i="11"/>
  <c r="O241" i="11" s="1"/>
  <c r="D242" i="11"/>
  <c r="O242" i="11" s="1"/>
  <c r="D243" i="11"/>
  <c r="O243" i="11" s="1"/>
  <c r="D244" i="11"/>
  <c r="O244" i="11" s="1"/>
  <c r="D245" i="11"/>
  <c r="O245" i="11" s="1"/>
  <c r="D246" i="11"/>
  <c r="O246" i="11" s="1"/>
  <c r="D247" i="11"/>
  <c r="O247" i="11" s="1"/>
  <c r="D248" i="11"/>
  <c r="O248" i="11" s="1"/>
  <c r="D249" i="11"/>
  <c r="O249" i="11" s="1"/>
  <c r="D250" i="11"/>
  <c r="O250" i="11" s="1"/>
  <c r="D251" i="11"/>
  <c r="O251" i="11" s="1"/>
  <c r="D252" i="11"/>
  <c r="O252" i="11" s="1"/>
  <c r="D253" i="11"/>
  <c r="O253" i="11" s="1"/>
  <c r="D254" i="11"/>
  <c r="O254" i="11" s="1"/>
  <c r="D255" i="11"/>
  <c r="O255" i="11" s="1"/>
  <c r="D256" i="11"/>
  <c r="O256" i="11" s="1"/>
  <c r="D257" i="11"/>
  <c r="O257" i="11" s="1"/>
  <c r="D258" i="11"/>
  <c r="O258" i="11" s="1"/>
  <c r="D259" i="11"/>
  <c r="O259" i="11" s="1"/>
  <c r="D260" i="11"/>
  <c r="O260" i="11" s="1"/>
  <c r="D261" i="11"/>
  <c r="O261" i="11" s="1"/>
  <c r="D262" i="11"/>
  <c r="O262" i="11" s="1"/>
  <c r="D263" i="11"/>
  <c r="O263" i="11" s="1"/>
  <c r="D264" i="11"/>
  <c r="O264" i="11" s="1"/>
  <c r="D265" i="11"/>
  <c r="O265" i="11" s="1"/>
  <c r="D266" i="11"/>
  <c r="O266" i="11" s="1"/>
  <c r="D267" i="11"/>
  <c r="O267" i="11" s="1"/>
  <c r="D268" i="11"/>
  <c r="O268" i="11" s="1"/>
  <c r="D269" i="11"/>
  <c r="O269" i="11" s="1"/>
  <c r="D270" i="11"/>
  <c r="O270" i="11" s="1"/>
  <c r="D271" i="11"/>
  <c r="O271" i="11" s="1"/>
  <c r="D272" i="11"/>
  <c r="O272" i="11" s="1"/>
  <c r="D273" i="11"/>
  <c r="O273" i="11" s="1"/>
  <c r="D274" i="11"/>
  <c r="O274" i="11" s="1"/>
  <c r="D275" i="11"/>
  <c r="O275" i="11" s="1"/>
  <c r="D276" i="11"/>
  <c r="O276" i="11" s="1"/>
  <c r="D277" i="11"/>
  <c r="O277" i="11" s="1"/>
  <c r="D278" i="11"/>
  <c r="O278" i="11" s="1"/>
  <c r="D279" i="11"/>
  <c r="O279" i="11" s="1"/>
  <c r="D280" i="11"/>
  <c r="O280" i="11" s="1"/>
  <c r="D281" i="11"/>
  <c r="O281" i="11" s="1"/>
  <c r="D282" i="11"/>
  <c r="O282" i="11" s="1"/>
  <c r="D283" i="11"/>
  <c r="O283" i="11" s="1"/>
  <c r="D284" i="11"/>
  <c r="O284" i="11" s="1"/>
  <c r="D285" i="11"/>
  <c r="O285" i="11" s="1"/>
  <c r="D286" i="11"/>
  <c r="O286" i="11" s="1"/>
  <c r="D287" i="11"/>
  <c r="O287" i="11" s="1"/>
  <c r="D288" i="11"/>
  <c r="O288" i="11" s="1"/>
  <c r="D289" i="11"/>
  <c r="O289" i="11" s="1"/>
  <c r="D290" i="11"/>
  <c r="O290" i="11" s="1"/>
  <c r="D291" i="11"/>
  <c r="O291" i="11" s="1"/>
  <c r="D292" i="11"/>
  <c r="O292" i="11" s="1"/>
  <c r="D293" i="11"/>
  <c r="O293" i="11" s="1"/>
  <c r="D294" i="11"/>
  <c r="O294" i="11" s="1"/>
  <c r="D295" i="11"/>
  <c r="O295" i="11" s="1"/>
  <c r="D296" i="11"/>
  <c r="O296" i="11" s="1"/>
  <c r="D297" i="11"/>
  <c r="O297" i="11" s="1"/>
  <c r="D298" i="11"/>
  <c r="O298" i="11" s="1"/>
  <c r="D299" i="11"/>
  <c r="O299" i="11" s="1"/>
  <c r="D300" i="11"/>
  <c r="O300" i="11" s="1"/>
  <c r="D301" i="11"/>
  <c r="O301" i="11" s="1"/>
  <c r="D302" i="11"/>
  <c r="O302" i="11" s="1"/>
  <c r="D303" i="11"/>
  <c r="O303" i="11" s="1"/>
  <c r="D304" i="11"/>
  <c r="O304" i="11" s="1"/>
  <c r="D305" i="11"/>
  <c r="O305" i="11" s="1"/>
  <c r="D306" i="11"/>
  <c r="O306" i="11" s="1"/>
  <c r="D307" i="11"/>
  <c r="O307" i="11" s="1"/>
  <c r="D308" i="11"/>
  <c r="O308" i="11" s="1"/>
  <c r="D309" i="11"/>
  <c r="O309" i="11" s="1"/>
  <c r="D310" i="11"/>
  <c r="O310" i="11" s="1"/>
  <c r="D311" i="11"/>
  <c r="O311" i="11" s="1"/>
  <c r="D312" i="11"/>
  <c r="O312" i="11" s="1"/>
  <c r="D313" i="11"/>
  <c r="O313" i="11" s="1"/>
  <c r="D314" i="11"/>
  <c r="O314" i="11" s="1"/>
  <c r="D315" i="11"/>
  <c r="O315" i="11" s="1"/>
  <c r="D316" i="11"/>
  <c r="O316" i="11" s="1"/>
  <c r="D317" i="11"/>
  <c r="O317" i="11" s="1"/>
  <c r="D318" i="11"/>
  <c r="O318" i="11" s="1"/>
  <c r="D319" i="11"/>
  <c r="O319" i="11" s="1"/>
  <c r="D320" i="11"/>
  <c r="O320" i="11" s="1"/>
  <c r="D321" i="11"/>
  <c r="O321" i="11" s="1"/>
  <c r="D322" i="11"/>
  <c r="O322" i="11" s="1"/>
  <c r="D323" i="11"/>
  <c r="O323" i="11" s="1"/>
  <c r="D324" i="11"/>
  <c r="O324" i="11" s="1"/>
  <c r="D325" i="11"/>
  <c r="O325" i="11" s="1"/>
  <c r="D326" i="11"/>
  <c r="O326" i="11" s="1"/>
  <c r="D327" i="11"/>
  <c r="O327" i="11" s="1"/>
  <c r="D328" i="11"/>
  <c r="O328" i="11" s="1"/>
  <c r="D329" i="11"/>
  <c r="O329" i="11" s="1"/>
  <c r="D330" i="11"/>
  <c r="O330" i="11" s="1"/>
  <c r="D331" i="11"/>
  <c r="O331" i="11" s="1"/>
  <c r="D332" i="11"/>
  <c r="O332" i="11" s="1"/>
  <c r="D333" i="11"/>
  <c r="O333" i="11" s="1"/>
  <c r="D334" i="11"/>
  <c r="O334" i="11" s="1"/>
  <c r="D335" i="11"/>
  <c r="O335" i="11" s="1"/>
  <c r="D336" i="11"/>
  <c r="O336" i="11" s="1"/>
  <c r="D337" i="11"/>
  <c r="O337" i="11" s="1"/>
  <c r="D338" i="11"/>
  <c r="O338" i="11" s="1"/>
  <c r="D339" i="11"/>
  <c r="O339" i="11" s="1"/>
  <c r="D340" i="11"/>
  <c r="O340" i="11" s="1"/>
  <c r="D341" i="11"/>
  <c r="O341" i="11" s="1"/>
  <c r="D342" i="11"/>
  <c r="O342" i="11" s="1"/>
  <c r="D343" i="11"/>
  <c r="O343" i="11" s="1"/>
  <c r="D344" i="11"/>
  <c r="O344" i="11" s="1"/>
  <c r="D345" i="11"/>
  <c r="O345" i="11" s="1"/>
  <c r="D346" i="11"/>
  <c r="O346" i="11" s="1"/>
  <c r="D347" i="11"/>
  <c r="O347" i="11" s="1"/>
  <c r="D348" i="11"/>
  <c r="O348" i="11" s="1"/>
  <c r="D349" i="11"/>
  <c r="O349" i="11" s="1"/>
  <c r="D350" i="11"/>
  <c r="O350" i="11" s="1"/>
  <c r="D351" i="11"/>
  <c r="O351" i="11" s="1"/>
  <c r="D352" i="11"/>
  <c r="O352" i="11" s="1"/>
  <c r="D353" i="11"/>
  <c r="O353" i="11" s="1"/>
  <c r="D354" i="11"/>
  <c r="O354" i="11" s="1"/>
  <c r="D355" i="11"/>
  <c r="O355" i="11" s="1"/>
  <c r="D356" i="11"/>
  <c r="O356" i="11" s="1"/>
  <c r="D357" i="11"/>
  <c r="O357" i="11" s="1"/>
  <c r="D358" i="11"/>
  <c r="O358" i="11" s="1"/>
  <c r="D359" i="11"/>
  <c r="O359" i="11" s="1"/>
  <c r="D360" i="11"/>
  <c r="O360" i="11" s="1"/>
  <c r="D361" i="11"/>
  <c r="O361" i="11" s="1"/>
  <c r="D362" i="11"/>
  <c r="O362" i="11" s="1"/>
  <c r="D363" i="11"/>
  <c r="O363" i="11" s="1"/>
  <c r="D364" i="11"/>
  <c r="O364" i="11" s="1"/>
  <c r="D365" i="11"/>
  <c r="O365" i="11" s="1"/>
  <c r="D366" i="11"/>
  <c r="O366" i="11" s="1"/>
  <c r="D367" i="11"/>
  <c r="O367" i="11" s="1"/>
  <c r="D368" i="11"/>
  <c r="O368" i="11" s="1"/>
  <c r="D369" i="11"/>
  <c r="O369" i="11" s="1"/>
  <c r="D370" i="11"/>
  <c r="O370" i="11" s="1"/>
  <c r="D371" i="11"/>
  <c r="O371" i="11" s="1"/>
  <c r="D372" i="11"/>
  <c r="O372" i="11" s="1"/>
  <c r="D373" i="11"/>
  <c r="O373" i="11" s="1"/>
  <c r="D374" i="11"/>
  <c r="O374" i="11" s="1"/>
  <c r="D375" i="11"/>
  <c r="O375" i="11" s="1"/>
  <c r="D376" i="11"/>
  <c r="O376" i="11" s="1"/>
  <c r="D377" i="11"/>
  <c r="O377" i="11" s="1"/>
  <c r="D378" i="11"/>
  <c r="O378" i="11" s="1"/>
  <c r="D379" i="11"/>
  <c r="O379" i="11" s="1"/>
  <c r="D380" i="11"/>
  <c r="O380" i="11" s="1"/>
  <c r="D381" i="11"/>
  <c r="O381" i="11" s="1"/>
  <c r="D382" i="11"/>
  <c r="O382" i="11" s="1"/>
  <c r="D383" i="11"/>
  <c r="O383" i="11" s="1"/>
  <c r="D384" i="11"/>
  <c r="O384" i="11" s="1"/>
  <c r="D385" i="11"/>
  <c r="O385" i="11" s="1"/>
  <c r="D386" i="11"/>
  <c r="O386" i="11" s="1"/>
  <c r="D387" i="11"/>
  <c r="O387" i="11" s="1"/>
  <c r="D388" i="11"/>
  <c r="O388" i="11" s="1"/>
  <c r="D389" i="11"/>
  <c r="O389" i="11" s="1"/>
  <c r="D390" i="11"/>
  <c r="O390" i="11" s="1"/>
  <c r="D391" i="11"/>
  <c r="O391" i="11" s="1"/>
  <c r="D392" i="11"/>
  <c r="O392" i="11" s="1"/>
  <c r="D393" i="11"/>
  <c r="O393" i="11" s="1"/>
  <c r="D394" i="11"/>
  <c r="O394" i="11" s="1"/>
  <c r="D395" i="11"/>
  <c r="O395" i="11" s="1"/>
  <c r="D396" i="11"/>
  <c r="O396" i="11" s="1"/>
  <c r="D397" i="11"/>
  <c r="O397" i="11" s="1"/>
  <c r="D398" i="11"/>
  <c r="O398" i="11" s="1"/>
  <c r="D399" i="11"/>
  <c r="O399" i="11" s="1"/>
  <c r="D400" i="11"/>
  <c r="O400" i="11" s="1"/>
  <c r="D401" i="11"/>
  <c r="O401" i="11" s="1"/>
  <c r="D402" i="11"/>
  <c r="O402" i="11" s="1"/>
  <c r="D403" i="11"/>
  <c r="O403" i="11" s="1"/>
  <c r="D404" i="11"/>
  <c r="O404" i="11" s="1"/>
  <c r="D405" i="11"/>
  <c r="O405" i="11" s="1"/>
  <c r="D406" i="11"/>
  <c r="O406" i="11" s="1"/>
  <c r="D407" i="11"/>
  <c r="O407" i="11" s="1"/>
  <c r="D408" i="11"/>
  <c r="O408" i="11" s="1"/>
  <c r="D409" i="11"/>
  <c r="O409" i="11" s="1"/>
  <c r="D410" i="11"/>
  <c r="O410" i="11" s="1"/>
  <c r="D411" i="11"/>
  <c r="O411" i="11" s="1"/>
  <c r="D412" i="11"/>
  <c r="O412" i="11" s="1"/>
  <c r="D413" i="11"/>
  <c r="O413" i="11" s="1"/>
  <c r="D414" i="11"/>
  <c r="O414" i="11" s="1"/>
  <c r="D415" i="11"/>
  <c r="O415" i="11" s="1"/>
  <c r="D416" i="11"/>
  <c r="O416" i="11" s="1"/>
  <c r="D417" i="11"/>
  <c r="O417" i="11" s="1"/>
  <c r="D418" i="11"/>
  <c r="O418" i="11" s="1"/>
  <c r="D419" i="11"/>
  <c r="O419" i="11" s="1"/>
  <c r="D420" i="11"/>
  <c r="O420" i="11" s="1"/>
  <c r="D421" i="11"/>
  <c r="O421" i="11" s="1"/>
  <c r="D422" i="11"/>
  <c r="O422" i="11" s="1"/>
  <c r="D423" i="11"/>
  <c r="O423" i="11" s="1"/>
  <c r="D424" i="11"/>
  <c r="O424" i="11" s="1"/>
  <c r="D425" i="11"/>
  <c r="O425" i="11" s="1"/>
  <c r="D426" i="11"/>
  <c r="O426" i="11" s="1"/>
  <c r="D427" i="11"/>
  <c r="O427" i="11" s="1"/>
  <c r="D428" i="11"/>
  <c r="O428" i="11" s="1"/>
  <c r="D429" i="11"/>
  <c r="O429" i="11" s="1"/>
  <c r="D430" i="11"/>
  <c r="O430" i="11" s="1"/>
  <c r="D431" i="11"/>
  <c r="O431" i="11" s="1"/>
  <c r="D432" i="11"/>
  <c r="O432" i="11" s="1"/>
  <c r="D433" i="11"/>
  <c r="O433" i="11" s="1"/>
  <c r="D434" i="11"/>
  <c r="O434" i="11" s="1"/>
  <c r="D435" i="11"/>
  <c r="O435" i="11" s="1"/>
  <c r="D436" i="11"/>
  <c r="O436" i="11" s="1"/>
  <c r="D437" i="11"/>
  <c r="O437" i="11" s="1"/>
  <c r="D438" i="11"/>
  <c r="O438" i="11" s="1"/>
  <c r="D439" i="11"/>
  <c r="O439" i="11" s="1"/>
  <c r="D440" i="11"/>
  <c r="O440" i="11" s="1"/>
  <c r="D441" i="11"/>
  <c r="O441" i="11" s="1"/>
  <c r="D442" i="11"/>
  <c r="O442" i="11" s="1"/>
  <c r="D443" i="11"/>
  <c r="O443" i="11" s="1"/>
  <c r="D444" i="11"/>
  <c r="O444" i="11" s="1"/>
  <c r="D445" i="11"/>
  <c r="O445" i="11" s="1"/>
  <c r="D446" i="11"/>
  <c r="O446" i="11" s="1"/>
  <c r="D447" i="11"/>
  <c r="O447" i="11" s="1"/>
  <c r="D448" i="11"/>
  <c r="O448" i="11" s="1"/>
  <c r="D449" i="11"/>
  <c r="O449" i="11" s="1"/>
  <c r="D450" i="11"/>
  <c r="O450" i="11" s="1"/>
  <c r="D451" i="11"/>
  <c r="O451" i="11" s="1"/>
  <c r="D452" i="11"/>
  <c r="O452" i="11" s="1"/>
  <c r="D453" i="11"/>
  <c r="O453" i="11" s="1"/>
  <c r="D454" i="11"/>
  <c r="O454" i="11" s="1"/>
  <c r="D455" i="11"/>
  <c r="O455" i="11" s="1"/>
  <c r="D456" i="11"/>
  <c r="O456" i="11" s="1"/>
  <c r="D457" i="11"/>
  <c r="O457" i="11" s="1"/>
  <c r="D458" i="11"/>
  <c r="O458" i="11" s="1"/>
  <c r="D459" i="11"/>
  <c r="O459" i="11" s="1"/>
  <c r="D460" i="11"/>
  <c r="O460" i="11" s="1"/>
  <c r="D461" i="11"/>
  <c r="O461" i="11" s="1"/>
  <c r="D462" i="11"/>
  <c r="O462" i="11" s="1"/>
  <c r="D463" i="11"/>
  <c r="O463" i="11" s="1"/>
  <c r="D464" i="11"/>
  <c r="O464" i="11" s="1"/>
  <c r="D465" i="11"/>
  <c r="O465" i="11" s="1"/>
  <c r="D466" i="11"/>
  <c r="O466" i="11" s="1"/>
  <c r="D467" i="11"/>
  <c r="O467" i="11" s="1"/>
  <c r="D468" i="11"/>
  <c r="O468" i="11" s="1"/>
  <c r="D469" i="11"/>
  <c r="O469" i="11" s="1"/>
  <c r="D470" i="11"/>
  <c r="O470" i="11" s="1"/>
  <c r="D471" i="11"/>
  <c r="O471" i="11" s="1"/>
  <c r="D472" i="11"/>
  <c r="O472" i="11" s="1"/>
  <c r="D473" i="11"/>
  <c r="O473" i="11" s="1"/>
  <c r="D474" i="11"/>
  <c r="O474" i="11" s="1"/>
  <c r="D475" i="11"/>
  <c r="O475" i="11" s="1"/>
  <c r="D476" i="11"/>
  <c r="O476" i="11" s="1"/>
  <c r="D477" i="11"/>
  <c r="O477" i="11" s="1"/>
  <c r="D478" i="11"/>
  <c r="O478" i="11" s="1"/>
  <c r="D479" i="11"/>
  <c r="O479" i="11" s="1"/>
  <c r="D480" i="11"/>
  <c r="O480" i="11" s="1"/>
  <c r="D481" i="11"/>
  <c r="O481" i="11" s="1"/>
  <c r="D482" i="11"/>
  <c r="O482" i="11" s="1"/>
  <c r="D483" i="11"/>
  <c r="O483" i="11" s="1"/>
  <c r="D484" i="11"/>
  <c r="O484" i="11" s="1"/>
  <c r="D485" i="11"/>
  <c r="O485" i="11" s="1"/>
  <c r="D486" i="11"/>
  <c r="O486" i="11" s="1"/>
  <c r="D487" i="11"/>
  <c r="O487" i="11" s="1"/>
  <c r="D488" i="11"/>
  <c r="O488" i="11" s="1"/>
  <c r="D489" i="11"/>
  <c r="O489" i="11" s="1"/>
  <c r="D490" i="11"/>
  <c r="O490" i="11" s="1"/>
  <c r="D491" i="11"/>
  <c r="O491" i="11" s="1"/>
  <c r="D492" i="11"/>
  <c r="O492" i="11" s="1"/>
  <c r="D493" i="11"/>
  <c r="O493" i="11" s="1"/>
  <c r="D494" i="11"/>
  <c r="O494" i="11" s="1"/>
  <c r="D495" i="11"/>
  <c r="O495" i="11" s="1"/>
  <c r="D496" i="11"/>
  <c r="O496" i="11" s="1"/>
  <c r="D497" i="11"/>
  <c r="O497" i="11" s="1"/>
  <c r="D498" i="11"/>
  <c r="O498" i="11" s="1"/>
  <c r="D499" i="11"/>
  <c r="O499" i="11" s="1"/>
  <c r="D500" i="11"/>
  <c r="O500" i="11" s="1"/>
  <c r="D501" i="11"/>
  <c r="O501" i="11" s="1"/>
  <c r="D502" i="11"/>
  <c r="O502" i="11" s="1"/>
  <c r="D503" i="11"/>
  <c r="O503" i="11" s="1"/>
  <c r="D504" i="11"/>
  <c r="O504" i="11" s="1"/>
  <c r="D505" i="11"/>
  <c r="O505" i="11" s="1"/>
  <c r="D506" i="11"/>
  <c r="O506" i="11" s="1"/>
  <c r="D507" i="11"/>
  <c r="O507" i="11" s="1"/>
  <c r="D508" i="11"/>
  <c r="O508" i="11" s="1"/>
  <c r="D509" i="11"/>
  <c r="O509" i="11" s="1"/>
  <c r="D510" i="11"/>
  <c r="O510" i="11" s="1"/>
  <c r="D511" i="11"/>
  <c r="O511" i="11" s="1"/>
  <c r="D512" i="11"/>
  <c r="O512" i="11" s="1"/>
  <c r="D513" i="11"/>
  <c r="O513" i="11" s="1"/>
  <c r="D514" i="11"/>
  <c r="O514" i="11" s="1"/>
  <c r="D515" i="11"/>
  <c r="O515" i="11" s="1"/>
  <c r="D516" i="11"/>
  <c r="O516" i="11" s="1"/>
  <c r="D517" i="11"/>
  <c r="O517" i="11" s="1"/>
  <c r="D518" i="11"/>
  <c r="O518" i="11" s="1"/>
  <c r="D519" i="11"/>
  <c r="O519" i="11" s="1"/>
  <c r="D520" i="11"/>
  <c r="O520" i="11" s="1"/>
  <c r="D521" i="11"/>
  <c r="O521" i="11" s="1"/>
  <c r="D522" i="11"/>
  <c r="O522" i="11" s="1"/>
  <c r="D523" i="11"/>
  <c r="O523" i="11" s="1"/>
  <c r="D524" i="11"/>
  <c r="O524" i="11" s="1"/>
  <c r="D525" i="11"/>
  <c r="O525" i="11" s="1"/>
  <c r="D526" i="11"/>
  <c r="O526" i="11" s="1"/>
  <c r="D527" i="11"/>
  <c r="O527" i="11" s="1"/>
  <c r="D528" i="11"/>
  <c r="O528" i="11" s="1"/>
  <c r="D529" i="11"/>
  <c r="O529" i="11" s="1"/>
  <c r="D530" i="11"/>
  <c r="O530" i="11" s="1"/>
  <c r="D531" i="11"/>
  <c r="O531" i="11" s="1"/>
  <c r="D532" i="11"/>
  <c r="O532" i="11" s="1"/>
  <c r="D533" i="11"/>
  <c r="O533" i="11" s="1"/>
  <c r="D534" i="11"/>
  <c r="O534" i="11" s="1"/>
  <c r="D535" i="11"/>
  <c r="O535" i="11" s="1"/>
  <c r="D536" i="11"/>
  <c r="O536" i="11" s="1"/>
  <c r="D537" i="11"/>
  <c r="O537" i="11" s="1"/>
  <c r="D538" i="11"/>
  <c r="O538" i="11" s="1"/>
  <c r="D539" i="11"/>
  <c r="O539" i="11" s="1"/>
  <c r="D540" i="11"/>
  <c r="O540" i="11" s="1"/>
  <c r="D541" i="11"/>
  <c r="O541" i="11" s="1"/>
  <c r="D542" i="11"/>
  <c r="O542" i="11" s="1"/>
  <c r="D543" i="11"/>
  <c r="O543" i="11" s="1"/>
  <c r="D544" i="11"/>
  <c r="O544" i="11" s="1"/>
  <c r="D545" i="11"/>
  <c r="O545" i="11" s="1"/>
  <c r="D546" i="11"/>
  <c r="O546" i="11" s="1"/>
  <c r="D547" i="11"/>
  <c r="O547" i="11" s="1"/>
  <c r="D548" i="11"/>
  <c r="O548" i="11" s="1"/>
  <c r="D549" i="11"/>
  <c r="O549" i="11" s="1"/>
  <c r="D550" i="11"/>
  <c r="O550" i="11" s="1"/>
  <c r="D551" i="11"/>
  <c r="O551" i="11" s="1"/>
  <c r="D552" i="11"/>
  <c r="O552" i="11" s="1"/>
  <c r="D553" i="11"/>
  <c r="O553" i="11" s="1"/>
  <c r="D554" i="11"/>
  <c r="O554" i="11" s="1"/>
  <c r="D555" i="11"/>
  <c r="O555" i="11" s="1"/>
  <c r="D556" i="11"/>
  <c r="O556" i="11" s="1"/>
  <c r="D557" i="11"/>
  <c r="O557" i="11" s="1"/>
  <c r="D558" i="11"/>
  <c r="O558" i="11" s="1"/>
  <c r="D559" i="11"/>
  <c r="O559" i="11" s="1"/>
  <c r="D560" i="11"/>
  <c r="O560" i="11" s="1"/>
  <c r="D561" i="11"/>
  <c r="O561" i="11" s="1"/>
  <c r="D562" i="11"/>
  <c r="O562" i="11" s="1"/>
  <c r="D563" i="11"/>
  <c r="O563" i="11" s="1"/>
  <c r="D564" i="11"/>
  <c r="O564" i="11" s="1"/>
  <c r="D565" i="11"/>
  <c r="O565" i="11" s="1"/>
  <c r="D566" i="11"/>
  <c r="O566" i="11" s="1"/>
  <c r="D567" i="11"/>
  <c r="O567" i="11" s="1"/>
  <c r="D568" i="11"/>
  <c r="O568" i="11" s="1"/>
  <c r="D569" i="11"/>
  <c r="O569" i="11" s="1"/>
  <c r="D570" i="11"/>
  <c r="O570" i="11" s="1"/>
  <c r="D571" i="11"/>
  <c r="O571" i="11" s="1"/>
  <c r="D572" i="11"/>
  <c r="O572" i="11" s="1"/>
  <c r="D573" i="11"/>
  <c r="O573" i="11" s="1"/>
  <c r="D574" i="11"/>
  <c r="O574" i="11" s="1"/>
  <c r="D575" i="11"/>
  <c r="O575" i="11" s="1"/>
  <c r="D576" i="11"/>
  <c r="O576" i="11" s="1"/>
  <c r="D577" i="11"/>
  <c r="O577" i="11" s="1"/>
  <c r="D578" i="11"/>
  <c r="O578" i="11" s="1"/>
  <c r="D579" i="11"/>
  <c r="O579" i="11" s="1"/>
  <c r="D580" i="11"/>
  <c r="O580" i="11" s="1"/>
  <c r="D581" i="11"/>
  <c r="O581" i="11" s="1"/>
  <c r="D582" i="11"/>
  <c r="O582" i="11" s="1"/>
  <c r="D583" i="11"/>
  <c r="O583" i="11" s="1"/>
  <c r="D584" i="11"/>
  <c r="O584" i="11" s="1"/>
  <c r="D585" i="11"/>
  <c r="O585" i="11" s="1"/>
  <c r="D586" i="11"/>
  <c r="O586" i="11" s="1"/>
  <c r="D587" i="11"/>
  <c r="O587" i="11" s="1"/>
  <c r="D588" i="11"/>
  <c r="O588" i="11" s="1"/>
  <c r="D589" i="11"/>
  <c r="O589" i="11" s="1"/>
  <c r="D590" i="11"/>
  <c r="O590" i="11" s="1"/>
  <c r="D591" i="11"/>
  <c r="O591" i="11" s="1"/>
  <c r="D592" i="11"/>
  <c r="O592" i="11" s="1"/>
  <c r="D593" i="11"/>
  <c r="O593" i="11" s="1"/>
  <c r="D594" i="11"/>
  <c r="O594" i="11" s="1"/>
  <c r="D595" i="11"/>
  <c r="O595" i="11" s="1"/>
  <c r="D596" i="11"/>
  <c r="O596" i="11" s="1"/>
  <c r="D597" i="11"/>
  <c r="O597" i="11" s="1"/>
  <c r="D598" i="11"/>
  <c r="O598" i="11" s="1"/>
  <c r="D599" i="11"/>
  <c r="O599" i="11" s="1"/>
  <c r="D600" i="11"/>
  <c r="O600" i="11" s="1"/>
  <c r="D601" i="11"/>
  <c r="O601" i="11" s="1"/>
  <c r="D602" i="11"/>
  <c r="O602" i="11" s="1"/>
  <c r="D603" i="11"/>
  <c r="O603" i="11" s="1"/>
  <c r="D604" i="11"/>
  <c r="O604" i="11" s="1"/>
  <c r="D605" i="11"/>
  <c r="O605" i="11" s="1"/>
  <c r="D606" i="11"/>
  <c r="O606" i="11" s="1"/>
  <c r="D607" i="11"/>
  <c r="O607" i="11" s="1"/>
  <c r="D608" i="11"/>
  <c r="O608" i="11" s="1"/>
  <c r="D609" i="11"/>
  <c r="O609" i="11" s="1"/>
  <c r="D610" i="11"/>
  <c r="O610" i="11" s="1"/>
  <c r="D611" i="11"/>
  <c r="O611" i="11" s="1"/>
  <c r="D612" i="11"/>
  <c r="O612" i="11" s="1"/>
  <c r="D613" i="11"/>
  <c r="O613" i="11" s="1"/>
  <c r="D614" i="11"/>
  <c r="O614" i="11" s="1"/>
  <c r="D615" i="11"/>
  <c r="O615" i="11" s="1"/>
  <c r="D616" i="11"/>
  <c r="O616" i="11" s="1"/>
  <c r="D617" i="11"/>
  <c r="O617" i="11" s="1"/>
  <c r="D618" i="11"/>
  <c r="O618" i="11" s="1"/>
  <c r="D619" i="11"/>
  <c r="O619" i="11" s="1"/>
  <c r="D620" i="11"/>
  <c r="O620" i="11" s="1"/>
  <c r="D621" i="11"/>
  <c r="O621" i="11" s="1"/>
  <c r="D622" i="11"/>
  <c r="O622" i="11" s="1"/>
  <c r="D623" i="11"/>
  <c r="O623" i="11" s="1"/>
  <c r="D624" i="11"/>
  <c r="O624" i="11" s="1"/>
  <c r="D625" i="11"/>
  <c r="O625" i="11" s="1"/>
  <c r="D626" i="11"/>
  <c r="O626" i="11" s="1"/>
  <c r="D627" i="11"/>
  <c r="O627" i="11" s="1"/>
  <c r="D628" i="11"/>
  <c r="O628" i="11" s="1"/>
  <c r="D629" i="11"/>
  <c r="O629" i="11" s="1"/>
  <c r="D630" i="11"/>
  <c r="O630" i="11" s="1"/>
  <c r="D631" i="11"/>
  <c r="O631" i="11" s="1"/>
  <c r="D632" i="11"/>
  <c r="O632" i="11" s="1"/>
  <c r="D633" i="11"/>
  <c r="O633" i="11" s="1"/>
  <c r="D634" i="11"/>
  <c r="O634" i="11" s="1"/>
  <c r="D635" i="11"/>
  <c r="O635" i="11" s="1"/>
  <c r="D636" i="11"/>
  <c r="O636" i="11" s="1"/>
  <c r="D637" i="11"/>
  <c r="O637" i="11" s="1"/>
  <c r="D638" i="11"/>
  <c r="O638" i="11" s="1"/>
  <c r="D639" i="11"/>
  <c r="O639" i="11" s="1"/>
  <c r="D640" i="11"/>
  <c r="O640" i="11" s="1"/>
  <c r="D641" i="11"/>
  <c r="O641" i="11" s="1"/>
  <c r="D642" i="11"/>
  <c r="O642" i="11" s="1"/>
  <c r="D643" i="11"/>
  <c r="O643" i="11" s="1"/>
  <c r="D644" i="11"/>
  <c r="O644" i="11" s="1"/>
  <c r="D645" i="11"/>
  <c r="O645" i="11" s="1"/>
  <c r="D646" i="11"/>
  <c r="O646" i="11" s="1"/>
  <c r="D647" i="11"/>
  <c r="O647" i="11" s="1"/>
  <c r="D648" i="11"/>
  <c r="O648" i="11" s="1"/>
  <c r="D649" i="11"/>
  <c r="O649" i="11" s="1"/>
  <c r="D650" i="11"/>
  <c r="O650" i="11" s="1"/>
  <c r="D651" i="11"/>
  <c r="O651" i="11" s="1"/>
  <c r="D652" i="11"/>
  <c r="O652" i="11" s="1"/>
  <c r="D653" i="11"/>
  <c r="O653" i="11" s="1"/>
  <c r="D654" i="11"/>
  <c r="O654" i="11" s="1"/>
  <c r="D655" i="11"/>
  <c r="O655" i="11" s="1"/>
  <c r="D656" i="11"/>
  <c r="O656" i="11" s="1"/>
  <c r="D657" i="11"/>
  <c r="O657" i="11" s="1"/>
  <c r="D658" i="11"/>
  <c r="O658" i="11" s="1"/>
  <c r="D659" i="11"/>
  <c r="O659" i="11" s="1"/>
  <c r="D660" i="11"/>
  <c r="O660" i="11" s="1"/>
  <c r="D661" i="11"/>
  <c r="O661" i="11" s="1"/>
  <c r="D662" i="11"/>
  <c r="O662" i="11" s="1"/>
  <c r="D663" i="11"/>
  <c r="O663" i="11" s="1"/>
  <c r="D664" i="11"/>
  <c r="O664" i="11" s="1"/>
  <c r="D665" i="11"/>
  <c r="O665" i="11" s="1"/>
  <c r="D666" i="11"/>
  <c r="O666" i="11" s="1"/>
  <c r="D667" i="11"/>
  <c r="O667" i="11" s="1"/>
  <c r="D668" i="11"/>
  <c r="O668" i="11" s="1"/>
  <c r="D669" i="11"/>
  <c r="O669" i="11" s="1"/>
  <c r="D670" i="11"/>
  <c r="O670" i="11" s="1"/>
  <c r="D671" i="11"/>
  <c r="O671" i="11" s="1"/>
  <c r="D672" i="11"/>
  <c r="O672" i="11" s="1"/>
  <c r="D673" i="11"/>
  <c r="O673" i="11" s="1"/>
  <c r="D674" i="11"/>
  <c r="O674" i="11" s="1"/>
  <c r="D675" i="11"/>
  <c r="O675" i="11" s="1"/>
  <c r="D676" i="11"/>
  <c r="O676" i="11" s="1"/>
  <c r="D677" i="11"/>
  <c r="O677" i="11" s="1"/>
  <c r="D678" i="11"/>
  <c r="O678" i="11" s="1"/>
  <c r="D679" i="11"/>
  <c r="O679" i="11" s="1"/>
  <c r="D680" i="11"/>
  <c r="O680" i="11" s="1"/>
  <c r="D681" i="11"/>
  <c r="O681" i="11" s="1"/>
  <c r="D682" i="11"/>
  <c r="O682" i="11" s="1"/>
  <c r="D683" i="11"/>
  <c r="O683" i="11" s="1"/>
  <c r="D684" i="11"/>
  <c r="O684" i="11" s="1"/>
  <c r="D685" i="11"/>
  <c r="O685" i="11" s="1"/>
  <c r="D686" i="11"/>
  <c r="O686" i="11" s="1"/>
  <c r="D687" i="11"/>
  <c r="O687" i="11" s="1"/>
  <c r="D688" i="11"/>
  <c r="O688" i="11" s="1"/>
  <c r="D689" i="11"/>
  <c r="O689" i="11" s="1"/>
  <c r="D690" i="11"/>
  <c r="O690" i="11" s="1"/>
  <c r="D691" i="11"/>
  <c r="O691" i="11" s="1"/>
  <c r="D692" i="11"/>
  <c r="O692" i="11" s="1"/>
  <c r="D693" i="11"/>
  <c r="O693" i="11" s="1"/>
  <c r="D694" i="11"/>
  <c r="O694" i="11" s="1"/>
  <c r="D695" i="11"/>
  <c r="O695" i="11" s="1"/>
  <c r="D696" i="11"/>
  <c r="O696" i="11" s="1"/>
  <c r="D697" i="11"/>
  <c r="O697" i="11" s="1"/>
  <c r="D698" i="11"/>
  <c r="O698" i="11" s="1"/>
  <c r="D699" i="11"/>
  <c r="O699" i="11" s="1"/>
  <c r="D700" i="11"/>
  <c r="O700" i="11" s="1"/>
  <c r="D701" i="11"/>
  <c r="O701" i="11" s="1"/>
  <c r="D702" i="11"/>
  <c r="O702" i="11" s="1"/>
  <c r="D703" i="11"/>
  <c r="O703" i="11" s="1"/>
  <c r="D704" i="11"/>
  <c r="O704" i="11" s="1"/>
  <c r="D705" i="11"/>
  <c r="O705" i="11" s="1"/>
  <c r="D706" i="11"/>
  <c r="O706" i="11" s="1"/>
  <c r="D707" i="11"/>
  <c r="O707" i="11" s="1"/>
  <c r="D708" i="11"/>
  <c r="O708" i="11" s="1"/>
  <c r="D709" i="11"/>
  <c r="O709" i="11" s="1"/>
  <c r="D710" i="11"/>
  <c r="O710" i="11" s="1"/>
  <c r="D711" i="11"/>
  <c r="O711" i="11" s="1"/>
  <c r="D712" i="11"/>
  <c r="O712" i="11" s="1"/>
  <c r="D713" i="11"/>
  <c r="O713" i="11" s="1"/>
  <c r="D714" i="11"/>
  <c r="O714" i="11" s="1"/>
  <c r="D715" i="11"/>
  <c r="O715" i="11" s="1"/>
  <c r="D716" i="11"/>
  <c r="O716" i="11" s="1"/>
  <c r="D717" i="11"/>
  <c r="O717" i="11" s="1"/>
  <c r="D718" i="11"/>
  <c r="O718" i="11" s="1"/>
  <c r="D719" i="11"/>
  <c r="O719" i="11" s="1"/>
  <c r="D720" i="11"/>
  <c r="O720" i="11" s="1"/>
  <c r="D721" i="11"/>
  <c r="O721" i="11" s="1"/>
  <c r="D722" i="11"/>
  <c r="O722" i="11" s="1"/>
  <c r="D723" i="11"/>
  <c r="O723" i="11" s="1"/>
  <c r="D724" i="11"/>
  <c r="O724" i="11" s="1"/>
  <c r="D725" i="11"/>
  <c r="O725" i="11" s="1"/>
  <c r="D726" i="11"/>
  <c r="O726" i="11" s="1"/>
  <c r="D727" i="11"/>
  <c r="O727" i="11" s="1"/>
  <c r="D728" i="11"/>
  <c r="O728" i="11" s="1"/>
  <c r="D729" i="11"/>
  <c r="O729" i="11" s="1"/>
  <c r="D730" i="11"/>
  <c r="O730" i="11" s="1"/>
  <c r="D731" i="11"/>
  <c r="O731" i="11" s="1"/>
  <c r="D732" i="11"/>
  <c r="O732" i="11" s="1"/>
  <c r="D733" i="11"/>
  <c r="O733" i="11" s="1"/>
  <c r="D734" i="11"/>
  <c r="O734" i="11" s="1"/>
  <c r="D735" i="11"/>
  <c r="O735" i="11" s="1"/>
  <c r="D736" i="11"/>
  <c r="O736" i="11" s="1"/>
  <c r="D737" i="11"/>
  <c r="O737" i="11" s="1"/>
  <c r="D738" i="11"/>
  <c r="O738" i="11" s="1"/>
  <c r="D739" i="11"/>
  <c r="O739" i="11" s="1"/>
  <c r="D740" i="11"/>
  <c r="O740" i="11" s="1"/>
  <c r="D741" i="11"/>
  <c r="O741" i="11" s="1"/>
  <c r="D742" i="11"/>
  <c r="O742" i="11" s="1"/>
  <c r="D743" i="11"/>
  <c r="O743" i="11" s="1"/>
  <c r="D744" i="11"/>
  <c r="O744" i="11" s="1"/>
  <c r="D745" i="11"/>
  <c r="O745" i="11" s="1"/>
  <c r="D746" i="11"/>
  <c r="O746" i="11" s="1"/>
  <c r="D747" i="11"/>
  <c r="O747" i="11" s="1"/>
  <c r="D748" i="11"/>
  <c r="O748" i="11" s="1"/>
  <c r="D749" i="11"/>
  <c r="O749" i="11" s="1"/>
  <c r="D750" i="11"/>
  <c r="O750" i="11" s="1"/>
  <c r="D751" i="11"/>
  <c r="O751" i="11" s="1"/>
  <c r="D752" i="11"/>
  <c r="O752" i="11" s="1"/>
  <c r="D753" i="11"/>
  <c r="O753" i="11" s="1"/>
  <c r="D754" i="11"/>
  <c r="O754" i="11" s="1"/>
  <c r="D755" i="11"/>
  <c r="O755" i="11" s="1"/>
  <c r="D756" i="11"/>
  <c r="O756" i="11" s="1"/>
  <c r="D757" i="11"/>
  <c r="O757" i="11" s="1"/>
  <c r="D758" i="11"/>
  <c r="O758" i="11" s="1"/>
  <c r="D759" i="11"/>
  <c r="O759" i="11" s="1"/>
  <c r="D760" i="11"/>
  <c r="O760" i="11" s="1"/>
  <c r="D761" i="11"/>
  <c r="O761" i="11" s="1"/>
  <c r="D762" i="11"/>
  <c r="O762" i="11" s="1"/>
  <c r="D763" i="11"/>
  <c r="O763" i="11" s="1"/>
  <c r="D764" i="11"/>
  <c r="O764" i="11" s="1"/>
  <c r="D765" i="11"/>
  <c r="O765" i="11" s="1"/>
  <c r="D766" i="11"/>
  <c r="O766" i="11" s="1"/>
  <c r="D767" i="11"/>
  <c r="O767" i="11" s="1"/>
  <c r="D768" i="11"/>
  <c r="O768" i="11" s="1"/>
  <c r="D769" i="11"/>
  <c r="O769" i="11" s="1"/>
  <c r="D770" i="11"/>
  <c r="O770" i="11" s="1"/>
  <c r="D771" i="11"/>
  <c r="O771" i="11" s="1"/>
  <c r="D772" i="11"/>
  <c r="O772" i="11" s="1"/>
  <c r="D773" i="11"/>
  <c r="O773" i="11" s="1"/>
  <c r="D774" i="11"/>
  <c r="O774" i="11" s="1"/>
  <c r="D775" i="11"/>
  <c r="O775" i="11" s="1"/>
  <c r="D776" i="11"/>
  <c r="O776" i="11" s="1"/>
  <c r="D777" i="11"/>
  <c r="O777" i="11" s="1"/>
  <c r="D778" i="11"/>
  <c r="O778" i="11" s="1"/>
  <c r="D779" i="11"/>
  <c r="O779" i="11" s="1"/>
  <c r="D780" i="11"/>
  <c r="O780" i="11" s="1"/>
  <c r="D781" i="11"/>
  <c r="O781" i="11" s="1"/>
  <c r="D782" i="11"/>
  <c r="O782" i="11" s="1"/>
  <c r="D783" i="11"/>
  <c r="O783" i="11" s="1"/>
  <c r="D784" i="11"/>
  <c r="O784" i="11" s="1"/>
  <c r="D785" i="11"/>
  <c r="O785" i="11" s="1"/>
  <c r="D786" i="11"/>
  <c r="O786" i="11" s="1"/>
  <c r="D787" i="11"/>
  <c r="O787" i="11" s="1"/>
  <c r="D788" i="11"/>
  <c r="O788" i="11" s="1"/>
  <c r="D789" i="11"/>
  <c r="O789" i="11" s="1"/>
  <c r="D790" i="11"/>
  <c r="O790" i="11" s="1"/>
  <c r="D791" i="11"/>
  <c r="O791" i="11" s="1"/>
  <c r="D792" i="11"/>
  <c r="O792" i="11" s="1"/>
  <c r="D793" i="11"/>
  <c r="O793" i="11" s="1"/>
  <c r="D794" i="11"/>
  <c r="O794" i="11" s="1"/>
  <c r="D795" i="11"/>
  <c r="O795" i="11" s="1"/>
  <c r="D796" i="11"/>
  <c r="O796" i="11" s="1"/>
  <c r="D797" i="11"/>
  <c r="O797" i="11" s="1"/>
  <c r="D798" i="11"/>
  <c r="O798" i="11" s="1"/>
  <c r="D799" i="11"/>
  <c r="O799" i="11" s="1"/>
  <c r="D800" i="11"/>
  <c r="O800" i="11" s="1"/>
  <c r="D801" i="11"/>
  <c r="O801" i="11" s="1"/>
  <c r="D802" i="11"/>
  <c r="O802" i="11" s="1"/>
  <c r="D803" i="11"/>
  <c r="O803" i="11" s="1"/>
  <c r="D804" i="11"/>
  <c r="O804" i="11" s="1"/>
  <c r="D805" i="11"/>
  <c r="O805" i="11" s="1"/>
  <c r="D806" i="11"/>
  <c r="O806" i="11" s="1"/>
  <c r="D807" i="11"/>
  <c r="O807" i="11" s="1"/>
  <c r="D808" i="11"/>
  <c r="O808" i="11" s="1"/>
  <c r="D809" i="11"/>
  <c r="O809" i="11" s="1"/>
  <c r="D810" i="11"/>
  <c r="O810" i="11" s="1"/>
  <c r="D811" i="11"/>
  <c r="O811" i="11" s="1"/>
  <c r="D812" i="11"/>
  <c r="O812" i="11" s="1"/>
  <c r="D813" i="11"/>
  <c r="O813" i="11" s="1"/>
  <c r="D814" i="11"/>
  <c r="O814" i="11" s="1"/>
  <c r="D815" i="11"/>
  <c r="O815" i="11" s="1"/>
  <c r="D816" i="11"/>
  <c r="O816" i="11" s="1"/>
  <c r="D817" i="11"/>
  <c r="O817" i="11" s="1"/>
  <c r="D818" i="11"/>
  <c r="O818" i="11" s="1"/>
  <c r="D819" i="11"/>
  <c r="O819" i="11" s="1"/>
  <c r="D820" i="11"/>
  <c r="O820" i="11" s="1"/>
  <c r="D821" i="11"/>
  <c r="O821" i="11" s="1"/>
  <c r="D822" i="11"/>
  <c r="O822" i="11" s="1"/>
  <c r="D823" i="11"/>
  <c r="O823" i="11" s="1"/>
  <c r="D824" i="11"/>
  <c r="O824" i="11" s="1"/>
  <c r="D825" i="11"/>
  <c r="O825" i="11" s="1"/>
  <c r="D826" i="11"/>
  <c r="O826" i="11" s="1"/>
  <c r="D827" i="11"/>
  <c r="O827" i="11" s="1"/>
  <c r="D828" i="11"/>
  <c r="O828" i="11" s="1"/>
  <c r="D829" i="11"/>
  <c r="O829" i="11" s="1"/>
  <c r="D830" i="11"/>
  <c r="O830" i="11" s="1"/>
  <c r="D831" i="11"/>
  <c r="O831" i="11" s="1"/>
  <c r="D832" i="11"/>
  <c r="O832" i="11" s="1"/>
  <c r="D833" i="11"/>
  <c r="O833" i="11" s="1"/>
  <c r="D834" i="11"/>
  <c r="O834" i="11" s="1"/>
  <c r="D835" i="11"/>
  <c r="O835" i="11" s="1"/>
  <c r="D836" i="11"/>
  <c r="O836" i="11" s="1"/>
  <c r="D837" i="11"/>
  <c r="O837" i="11" s="1"/>
  <c r="D838" i="11"/>
  <c r="O838" i="11" s="1"/>
  <c r="D839" i="11"/>
  <c r="O839" i="11" s="1"/>
  <c r="D840" i="11"/>
  <c r="O840" i="11" s="1"/>
  <c r="D841" i="11"/>
  <c r="O841" i="11" s="1"/>
  <c r="D842" i="11"/>
  <c r="O842" i="11" s="1"/>
  <c r="D843" i="11"/>
  <c r="O843" i="11" s="1"/>
  <c r="D844" i="11"/>
  <c r="O844" i="11" s="1"/>
  <c r="D845" i="11"/>
  <c r="O845" i="11" s="1"/>
  <c r="D846" i="11"/>
  <c r="O846" i="11" s="1"/>
  <c r="D847" i="11"/>
  <c r="O847" i="11" s="1"/>
  <c r="D848" i="11"/>
  <c r="O848" i="11" s="1"/>
  <c r="D849" i="11"/>
  <c r="O849" i="11" s="1"/>
  <c r="D850" i="11"/>
  <c r="O850" i="11" s="1"/>
  <c r="D851" i="11"/>
  <c r="O851" i="11" s="1"/>
  <c r="D852" i="11"/>
  <c r="O852" i="11" s="1"/>
  <c r="D853" i="11"/>
  <c r="O853" i="11" s="1"/>
  <c r="D854" i="11"/>
  <c r="O854" i="11" s="1"/>
  <c r="D855" i="11"/>
  <c r="O855" i="11" s="1"/>
  <c r="D856" i="11"/>
  <c r="O856" i="11" s="1"/>
  <c r="D857" i="11"/>
  <c r="O857" i="11" s="1"/>
  <c r="D858" i="11"/>
  <c r="O858" i="11" s="1"/>
  <c r="D859" i="11"/>
  <c r="O859" i="11" s="1"/>
  <c r="D860" i="11"/>
  <c r="O860" i="11" s="1"/>
  <c r="D861" i="11"/>
  <c r="O861" i="11" s="1"/>
  <c r="D862" i="11"/>
  <c r="O862" i="11" s="1"/>
  <c r="D863" i="11"/>
  <c r="O863" i="11" s="1"/>
  <c r="D864" i="11"/>
  <c r="O864" i="11" s="1"/>
  <c r="D865" i="11"/>
  <c r="O865" i="11" s="1"/>
  <c r="D866" i="11"/>
  <c r="O866" i="11" s="1"/>
  <c r="D867" i="11"/>
  <c r="O867" i="11" s="1"/>
  <c r="D868" i="11"/>
  <c r="O868" i="11" s="1"/>
  <c r="D869" i="11"/>
  <c r="O869" i="11" s="1"/>
  <c r="D870" i="11"/>
  <c r="O870" i="11" s="1"/>
  <c r="D871" i="11"/>
  <c r="O871" i="11" s="1"/>
  <c r="D872" i="11"/>
  <c r="O872" i="11" s="1"/>
  <c r="D873" i="11"/>
  <c r="O873" i="11" s="1"/>
  <c r="D874" i="11"/>
  <c r="O874" i="11" s="1"/>
  <c r="D875" i="11"/>
  <c r="O875" i="11" s="1"/>
  <c r="D876" i="11"/>
  <c r="O876" i="11" s="1"/>
  <c r="D877" i="11"/>
  <c r="O877" i="11" s="1"/>
  <c r="D878" i="11"/>
  <c r="O878" i="11" s="1"/>
  <c r="D879" i="11"/>
  <c r="O879" i="11" s="1"/>
  <c r="D880" i="11"/>
  <c r="O880" i="11" s="1"/>
  <c r="D881" i="11"/>
  <c r="O881" i="11" s="1"/>
  <c r="D882" i="11"/>
  <c r="O882" i="11" s="1"/>
  <c r="D883" i="11"/>
  <c r="O883" i="11" s="1"/>
  <c r="D884" i="11"/>
  <c r="O884" i="11" s="1"/>
  <c r="D885" i="11"/>
  <c r="O885" i="11" s="1"/>
  <c r="D886" i="11"/>
  <c r="O886" i="11" s="1"/>
  <c r="D887" i="11"/>
  <c r="O887" i="11" s="1"/>
  <c r="D888" i="11"/>
  <c r="O888" i="11" s="1"/>
  <c r="D889" i="11"/>
  <c r="O889" i="11" s="1"/>
  <c r="D890" i="11"/>
  <c r="O890" i="11" s="1"/>
  <c r="D891" i="11"/>
  <c r="O891" i="11" s="1"/>
  <c r="D892" i="11"/>
  <c r="O892" i="11" s="1"/>
  <c r="D893" i="11"/>
  <c r="O893" i="11" s="1"/>
  <c r="D894" i="11"/>
  <c r="O894" i="11" s="1"/>
  <c r="D895" i="11"/>
  <c r="O895" i="11" s="1"/>
  <c r="D896" i="11"/>
  <c r="O896" i="11" s="1"/>
  <c r="D897" i="11"/>
  <c r="O897" i="11" s="1"/>
  <c r="D898" i="11"/>
  <c r="O898" i="11" s="1"/>
  <c r="D899" i="11"/>
  <c r="O899" i="11" s="1"/>
  <c r="D900" i="11"/>
  <c r="O900" i="11" s="1"/>
  <c r="D901" i="11"/>
  <c r="O901" i="11" s="1"/>
  <c r="D902" i="11"/>
  <c r="O902" i="11" s="1"/>
  <c r="D903" i="11"/>
  <c r="O903" i="11" s="1"/>
  <c r="D904" i="11"/>
  <c r="O904" i="11" s="1"/>
  <c r="D905" i="11"/>
  <c r="O905" i="11" s="1"/>
  <c r="D906" i="11"/>
  <c r="O906" i="11" s="1"/>
  <c r="D907" i="11"/>
  <c r="O907" i="11" s="1"/>
  <c r="D908" i="11"/>
  <c r="O908" i="11" s="1"/>
  <c r="D909" i="11"/>
  <c r="O909" i="11" s="1"/>
  <c r="D910" i="11"/>
  <c r="O910" i="11" s="1"/>
  <c r="D911" i="11"/>
  <c r="O911" i="11" s="1"/>
  <c r="D912" i="11"/>
  <c r="O912" i="11" s="1"/>
  <c r="D913" i="11"/>
  <c r="O913" i="11" s="1"/>
  <c r="D914" i="11"/>
  <c r="O914" i="11" s="1"/>
  <c r="D915" i="11"/>
  <c r="O915" i="11" s="1"/>
  <c r="D916" i="11"/>
  <c r="O916" i="11" s="1"/>
  <c r="D917" i="11"/>
  <c r="O917" i="11" s="1"/>
  <c r="D918" i="11"/>
  <c r="O918" i="11" s="1"/>
  <c r="D919" i="11"/>
  <c r="O919" i="11" s="1"/>
  <c r="D920" i="11"/>
  <c r="O920" i="11" s="1"/>
  <c r="D921" i="11"/>
  <c r="O921" i="11" s="1"/>
  <c r="D922" i="11"/>
  <c r="O922" i="11" s="1"/>
  <c r="D923" i="11"/>
  <c r="O923" i="11" s="1"/>
  <c r="D924" i="11"/>
  <c r="O924" i="11" s="1"/>
  <c r="D925" i="11"/>
  <c r="O925" i="11" s="1"/>
  <c r="D926" i="11"/>
  <c r="O926" i="11" s="1"/>
  <c r="D927" i="11"/>
  <c r="O927" i="11" s="1"/>
  <c r="D928" i="11"/>
  <c r="O928" i="11" s="1"/>
  <c r="D929" i="11"/>
  <c r="O929" i="11" s="1"/>
  <c r="D930" i="11"/>
  <c r="O930" i="11" s="1"/>
  <c r="D931" i="11"/>
  <c r="O931" i="11" s="1"/>
  <c r="D932" i="11"/>
  <c r="O932" i="11" s="1"/>
  <c r="D933" i="11"/>
  <c r="O933" i="11" s="1"/>
  <c r="D934" i="11"/>
  <c r="O934" i="11" s="1"/>
  <c r="D935" i="11"/>
  <c r="O935" i="11" s="1"/>
  <c r="D936" i="11"/>
  <c r="O936" i="11" s="1"/>
  <c r="D937" i="11"/>
  <c r="O937" i="11" s="1"/>
  <c r="D938" i="11"/>
  <c r="O938" i="11" s="1"/>
  <c r="D939" i="11"/>
  <c r="O939" i="11" s="1"/>
  <c r="D940" i="11"/>
  <c r="O940" i="11" s="1"/>
  <c r="D941" i="11"/>
  <c r="O941" i="11" s="1"/>
  <c r="D942" i="11"/>
  <c r="O942" i="11" s="1"/>
  <c r="D943" i="11"/>
  <c r="O943" i="11" s="1"/>
  <c r="D944" i="11"/>
  <c r="O944" i="11" s="1"/>
  <c r="D945" i="11"/>
  <c r="O945" i="11" s="1"/>
  <c r="D946" i="11"/>
  <c r="O946" i="11" s="1"/>
  <c r="D947" i="11"/>
  <c r="O947" i="11" s="1"/>
  <c r="D948" i="11"/>
  <c r="O948" i="11" s="1"/>
  <c r="D949" i="11"/>
  <c r="O949" i="11" s="1"/>
  <c r="D950" i="11"/>
  <c r="O950" i="11" s="1"/>
  <c r="D951" i="11"/>
  <c r="O951" i="11" s="1"/>
  <c r="D952" i="11"/>
  <c r="O952" i="11" s="1"/>
  <c r="D953" i="11"/>
  <c r="O953" i="11" s="1"/>
  <c r="D954" i="11"/>
  <c r="O954" i="11" s="1"/>
  <c r="D955" i="11"/>
  <c r="O955" i="11" s="1"/>
  <c r="D956" i="11"/>
  <c r="O956" i="11" s="1"/>
  <c r="D957" i="11"/>
  <c r="O957" i="11" s="1"/>
  <c r="D958" i="11"/>
  <c r="O958" i="11" s="1"/>
  <c r="D959" i="11"/>
  <c r="O959" i="11" s="1"/>
  <c r="D960" i="11"/>
  <c r="O960" i="11" s="1"/>
  <c r="D961" i="11"/>
  <c r="O961" i="11" s="1"/>
  <c r="D962" i="11"/>
  <c r="O962" i="11" s="1"/>
  <c r="D963" i="11"/>
  <c r="O963" i="11" s="1"/>
  <c r="D964" i="11"/>
  <c r="O964" i="11" s="1"/>
  <c r="D965" i="11"/>
  <c r="O965" i="11" s="1"/>
  <c r="D966" i="11"/>
  <c r="O966" i="11" s="1"/>
  <c r="D967" i="11"/>
  <c r="O967" i="11" s="1"/>
  <c r="D968" i="11"/>
  <c r="O968" i="11" s="1"/>
  <c r="D969" i="11"/>
  <c r="O969" i="11" s="1"/>
  <c r="D970" i="11"/>
  <c r="O970" i="11" s="1"/>
  <c r="D971" i="11"/>
  <c r="O971" i="11" s="1"/>
  <c r="D972" i="11"/>
  <c r="O972" i="11" s="1"/>
  <c r="D973" i="11"/>
  <c r="O973" i="11" s="1"/>
  <c r="D974" i="11"/>
  <c r="O974" i="11" s="1"/>
  <c r="D975" i="11"/>
  <c r="O975" i="11" s="1"/>
  <c r="D976" i="11"/>
  <c r="O976" i="11" s="1"/>
  <c r="D977" i="11"/>
  <c r="O977" i="11" s="1"/>
  <c r="D978" i="11"/>
  <c r="O978" i="11" s="1"/>
  <c r="D979" i="11"/>
  <c r="O979" i="11" s="1"/>
  <c r="D980" i="11"/>
  <c r="O980" i="11" s="1"/>
  <c r="D981" i="11"/>
  <c r="O981" i="11" s="1"/>
  <c r="D982" i="11"/>
  <c r="O982" i="11" s="1"/>
  <c r="D983" i="11"/>
  <c r="O983" i="11" s="1"/>
  <c r="D984" i="11"/>
  <c r="O984" i="11" s="1"/>
  <c r="D985" i="11"/>
  <c r="O985" i="11" s="1"/>
  <c r="D986" i="11"/>
  <c r="O986" i="11" s="1"/>
  <c r="D987" i="11"/>
  <c r="O987" i="11" s="1"/>
  <c r="D988" i="11"/>
  <c r="O988" i="11" s="1"/>
  <c r="D989" i="11"/>
  <c r="O989" i="11" s="1"/>
  <c r="D990" i="11"/>
  <c r="O990" i="11" s="1"/>
  <c r="D991" i="11"/>
  <c r="O991" i="11" s="1"/>
  <c r="D992" i="11"/>
  <c r="O992" i="11" s="1"/>
  <c r="D993" i="11"/>
  <c r="O993" i="11" s="1"/>
  <c r="D994" i="11"/>
  <c r="O994" i="11" s="1"/>
  <c r="D995" i="11"/>
  <c r="O995" i="11" s="1"/>
  <c r="D996" i="11"/>
  <c r="O996" i="11" s="1"/>
  <c r="D997" i="11"/>
  <c r="O997" i="11" s="1"/>
  <c r="D998" i="11"/>
  <c r="O998" i="11" s="1"/>
  <c r="D999" i="11"/>
  <c r="O999" i="11" s="1"/>
  <c r="D1000" i="11"/>
  <c r="O1000" i="11" s="1"/>
  <c r="D7" i="11"/>
  <c r="O7" i="11" s="1"/>
  <c r="C7" i="11"/>
  <c r="A7" i="14"/>
  <c r="A8" i="11"/>
  <c r="A7" i="11"/>
  <c r="C1000" i="14" l="1"/>
  <c r="C999" i="14"/>
  <c r="C998" i="14"/>
  <c r="C997" i="14"/>
  <c r="C996" i="14"/>
  <c r="C995" i="14"/>
  <c r="C994" i="14"/>
  <c r="C993" i="14"/>
  <c r="C992" i="14"/>
  <c r="C991" i="14"/>
  <c r="C990" i="14"/>
  <c r="C989" i="14"/>
  <c r="C988" i="14"/>
  <c r="C987" i="14"/>
  <c r="C986" i="14"/>
  <c r="C985" i="14"/>
  <c r="C984" i="14"/>
  <c r="C983" i="14"/>
  <c r="C982" i="14"/>
  <c r="C981" i="14"/>
  <c r="C980" i="14"/>
  <c r="C979" i="14"/>
  <c r="C978" i="14"/>
  <c r="C977" i="14"/>
  <c r="C976" i="14"/>
  <c r="C975" i="14"/>
  <c r="C974" i="14"/>
  <c r="C973" i="14"/>
  <c r="C972" i="14"/>
  <c r="C971" i="14"/>
  <c r="C970" i="14"/>
  <c r="C969" i="14"/>
  <c r="C968" i="14"/>
  <c r="C967" i="14"/>
  <c r="C966" i="14"/>
  <c r="C965" i="14"/>
  <c r="C964" i="14"/>
  <c r="C963" i="14"/>
  <c r="C962" i="14"/>
  <c r="C961" i="14"/>
  <c r="C960" i="14"/>
  <c r="C959" i="14"/>
  <c r="C958" i="14"/>
  <c r="C957" i="14"/>
  <c r="C956" i="14"/>
  <c r="C955" i="14"/>
  <c r="C954" i="14"/>
  <c r="C953" i="14"/>
  <c r="C952" i="14"/>
  <c r="C951" i="14"/>
  <c r="C950" i="14"/>
  <c r="C949" i="14"/>
  <c r="C948" i="14"/>
  <c r="C947" i="14"/>
  <c r="C946" i="14"/>
  <c r="C945" i="14"/>
  <c r="C944" i="14"/>
  <c r="C943" i="14"/>
  <c r="C942" i="14"/>
  <c r="C941" i="14"/>
  <c r="C940" i="14"/>
  <c r="C939" i="14"/>
  <c r="C938" i="14"/>
  <c r="C937" i="14"/>
  <c r="C936" i="14"/>
  <c r="C935" i="14"/>
  <c r="C934" i="14"/>
  <c r="C933" i="14"/>
  <c r="C932" i="14"/>
  <c r="C931" i="14"/>
  <c r="C930" i="14"/>
  <c r="C929" i="14"/>
  <c r="C928" i="14"/>
  <c r="C927" i="14"/>
  <c r="C926" i="14"/>
  <c r="C925" i="14"/>
  <c r="C924" i="14"/>
  <c r="C923" i="14"/>
  <c r="C922" i="14"/>
  <c r="C921" i="14"/>
  <c r="C920" i="14"/>
  <c r="C919" i="14"/>
  <c r="C918" i="14"/>
  <c r="C917" i="14"/>
  <c r="C916" i="14"/>
  <c r="C915" i="14"/>
  <c r="C914" i="14"/>
  <c r="C913" i="14"/>
  <c r="C912" i="14"/>
  <c r="C911" i="14"/>
  <c r="C910" i="14"/>
  <c r="C909" i="14"/>
  <c r="C908" i="14"/>
  <c r="C907" i="14"/>
  <c r="C906" i="14"/>
  <c r="C905" i="14"/>
  <c r="C904" i="14"/>
  <c r="C903" i="14"/>
  <c r="C902" i="14"/>
  <c r="C901" i="14"/>
  <c r="C900" i="14"/>
  <c r="C899" i="14"/>
  <c r="C898" i="14"/>
  <c r="C897" i="14"/>
  <c r="C896" i="14"/>
  <c r="C895" i="14"/>
  <c r="C894" i="14"/>
  <c r="C893" i="14"/>
  <c r="C892" i="14"/>
  <c r="C891" i="14"/>
  <c r="C890" i="14"/>
  <c r="C889" i="14"/>
  <c r="C888" i="14"/>
  <c r="C887" i="14"/>
  <c r="C886" i="14"/>
  <c r="C885" i="14"/>
  <c r="C884" i="14"/>
  <c r="C883" i="14"/>
  <c r="C882" i="14"/>
  <c r="C881" i="14"/>
  <c r="C880" i="14"/>
  <c r="C879" i="14"/>
  <c r="C878" i="14"/>
  <c r="C877" i="14"/>
  <c r="C876" i="14"/>
  <c r="C875" i="14"/>
  <c r="C874" i="14"/>
  <c r="C873" i="14"/>
  <c r="C872" i="14"/>
  <c r="C871" i="14"/>
  <c r="C870" i="14"/>
  <c r="C869" i="14"/>
  <c r="C868" i="14"/>
  <c r="C867" i="14"/>
  <c r="C866" i="14"/>
  <c r="C865" i="14"/>
  <c r="C864" i="14"/>
  <c r="C863" i="14"/>
  <c r="C862" i="14"/>
  <c r="C861" i="14"/>
  <c r="C860" i="14"/>
  <c r="C859" i="14"/>
  <c r="C858" i="14"/>
  <c r="C857" i="14"/>
  <c r="C856" i="14"/>
  <c r="C855" i="14"/>
  <c r="C854" i="14"/>
  <c r="C853" i="14"/>
  <c r="C852" i="14"/>
  <c r="C851" i="14"/>
  <c r="C850" i="14"/>
  <c r="C849" i="14"/>
  <c r="C848" i="14"/>
  <c r="C847" i="14"/>
  <c r="C846" i="14"/>
  <c r="C845" i="14"/>
  <c r="C844" i="14"/>
  <c r="C843" i="14"/>
  <c r="C842" i="14"/>
  <c r="C841" i="14"/>
  <c r="C840" i="14"/>
  <c r="C839" i="14"/>
  <c r="C838" i="14"/>
  <c r="C837" i="14"/>
  <c r="C836" i="14"/>
  <c r="C835" i="14"/>
  <c r="C834" i="14"/>
  <c r="C833" i="14"/>
  <c r="C832" i="14"/>
  <c r="C831" i="14"/>
  <c r="C830" i="14"/>
  <c r="C829" i="14"/>
  <c r="C828" i="14"/>
  <c r="C827" i="14"/>
  <c r="C826" i="14"/>
  <c r="C825" i="14"/>
  <c r="C824" i="14"/>
  <c r="C823" i="14"/>
  <c r="C822" i="14"/>
  <c r="C821" i="14"/>
  <c r="C820" i="14"/>
  <c r="C819" i="14"/>
  <c r="C818" i="14"/>
  <c r="C817" i="14"/>
  <c r="C816" i="14"/>
  <c r="C815" i="14"/>
  <c r="C814" i="14"/>
  <c r="C813" i="14"/>
  <c r="C812" i="14"/>
  <c r="C811" i="14"/>
  <c r="C810" i="14"/>
  <c r="C809" i="14"/>
  <c r="C808" i="14"/>
  <c r="C807" i="14"/>
  <c r="C806" i="14"/>
  <c r="C805" i="14"/>
  <c r="C804" i="14"/>
  <c r="C803" i="14"/>
  <c r="C802" i="14"/>
  <c r="C801" i="14"/>
  <c r="C800" i="14"/>
  <c r="C799" i="14"/>
  <c r="C798" i="14"/>
  <c r="C797" i="14"/>
  <c r="C796" i="14"/>
  <c r="C795" i="14"/>
  <c r="C794" i="14"/>
  <c r="C793" i="14"/>
  <c r="C792" i="14"/>
  <c r="C791" i="14"/>
  <c r="C790" i="14"/>
  <c r="C789" i="14"/>
  <c r="C788" i="14"/>
  <c r="C787" i="14"/>
  <c r="C786" i="14"/>
  <c r="C785" i="14"/>
  <c r="C784" i="14"/>
  <c r="C783" i="14"/>
  <c r="C782" i="14"/>
  <c r="C781" i="14"/>
  <c r="C780" i="14"/>
  <c r="C779" i="14"/>
  <c r="C778" i="14"/>
  <c r="C777" i="14"/>
  <c r="C776" i="14"/>
  <c r="C775" i="14"/>
  <c r="C774" i="14"/>
  <c r="C773" i="14"/>
  <c r="C772" i="14"/>
  <c r="C771" i="14"/>
  <c r="C770" i="14"/>
  <c r="C769" i="14"/>
  <c r="C768" i="14"/>
  <c r="C767" i="14"/>
  <c r="C766" i="14"/>
  <c r="C765" i="14"/>
  <c r="C764" i="14"/>
  <c r="C763" i="14"/>
  <c r="C762" i="14"/>
  <c r="C761" i="14"/>
  <c r="C760" i="14"/>
  <c r="C759" i="14"/>
  <c r="C758" i="14"/>
  <c r="C757" i="14"/>
  <c r="C756" i="14"/>
  <c r="C755" i="14"/>
  <c r="C754" i="14"/>
  <c r="C753" i="14"/>
  <c r="C752" i="14"/>
  <c r="C751" i="14"/>
  <c r="C750" i="14"/>
  <c r="C749" i="14"/>
  <c r="C748" i="14"/>
  <c r="C747" i="14"/>
  <c r="C746" i="14"/>
  <c r="C745" i="14"/>
  <c r="C744" i="14"/>
  <c r="C743" i="14"/>
  <c r="C742" i="14"/>
  <c r="C741" i="14"/>
  <c r="C740" i="14"/>
  <c r="C739" i="14"/>
  <c r="C738" i="14"/>
  <c r="C737" i="14"/>
  <c r="C736" i="14"/>
  <c r="C735" i="14"/>
  <c r="C734" i="14"/>
  <c r="C733" i="14"/>
  <c r="C732" i="14"/>
  <c r="C731" i="14"/>
  <c r="C730" i="14"/>
  <c r="C729" i="14"/>
  <c r="C728" i="14"/>
  <c r="C727" i="14"/>
  <c r="C726" i="14"/>
  <c r="C725" i="14"/>
  <c r="C724" i="14"/>
  <c r="C723" i="14"/>
  <c r="C722" i="14"/>
  <c r="C721" i="14"/>
  <c r="C720" i="14"/>
  <c r="C719" i="14"/>
  <c r="C718" i="14"/>
  <c r="C717" i="14"/>
  <c r="C716" i="14"/>
  <c r="C715" i="14"/>
  <c r="C714" i="14"/>
  <c r="C713" i="14"/>
  <c r="C712" i="14"/>
  <c r="C711" i="14"/>
  <c r="C710" i="14"/>
  <c r="C709" i="14"/>
  <c r="C708" i="14"/>
  <c r="C707" i="14"/>
  <c r="C706" i="14"/>
  <c r="C705" i="14"/>
  <c r="C704" i="14"/>
  <c r="C703" i="14"/>
  <c r="C702" i="14"/>
  <c r="C701" i="14"/>
  <c r="C700" i="14"/>
  <c r="C699" i="14"/>
  <c r="C698" i="14"/>
  <c r="C697" i="14"/>
  <c r="C696" i="14"/>
  <c r="C695" i="14"/>
  <c r="C694" i="14"/>
  <c r="C693" i="14"/>
  <c r="C692" i="14"/>
  <c r="C691" i="14"/>
  <c r="C690" i="14"/>
  <c r="C689" i="14"/>
  <c r="C688" i="14"/>
  <c r="C687" i="14"/>
  <c r="C686" i="14"/>
  <c r="C685" i="14"/>
  <c r="C684" i="14"/>
  <c r="C683" i="14"/>
  <c r="C682" i="14"/>
  <c r="C681" i="14"/>
  <c r="C680" i="14"/>
  <c r="C679" i="14"/>
  <c r="C678" i="14"/>
  <c r="C677" i="14"/>
  <c r="C676" i="14"/>
  <c r="C675" i="14"/>
  <c r="C674" i="14"/>
  <c r="C673" i="14"/>
  <c r="C672" i="14"/>
  <c r="C671" i="14"/>
  <c r="C670" i="14"/>
  <c r="C669" i="14"/>
  <c r="C668" i="14"/>
  <c r="C667" i="14"/>
  <c r="C666" i="14"/>
  <c r="C665" i="14"/>
  <c r="C664" i="14"/>
  <c r="C663" i="14"/>
  <c r="C662" i="14"/>
  <c r="C661" i="14"/>
  <c r="C660" i="14"/>
  <c r="C659" i="14"/>
  <c r="C658" i="14"/>
  <c r="C657" i="14"/>
  <c r="C656" i="14"/>
  <c r="C655" i="14"/>
  <c r="C654" i="14"/>
  <c r="C653" i="14"/>
  <c r="C652" i="14"/>
  <c r="C651" i="14"/>
  <c r="C650" i="14"/>
  <c r="C649" i="14"/>
  <c r="C648" i="14"/>
  <c r="C647" i="14"/>
  <c r="C646" i="14"/>
  <c r="C645" i="14"/>
  <c r="C644" i="14"/>
  <c r="C643" i="14"/>
  <c r="C642" i="14"/>
  <c r="C641" i="14"/>
  <c r="C640" i="14"/>
  <c r="C639" i="14"/>
  <c r="C638" i="14"/>
  <c r="C637" i="14"/>
  <c r="C636" i="14"/>
  <c r="C635" i="14"/>
  <c r="C634" i="14"/>
  <c r="C633" i="14"/>
  <c r="C632" i="14"/>
  <c r="C631" i="14"/>
  <c r="C630" i="14"/>
  <c r="C629" i="14"/>
  <c r="C628" i="14"/>
  <c r="C627" i="14"/>
  <c r="C626" i="14"/>
  <c r="C625" i="14"/>
  <c r="C624" i="14"/>
  <c r="C623" i="14"/>
  <c r="C622" i="14"/>
  <c r="C621" i="14"/>
  <c r="C620" i="14"/>
  <c r="C619" i="14"/>
  <c r="C618" i="14"/>
  <c r="C617" i="14"/>
  <c r="C616" i="14"/>
  <c r="C615" i="14"/>
  <c r="C614" i="14"/>
  <c r="C613" i="14"/>
  <c r="C612" i="14"/>
  <c r="C611" i="14"/>
  <c r="C610" i="14"/>
  <c r="C609" i="14"/>
  <c r="C608" i="14"/>
  <c r="C607" i="14"/>
  <c r="C606" i="14"/>
  <c r="C605" i="14"/>
  <c r="C604" i="14"/>
  <c r="C603" i="14"/>
  <c r="C602" i="14"/>
  <c r="C601" i="14"/>
  <c r="C600" i="14"/>
  <c r="C599" i="14"/>
  <c r="C598" i="14"/>
  <c r="C597" i="14"/>
  <c r="C596" i="14"/>
  <c r="C595" i="14"/>
  <c r="C594" i="14"/>
  <c r="C593" i="14"/>
  <c r="C592" i="14"/>
  <c r="C591" i="14"/>
  <c r="C590" i="14"/>
  <c r="C589" i="14"/>
  <c r="C588" i="14"/>
  <c r="C587" i="14"/>
  <c r="C586" i="14"/>
  <c r="C585" i="14"/>
  <c r="C584" i="14"/>
  <c r="C583" i="14"/>
  <c r="C582" i="14"/>
  <c r="C581" i="14"/>
  <c r="C580" i="14"/>
  <c r="C579" i="14"/>
  <c r="C578" i="14"/>
  <c r="C577" i="14"/>
  <c r="C576" i="14"/>
  <c r="C575" i="14"/>
  <c r="C574" i="14"/>
  <c r="C573" i="14"/>
  <c r="C572" i="14"/>
  <c r="C571" i="14"/>
  <c r="C570" i="14"/>
  <c r="C569" i="14"/>
  <c r="C568" i="14"/>
  <c r="C567" i="14"/>
  <c r="C566" i="14"/>
  <c r="C565" i="14"/>
  <c r="C564" i="14"/>
  <c r="C563" i="14"/>
  <c r="C562" i="14"/>
  <c r="C561" i="14"/>
  <c r="C560" i="14"/>
  <c r="C559" i="14"/>
  <c r="C558" i="14"/>
  <c r="C557" i="14"/>
  <c r="C556" i="14"/>
  <c r="C555" i="14"/>
  <c r="C554" i="14"/>
  <c r="C553" i="14"/>
  <c r="C552" i="14"/>
  <c r="C551" i="14"/>
  <c r="C550" i="14"/>
  <c r="C549" i="14"/>
  <c r="C548" i="14"/>
  <c r="C547" i="14"/>
  <c r="C546" i="14"/>
  <c r="C545" i="14"/>
  <c r="C544" i="14"/>
  <c r="C543" i="14"/>
  <c r="C542" i="14"/>
  <c r="C541" i="14"/>
  <c r="C540" i="14"/>
  <c r="C539" i="14"/>
  <c r="C538" i="14"/>
  <c r="C537" i="14"/>
  <c r="C536" i="14"/>
  <c r="C535" i="14"/>
  <c r="C534" i="14"/>
  <c r="C533" i="14"/>
  <c r="C532" i="14"/>
  <c r="C531" i="14"/>
  <c r="C530" i="14"/>
  <c r="C529" i="14"/>
  <c r="C528" i="14"/>
  <c r="C527" i="14"/>
  <c r="C526" i="14"/>
  <c r="C525" i="14"/>
  <c r="C524" i="14"/>
  <c r="C523" i="14"/>
  <c r="C522" i="14"/>
  <c r="C521" i="14"/>
  <c r="C520" i="14"/>
  <c r="C519" i="14"/>
  <c r="C518" i="14"/>
  <c r="C517" i="14"/>
  <c r="C516" i="14"/>
  <c r="C515" i="14"/>
  <c r="C514" i="14"/>
  <c r="C513" i="14"/>
  <c r="C512" i="14"/>
  <c r="C511" i="14"/>
  <c r="C510" i="14"/>
  <c r="C509" i="14"/>
  <c r="C508" i="14"/>
  <c r="C507" i="14"/>
  <c r="C506" i="14"/>
  <c r="C505" i="14"/>
  <c r="C504" i="14"/>
  <c r="C503" i="14"/>
  <c r="C502" i="14"/>
  <c r="C501" i="14"/>
  <c r="C500" i="14"/>
  <c r="C499" i="14"/>
  <c r="C498" i="14"/>
  <c r="C497" i="14"/>
  <c r="C496" i="14"/>
  <c r="C495" i="14"/>
  <c r="C494" i="14"/>
  <c r="C493" i="14"/>
  <c r="C492" i="14"/>
  <c r="C491" i="14"/>
  <c r="C490" i="14"/>
  <c r="C489" i="14"/>
  <c r="C488" i="14"/>
  <c r="C487" i="14"/>
  <c r="C486" i="14"/>
  <c r="C485" i="14"/>
  <c r="C484" i="14"/>
  <c r="C483" i="14"/>
  <c r="C482" i="14"/>
  <c r="C481" i="14"/>
  <c r="C480" i="14"/>
  <c r="C479" i="14"/>
  <c r="C478" i="14"/>
  <c r="C477" i="14"/>
  <c r="C476" i="14"/>
  <c r="C475" i="14"/>
  <c r="C474" i="14"/>
  <c r="C473" i="14"/>
  <c r="C472" i="14"/>
  <c r="C471" i="14"/>
  <c r="C470" i="14"/>
  <c r="C469" i="14"/>
  <c r="C468" i="14"/>
  <c r="C467" i="14"/>
  <c r="C466" i="14"/>
  <c r="C465" i="14"/>
  <c r="C464" i="14"/>
  <c r="C463" i="14"/>
  <c r="C462" i="14"/>
  <c r="C461" i="14"/>
  <c r="C460" i="14"/>
  <c r="C459" i="14"/>
  <c r="C458" i="14"/>
  <c r="C457" i="14"/>
  <c r="C456" i="14"/>
  <c r="C455" i="14"/>
  <c r="C454" i="14"/>
  <c r="C453" i="14"/>
  <c r="C452" i="14"/>
  <c r="C451" i="14"/>
  <c r="C450" i="14"/>
  <c r="C449" i="14"/>
  <c r="C448" i="14"/>
  <c r="C447" i="14"/>
  <c r="C446" i="14"/>
  <c r="C445" i="14"/>
  <c r="C444" i="14"/>
  <c r="C443" i="14"/>
  <c r="C442" i="14"/>
  <c r="C441" i="14"/>
  <c r="C440" i="14"/>
  <c r="C439" i="14"/>
  <c r="C438" i="14"/>
  <c r="C437" i="14"/>
  <c r="C436" i="14"/>
  <c r="C435" i="14"/>
  <c r="C434" i="14"/>
  <c r="C433" i="14"/>
  <c r="C432" i="14"/>
  <c r="C431" i="14"/>
  <c r="C430" i="14"/>
  <c r="C429" i="14"/>
  <c r="C428" i="14"/>
  <c r="C427" i="14"/>
  <c r="C426" i="14"/>
  <c r="C425" i="14"/>
  <c r="C424" i="14"/>
  <c r="C423" i="14"/>
  <c r="C422" i="14"/>
  <c r="C421" i="14"/>
  <c r="C420" i="14"/>
  <c r="C419" i="14"/>
  <c r="C418" i="14"/>
  <c r="C417" i="14"/>
  <c r="C416" i="14"/>
  <c r="C415" i="14"/>
  <c r="C414" i="14"/>
  <c r="C413" i="14"/>
  <c r="C412" i="14"/>
  <c r="C411" i="14"/>
  <c r="C410" i="14"/>
  <c r="C409" i="14"/>
  <c r="C408" i="14"/>
  <c r="C407" i="14"/>
  <c r="C406" i="14"/>
  <c r="C405" i="14"/>
  <c r="C404" i="14"/>
  <c r="C403" i="14"/>
  <c r="C402" i="14"/>
  <c r="C401" i="14"/>
  <c r="C400" i="14"/>
  <c r="C399" i="14"/>
  <c r="C398" i="14"/>
  <c r="C397" i="14"/>
  <c r="C396" i="14"/>
  <c r="C395" i="14"/>
  <c r="C394" i="14"/>
  <c r="C393" i="14"/>
  <c r="C392" i="14"/>
  <c r="C391" i="14"/>
  <c r="C390" i="14"/>
  <c r="C389" i="14"/>
  <c r="C388" i="14"/>
  <c r="C387" i="14"/>
  <c r="C386" i="14"/>
  <c r="C385" i="14"/>
  <c r="C384" i="14"/>
  <c r="C383" i="14"/>
  <c r="C382" i="14"/>
  <c r="C381" i="14"/>
  <c r="C380" i="14"/>
  <c r="C379" i="14"/>
  <c r="C378" i="14"/>
  <c r="C377" i="14"/>
  <c r="C376" i="14"/>
  <c r="C375" i="14"/>
  <c r="C374" i="14"/>
  <c r="C373" i="14"/>
  <c r="C372" i="14"/>
  <c r="C371" i="14"/>
  <c r="C370" i="14"/>
  <c r="C369" i="14"/>
  <c r="C368" i="14"/>
  <c r="C367" i="14"/>
  <c r="C366" i="14"/>
  <c r="C365" i="14"/>
  <c r="C364" i="14"/>
  <c r="C363" i="14"/>
  <c r="C362" i="14"/>
  <c r="C361" i="14"/>
  <c r="C360" i="14"/>
  <c r="C359" i="14"/>
  <c r="C358" i="14"/>
  <c r="C357" i="14"/>
  <c r="C356" i="14"/>
  <c r="C355" i="14"/>
  <c r="C354" i="14"/>
  <c r="C353" i="14"/>
  <c r="C352" i="14"/>
  <c r="C351" i="14"/>
  <c r="C350" i="14"/>
  <c r="C349" i="14"/>
  <c r="C348" i="14"/>
  <c r="C347" i="14"/>
  <c r="C346" i="14"/>
  <c r="C345" i="14"/>
  <c r="C344" i="14"/>
  <c r="C343" i="14"/>
  <c r="C342" i="14"/>
  <c r="C341" i="14"/>
  <c r="C340" i="14"/>
  <c r="C339" i="14"/>
  <c r="C338" i="14"/>
  <c r="C337" i="14"/>
  <c r="C336" i="14"/>
  <c r="C335" i="14"/>
  <c r="C334" i="14"/>
  <c r="C333" i="14"/>
  <c r="C332" i="14"/>
  <c r="C331" i="14"/>
  <c r="C330" i="14"/>
  <c r="C329" i="14"/>
  <c r="C328" i="14"/>
  <c r="C327" i="14"/>
  <c r="C326" i="14"/>
  <c r="C325" i="14"/>
  <c r="C324" i="14"/>
  <c r="C323" i="14"/>
  <c r="C322" i="14"/>
  <c r="C321" i="14"/>
  <c r="C320" i="14"/>
  <c r="C319" i="14"/>
  <c r="C318" i="14"/>
  <c r="C317" i="14"/>
  <c r="C316" i="14"/>
  <c r="C315" i="14"/>
  <c r="C314" i="14"/>
  <c r="C313" i="14"/>
  <c r="C312" i="14"/>
  <c r="C311" i="14"/>
  <c r="C310" i="14"/>
  <c r="C309" i="14"/>
  <c r="C308" i="14"/>
  <c r="C307" i="14"/>
  <c r="C306" i="14"/>
  <c r="C305" i="14"/>
  <c r="C304" i="14"/>
  <c r="C303" i="14"/>
  <c r="C302" i="14"/>
  <c r="C301" i="14"/>
  <c r="C300" i="14"/>
  <c r="C299" i="14"/>
  <c r="C298" i="14"/>
  <c r="C297" i="14"/>
  <c r="C296" i="14"/>
  <c r="C295" i="14"/>
  <c r="C294" i="14"/>
  <c r="C293" i="14"/>
  <c r="C292" i="14"/>
  <c r="C291" i="14"/>
  <c r="C290" i="14"/>
  <c r="C289" i="14"/>
  <c r="C288" i="14"/>
  <c r="C287" i="14"/>
  <c r="C286" i="14"/>
  <c r="C285" i="14"/>
  <c r="C284" i="14"/>
  <c r="C283" i="14"/>
  <c r="C282" i="14"/>
  <c r="C281" i="14"/>
  <c r="C280" i="14"/>
  <c r="C279" i="14"/>
  <c r="C278" i="14"/>
  <c r="C277" i="14"/>
  <c r="C276" i="14"/>
  <c r="C275" i="14"/>
  <c r="C274" i="14"/>
  <c r="C273" i="14"/>
  <c r="C272" i="14"/>
  <c r="C271" i="14"/>
  <c r="C270" i="14"/>
  <c r="C269" i="14"/>
  <c r="C268" i="14"/>
  <c r="C267" i="14"/>
  <c r="C266" i="14"/>
  <c r="C265" i="14"/>
  <c r="C264" i="14"/>
  <c r="C263" i="14"/>
  <c r="C262" i="14"/>
  <c r="C261" i="14"/>
  <c r="C260" i="14"/>
  <c r="C259" i="14"/>
  <c r="C258" i="14"/>
  <c r="C257" i="14"/>
  <c r="C256" i="14"/>
  <c r="C255" i="14"/>
  <c r="C254" i="14"/>
  <c r="C253" i="14"/>
  <c r="C252" i="14"/>
  <c r="C251" i="14"/>
  <c r="C250" i="14"/>
  <c r="C249" i="14"/>
  <c r="C248" i="14"/>
  <c r="C247" i="14"/>
  <c r="C246" i="14"/>
  <c r="C245" i="14"/>
  <c r="C244" i="14"/>
  <c r="C243" i="14"/>
  <c r="C242" i="14"/>
  <c r="C241" i="14"/>
  <c r="C240" i="14"/>
  <c r="C239" i="14"/>
  <c r="C238" i="14"/>
  <c r="C237" i="14"/>
  <c r="C236" i="14"/>
  <c r="C235" i="14"/>
  <c r="C234" i="14"/>
  <c r="C233" i="14"/>
  <c r="C232" i="14"/>
  <c r="C231" i="14"/>
  <c r="C230" i="14"/>
  <c r="C229" i="14"/>
  <c r="C228" i="14"/>
  <c r="C227" i="14"/>
  <c r="C226" i="14"/>
  <c r="C225" i="14"/>
  <c r="C224" i="14"/>
  <c r="C223" i="14"/>
  <c r="C222" i="14"/>
  <c r="C221" i="14"/>
  <c r="C220" i="14"/>
  <c r="C219" i="14"/>
  <c r="C218" i="14"/>
  <c r="C217" i="14"/>
  <c r="C216" i="14"/>
  <c r="C215" i="14"/>
  <c r="C214" i="14"/>
  <c r="C213" i="14"/>
  <c r="C212" i="14"/>
  <c r="C211" i="14"/>
  <c r="C210" i="14"/>
  <c r="C209" i="14"/>
  <c r="C208" i="14"/>
  <c r="C207" i="14"/>
  <c r="C206" i="14"/>
  <c r="C205" i="14"/>
  <c r="C204" i="14"/>
  <c r="C203" i="14"/>
  <c r="C202" i="14"/>
  <c r="C201" i="14"/>
  <c r="C200" i="14"/>
  <c r="C199" i="14"/>
  <c r="C198" i="14"/>
  <c r="C197" i="14"/>
  <c r="C196" i="14"/>
  <c r="C195" i="14"/>
  <c r="C194" i="14"/>
  <c r="C193" i="14"/>
  <c r="C192" i="14"/>
  <c r="C191" i="14"/>
  <c r="C190" i="14"/>
  <c r="C189" i="14"/>
  <c r="C188" i="14"/>
  <c r="C187" i="14"/>
  <c r="C186" i="14"/>
  <c r="C185" i="14"/>
  <c r="C184" i="14"/>
  <c r="C183" i="14"/>
  <c r="C182" i="14"/>
  <c r="C181" i="14"/>
  <c r="C180" i="14"/>
  <c r="C179" i="14"/>
  <c r="C178" i="14"/>
  <c r="C177" i="14"/>
  <c r="C176" i="14"/>
  <c r="C175" i="14"/>
  <c r="C174" i="14"/>
  <c r="C173" i="14"/>
  <c r="C172" i="14"/>
  <c r="C171" i="14"/>
  <c r="C170" i="14"/>
  <c r="C169" i="14"/>
  <c r="C168" i="14"/>
  <c r="C167" i="14"/>
  <c r="C166" i="14"/>
  <c r="C165" i="14"/>
  <c r="C164" i="14"/>
  <c r="C163" i="14"/>
  <c r="C162" i="14"/>
  <c r="C161" i="14"/>
  <c r="C160" i="14"/>
  <c r="C159" i="14"/>
  <c r="C158" i="14"/>
  <c r="C157" i="14"/>
  <c r="C156" i="14"/>
  <c r="C155" i="14"/>
  <c r="C154" i="14"/>
  <c r="C153" i="14"/>
  <c r="C152" i="14"/>
  <c r="C151" i="14"/>
  <c r="C150" i="14"/>
  <c r="C149" i="14"/>
  <c r="C148" i="14"/>
  <c r="C147" i="14"/>
  <c r="C146" i="14"/>
  <c r="C145" i="14"/>
  <c r="C144" i="14"/>
  <c r="C143" i="14"/>
  <c r="C142" i="14"/>
  <c r="C141" i="14"/>
  <c r="C140" i="14"/>
  <c r="C139" i="14"/>
  <c r="C138" i="14"/>
  <c r="C137" i="14"/>
  <c r="C136" i="14"/>
  <c r="C135" i="14"/>
  <c r="C134" i="14"/>
  <c r="C133" i="14"/>
  <c r="C132" i="14"/>
  <c r="C131" i="14"/>
  <c r="C130" i="14"/>
  <c r="C129" i="14"/>
  <c r="C128" i="14"/>
  <c r="C127" i="14"/>
  <c r="C126" i="14"/>
  <c r="C125" i="14"/>
  <c r="C124" i="14"/>
  <c r="C123" i="14"/>
  <c r="C122" i="14"/>
  <c r="C121" i="14"/>
  <c r="C120" i="14"/>
  <c r="C119" i="14"/>
  <c r="C118" i="14"/>
  <c r="C117" i="14"/>
  <c r="C116" i="14"/>
  <c r="C115" i="14"/>
  <c r="C114" i="14"/>
  <c r="C113" i="14"/>
  <c r="C112" i="14"/>
  <c r="C111" i="14"/>
  <c r="C110" i="14"/>
  <c r="C109" i="14"/>
  <c r="C108" i="14"/>
  <c r="C107" i="14"/>
  <c r="C106" i="14"/>
  <c r="C105" i="14"/>
  <c r="C104" i="14"/>
  <c r="C103" i="14"/>
  <c r="C102" i="14"/>
  <c r="C101" i="14"/>
  <c r="C100"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71" i="14"/>
  <c r="C70" i="14"/>
  <c r="C69" i="14"/>
  <c r="C68" i="14"/>
  <c r="C67" i="14"/>
  <c r="C66" i="14"/>
  <c r="C65" i="14"/>
  <c r="C64" i="14"/>
  <c r="C63" i="14"/>
  <c r="C62" i="14"/>
  <c r="C61" i="14"/>
  <c r="C60" i="14"/>
  <c r="C59" i="14"/>
  <c r="C58" i="14"/>
  <c r="C57" i="14"/>
  <c r="C56" i="14"/>
  <c r="C55" i="14"/>
  <c r="C54" i="14"/>
  <c r="C53" i="14"/>
  <c r="C52" i="14"/>
  <c r="C51" i="14"/>
  <c r="C50" i="14"/>
  <c r="C49" i="14"/>
  <c r="C48" i="14"/>
  <c r="C47" i="14"/>
  <c r="C46" i="14"/>
  <c r="C45" i="14"/>
  <c r="C44" i="14"/>
  <c r="C43" i="14"/>
  <c r="C42"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C7" i="14"/>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C119" i="11"/>
  <c r="C120" i="11"/>
  <c r="C121" i="11"/>
  <c r="C122" i="11"/>
  <c r="C123" i="11"/>
  <c r="C124" i="11"/>
  <c r="C125" i="11"/>
  <c r="C126" i="11"/>
  <c r="C127" i="11"/>
  <c r="C128" i="11"/>
  <c r="C129" i="11"/>
  <c r="C130" i="11"/>
  <c r="C131" i="11"/>
  <c r="C132" i="11"/>
  <c r="C133" i="11"/>
  <c r="C134" i="11"/>
  <c r="C135" i="11"/>
  <c r="C136" i="11"/>
  <c r="C137" i="11"/>
  <c r="C138" i="11"/>
  <c r="C139" i="11"/>
  <c r="C140" i="11"/>
  <c r="C141" i="11"/>
  <c r="C142" i="11"/>
  <c r="C143" i="11"/>
  <c r="C144" i="11"/>
  <c r="C145" i="11"/>
  <c r="C146" i="11"/>
  <c r="C147" i="11"/>
  <c r="C148" i="11"/>
  <c r="C149" i="11"/>
  <c r="C150" i="11"/>
  <c r="C151" i="11"/>
  <c r="C152" i="11"/>
  <c r="C153" i="11"/>
  <c r="C154" i="11"/>
  <c r="C155" i="11"/>
  <c r="C156" i="11"/>
  <c r="C157" i="11"/>
  <c r="C158" i="11"/>
  <c r="C159" i="11"/>
  <c r="C160" i="11"/>
  <c r="C161" i="11"/>
  <c r="C162" i="11"/>
  <c r="C163" i="11"/>
  <c r="C164" i="11"/>
  <c r="C165" i="11"/>
  <c r="C166" i="11"/>
  <c r="C167" i="11"/>
  <c r="C168" i="11"/>
  <c r="C169" i="11"/>
  <c r="C170" i="11"/>
  <c r="C171" i="11"/>
  <c r="C172" i="11"/>
  <c r="C173" i="11"/>
  <c r="C174" i="11"/>
  <c r="C175" i="11"/>
  <c r="C176" i="11"/>
  <c r="C177" i="11"/>
  <c r="C178" i="11"/>
  <c r="C179" i="11"/>
  <c r="C180" i="11"/>
  <c r="C181" i="11"/>
  <c r="C182" i="11"/>
  <c r="C183" i="11"/>
  <c r="C184" i="11"/>
  <c r="C185" i="11"/>
  <c r="C186" i="11"/>
  <c r="C187" i="11"/>
  <c r="C188" i="11"/>
  <c r="C189" i="11"/>
  <c r="C190" i="11"/>
  <c r="C191" i="11"/>
  <c r="C192" i="11"/>
  <c r="C193" i="11"/>
  <c r="C194" i="11"/>
  <c r="C195" i="11"/>
  <c r="C196" i="11"/>
  <c r="C197" i="11"/>
  <c r="C198" i="11"/>
  <c r="C199" i="11"/>
  <c r="C200" i="11"/>
  <c r="C201" i="11"/>
  <c r="C202" i="11"/>
  <c r="C203" i="11"/>
  <c r="C204" i="11"/>
  <c r="C205" i="11"/>
  <c r="C206" i="11"/>
  <c r="C207" i="11"/>
  <c r="C208" i="11"/>
  <c r="C209" i="11"/>
  <c r="C210" i="11"/>
  <c r="C211" i="11"/>
  <c r="C212" i="11"/>
  <c r="C213" i="11"/>
  <c r="C214" i="11"/>
  <c r="C215" i="11"/>
  <c r="C216" i="11"/>
  <c r="C217" i="11"/>
  <c r="C218" i="11"/>
  <c r="C219" i="11"/>
  <c r="C220" i="11"/>
  <c r="C221" i="11"/>
  <c r="C222" i="11"/>
  <c r="C223" i="11"/>
  <c r="C224" i="11"/>
  <c r="C225" i="11"/>
  <c r="C226" i="11"/>
  <c r="C227" i="11"/>
  <c r="C228" i="11"/>
  <c r="C229" i="11"/>
  <c r="C230" i="11"/>
  <c r="C231" i="11"/>
  <c r="C232" i="11"/>
  <c r="C233" i="11"/>
  <c r="C234" i="11"/>
  <c r="C235" i="11"/>
  <c r="C236" i="11"/>
  <c r="C237" i="11"/>
  <c r="C238" i="11"/>
  <c r="C239" i="11"/>
  <c r="C240" i="11"/>
  <c r="C241" i="11"/>
  <c r="C242" i="11"/>
  <c r="C243" i="11"/>
  <c r="C244" i="11"/>
  <c r="C245" i="11"/>
  <c r="C246" i="11"/>
  <c r="C247" i="11"/>
  <c r="C248" i="11"/>
  <c r="C249" i="11"/>
  <c r="C250" i="11"/>
  <c r="C251" i="11"/>
  <c r="C252" i="11"/>
  <c r="C253" i="11"/>
  <c r="C254" i="11"/>
  <c r="C255" i="11"/>
  <c r="C256" i="11"/>
  <c r="C257" i="11"/>
  <c r="C258" i="11"/>
  <c r="C259" i="11"/>
  <c r="C260" i="11"/>
  <c r="C261" i="11"/>
  <c r="C262" i="11"/>
  <c r="C263" i="11"/>
  <c r="C264" i="11"/>
  <c r="C265" i="11"/>
  <c r="C266" i="11"/>
  <c r="C267" i="11"/>
  <c r="C268" i="11"/>
  <c r="C269" i="11"/>
  <c r="C270" i="11"/>
  <c r="C271" i="11"/>
  <c r="C272" i="11"/>
  <c r="C273" i="11"/>
  <c r="C274" i="11"/>
  <c r="C275" i="11"/>
  <c r="C276" i="11"/>
  <c r="C277" i="11"/>
  <c r="C278" i="11"/>
  <c r="C279" i="11"/>
  <c r="C280" i="11"/>
  <c r="C281" i="11"/>
  <c r="C282" i="11"/>
  <c r="C283" i="11"/>
  <c r="C284" i="11"/>
  <c r="C285" i="11"/>
  <c r="C286" i="11"/>
  <c r="C287" i="11"/>
  <c r="C288" i="11"/>
  <c r="C289" i="11"/>
  <c r="C290" i="11"/>
  <c r="C291" i="11"/>
  <c r="C292" i="11"/>
  <c r="C293" i="11"/>
  <c r="C294" i="11"/>
  <c r="C295" i="11"/>
  <c r="C296" i="11"/>
  <c r="C297" i="11"/>
  <c r="C298" i="11"/>
  <c r="C299" i="11"/>
  <c r="C300" i="11"/>
  <c r="C301" i="11"/>
  <c r="C302" i="11"/>
  <c r="C303" i="11"/>
  <c r="C304" i="11"/>
  <c r="C305" i="11"/>
  <c r="C306" i="11"/>
  <c r="C307" i="11"/>
  <c r="C308" i="11"/>
  <c r="C309" i="11"/>
  <c r="C310" i="11"/>
  <c r="C311" i="11"/>
  <c r="C312" i="11"/>
  <c r="C313" i="11"/>
  <c r="C314" i="11"/>
  <c r="C315" i="11"/>
  <c r="C316" i="11"/>
  <c r="C317" i="11"/>
  <c r="C318" i="11"/>
  <c r="C319" i="11"/>
  <c r="C320" i="11"/>
  <c r="C321" i="11"/>
  <c r="C322" i="11"/>
  <c r="C323" i="11"/>
  <c r="C324" i="11"/>
  <c r="C325" i="11"/>
  <c r="C326" i="11"/>
  <c r="C327" i="11"/>
  <c r="C328" i="11"/>
  <c r="C329" i="11"/>
  <c r="C330" i="11"/>
  <c r="C331" i="11"/>
  <c r="C332" i="11"/>
  <c r="C333" i="11"/>
  <c r="C334" i="11"/>
  <c r="C335" i="11"/>
  <c r="C336" i="11"/>
  <c r="C337" i="11"/>
  <c r="C338" i="11"/>
  <c r="C339" i="11"/>
  <c r="C340" i="11"/>
  <c r="C341" i="11"/>
  <c r="C342" i="11"/>
  <c r="C343" i="11"/>
  <c r="C344" i="11"/>
  <c r="C345" i="11"/>
  <c r="C346" i="11"/>
  <c r="C347" i="11"/>
  <c r="C348" i="11"/>
  <c r="C349" i="11"/>
  <c r="C350" i="11"/>
  <c r="C351" i="11"/>
  <c r="C352" i="11"/>
  <c r="C353" i="11"/>
  <c r="C354" i="11"/>
  <c r="C355" i="11"/>
  <c r="C356" i="11"/>
  <c r="C357" i="11"/>
  <c r="C358" i="11"/>
  <c r="C359" i="11"/>
  <c r="C360" i="11"/>
  <c r="C361" i="11"/>
  <c r="C362" i="11"/>
  <c r="C363" i="11"/>
  <c r="C364" i="11"/>
  <c r="C365" i="11"/>
  <c r="C366" i="11"/>
  <c r="C367" i="11"/>
  <c r="C368" i="11"/>
  <c r="C369" i="11"/>
  <c r="C370" i="11"/>
  <c r="C371" i="11"/>
  <c r="C372" i="11"/>
  <c r="C373" i="11"/>
  <c r="C374" i="11"/>
  <c r="C375" i="11"/>
  <c r="C376" i="11"/>
  <c r="C377" i="11"/>
  <c r="C378" i="11"/>
  <c r="C379" i="11"/>
  <c r="C380" i="11"/>
  <c r="C381" i="11"/>
  <c r="C382" i="11"/>
  <c r="C383" i="11"/>
  <c r="C384" i="11"/>
  <c r="C385" i="11"/>
  <c r="C386" i="11"/>
  <c r="C387" i="11"/>
  <c r="C388" i="11"/>
  <c r="C389" i="11"/>
  <c r="C390" i="11"/>
  <c r="C391" i="11"/>
  <c r="C392" i="11"/>
  <c r="C393" i="11"/>
  <c r="C394" i="11"/>
  <c r="C395" i="11"/>
  <c r="C396" i="11"/>
  <c r="C397" i="11"/>
  <c r="C398" i="11"/>
  <c r="C399" i="11"/>
  <c r="C400" i="11"/>
  <c r="C401" i="11"/>
  <c r="C402" i="11"/>
  <c r="C403" i="11"/>
  <c r="C404" i="11"/>
  <c r="C405" i="11"/>
  <c r="C406" i="11"/>
  <c r="C407" i="11"/>
  <c r="C408" i="11"/>
  <c r="C409" i="11"/>
  <c r="C410" i="11"/>
  <c r="C411" i="11"/>
  <c r="C412" i="11"/>
  <c r="C413" i="11"/>
  <c r="C414" i="11"/>
  <c r="C415" i="11"/>
  <c r="C416" i="11"/>
  <c r="C417" i="11"/>
  <c r="C418" i="11"/>
  <c r="C419" i="11"/>
  <c r="C420" i="11"/>
  <c r="C421" i="11"/>
  <c r="C422" i="11"/>
  <c r="C423" i="11"/>
  <c r="C424" i="11"/>
  <c r="C425" i="11"/>
  <c r="C426" i="11"/>
  <c r="C427" i="11"/>
  <c r="C428" i="11"/>
  <c r="C429" i="11"/>
  <c r="C430" i="11"/>
  <c r="C431" i="11"/>
  <c r="C432" i="11"/>
  <c r="C433" i="11"/>
  <c r="C434" i="11"/>
  <c r="C435" i="11"/>
  <c r="C436" i="11"/>
  <c r="C437" i="11"/>
  <c r="C438" i="11"/>
  <c r="C439" i="11"/>
  <c r="C440" i="11"/>
  <c r="C441" i="11"/>
  <c r="C442" i="11"/>
  <c r="C443" i="11"/>
  <c r="C444" i="11"/>
  <c r="C445" i="11"/>
  <c r="C446" i="11"/>
  <c r="C447" i="11"/>
  <c r="C448" i="11"/>
  <c r="C449" i="11"/>
  <c r="C450" i="11"/>
  <c r="C451" i="11"/>
  <c r="C452" i="11"/>
  <c r="C453" i="11"/>
  <c r="C454" i="11"/>
  <c r="C455" i="11"/>
  <c r="C456" i="11"/>
  <c r="C457" i="11"/>
  <c r="C458" i="11"/>
  <c r="C459" i="11"/>
  <c r="C460" i="11"/>
  <c r="C461" i="11"/>
  <c r="C462" i="11"/>
  <c r="C463" i="11"/>
  <c r="C464" i="11"/>
  <c r="C465" i="11"/>
  <c r="C466" i="11"/>
  <c r="C467" i="11"/>
  <c r="C468" i="11"/>
  <c r="C469" i="11"/>
  <c r="C470" i="11"/>
  <c r="C471" i="11"/>
  <c r="C472" i="11"/>
  <c r="C473" i="11"/>
  <c r="C474" i="11"/>
  <c r="C475" i="11"/>
  <c r="C476" i="11"/>
  <c r="C477" i="11"/>
  <c r="C478" i="11"/>
  <c r="C479" i="11"/>
  <c r="C480" i="11"/>
  <c r="C481" i="11"/>
  <c r="C482" i="11"/>
  <c r="C483" i="11"/>
  <c r="C484" i="11"/>
  <c r="C485" i="11"/>
  <c r="C486" i="11"/>
  <c r="C487" i="11"/>
  <c r="C488" i="11"/>
  <c r="C489" i="11"/>
  <c r="C490" i="11"/>
  <c r="C491" i="11"/>
  <c r="C492" i="11"/>
  <c r="C493" i="11"/>
  <c r="C494" i="11"/>
  <c r="C495" i="11"/>
  <c r="C496" i="11"/>
  <c r="C497" i="11"/>
  <c r="C498" i="11"/>
  <c r="C499" i="11"/>
  <c r="C500" i="11"/>
  <c r="C501" i="11"/>
  <c r="C502" i="11"/>
  <c r="C503" i="11"/>
  <c r="C504" i="11"/>
  <c r="C505" i="11"/>
  <c r="C506" i="11"/>
  <c r="C507" i="11"/>
  <c r="C508" i="11"/>
  <c r="C509" i="11"/>
  <c r="C510" i="11"/>
  <c r="C511" i="11"/>
  <c r="C512" i="11"/>
  <c r="C513" i="11"/>
  <c r="C514" i="11"/>
  <c r="C515" i="11"/>
  <c r="C516" i="11"/>
  <c r="C517" i="11"/>
  <c r="C518" i="11"/>
  <c r="C519" i="11"/>
  <c r="C520" i="11"/>
  <c r="C521" i="11"/>
  <c r="C522" i="11"/>
  <c r="C523" i="11"/>
  <c r="C524" i="11"/>
  <c r="C525" i="11"/>
  <c r="C526" i="11"/>
  <c r="C527" i="11"/>
  <c r="C528" i="11"/>
  <c r="C529" i="11"/>
  <c r="C530" i="11"/>
  <c r="C531" i="11"/>
  <c r="C532" i="11"/>
  <c r="C533" i="11"/>
  <c r="C534" i="11"/>
  <c r="C535" i="11"/>
  <c r="C536" i="11"/>
  <c r="C537" i="11"/>
  <c r="C538" i="11"/>
  <c r="C539" i="11"/>
  <c r="C540" i="11"/>
  <c r="C541" i="11"/>
  <c r="C542" i="11"/>
  <c r="C543" i="11"/>
  <c r="C544" i="11"/>
  <c r="C545" i="11"/>
  <c r="C546" i="11"/>
  <c r="C547" i="11"/>
  <c r="C548" i="11"/>
  <c r="C549" i="11"/>
  <c r="C550" i="11"/>
  <c r="C551" i="11"/>
  <c r="C552" i="11"/>
  <c r="C553" i="11"/>
  <c r="C554" i="11"/>
  <c r="C555" i="11"/>
  <c r="C556" i="11"/>
  <c r="C557" i="11"/>
  <c r="C558" i="11"/>
  <c r="C559" i="11"/>
  <c r="C560" i="11"/>
  <c r="C561" i="11"/>
  <c r="C562" i="11"/>
  <c r="C563" i="11"/>
  <c r="C564" i="11"/>
  <c r="C565" i="11"/>
  <c r="C566" i="11"/>
  <c r="C567" i="11"/>
  <c r="C568" i="11"/>
  <c r="C569" i="11"/>
  <c r="C570" i="11"/>
  <c r="C571" i="11"/>
  <c r="C572" i="11"/>
  <c r="C573" i="11"/>
  <c r="C574" i="11"/>
  <c r="C575" i="11"/>
  <c r="C576" i="11"/>
  <c r="C577" i="11"/>
  <c r="C578" i="11"/>
  <c r="C579" i="11"/>
  <c r="C580" i="11"/>
  <c r="C581" i="11"/>
  <c r="C582" i="11"/>
  <c r="C583" i="11"/>
  <c r="C584" i="11"/>
  <c r="C585" i="11"/>
  <c r="C586" i="11"/>
  <c r="C587" i="11"/>
  <c r="C588" i="11"/>
  <c r="C589" i="11"/>
  <c r="C590" i="11"/>
  <c r="C591" i="11"/>
  <c r="C592" i="11"/>
  <c r="C593" i="11"/>
  <c r="C594" i="11"/>
  <c r="C595" i="11"/>
  <c r="C596" i="11"/>
  <c r="C597" i="11"/>
  <c r="C598" i="11"/>
  <c r="C599" i="11"/>
  <c r="C600" i="11"/>
  <c r="C601" i="11"/>
  <c r="C602" i="11"/>
  <c r="C603" i="11"/>
  <c r="C604" i="11"/>
  <c r="C605" i="11"/>
  <c r="C606" i="11"/>
  <c r="C607" i="11"/>
  <c r="C608" i="11"/>
  <c r="C609" i="11"/>
  <c r="C610" i="11"/>
  <c r="C611" i="11"/>
  <c r="C612" i="11"/>
  <c r="C613" i="11"/>
  <c r="C614" i="11"/>
  <c r="C615" i="11"/>
  <c r="C616" i="11"/>
  <c r="C617" i="11"/>
  <c r="C618" i="11"/>
  <c r="C619" i="11"/>
  <c r="C620" i="11"/>
  <c r="C621" i="11"/>
  <c r="C622" i="11"/>
  <c r="C623" i="11"/>
  <c r="C624" i="11"/>
  <c r="C625" i="11"/>
  <c r="C626" i="11"/>
  <c r="C627" i="11"/>
  <c r="C628" i="11"/>
  <c r="C629" i="11"/>
  <c r="C630" i="11"/>
  <c r="C631" i="11"/>
  <c r="C632" i="11"/>
  <c r="C633" i="11"/>
  <c r="C634" i="11"/>
  <c r="C635" i="11"/>
  <c r="C636" i="11"/>
  <c r="C637" i="11"/>
  <c r="C638" i="11"/>
  <c r="C639" i="11"/>
  <c r="C640" i="11"/>
  <c r="C641" i="11"/>
  <c r="C642" i="11"/>
  <c r="C643" i="11"/>
  <c r="C644" i="11"/>
  <c r="C645" i="11"/>
  <c r="C646" i="11"/>
  <c r="C647" i="11"/>
  <c r="C648" i="11"/>
  <c r="C649" i="11"/>
  <c r="C650" i="11"/>
  <c r="C651" i="11"/>
  <c r="C652" i="11"/>
  <c r="C653" i="11"/>
  <c r="C654" i="11"/>
  <c r="C655" i="11"/>
  <c r="C656" i="11"/>
  <c r="C657" i="11"/>
  <c r="C658" i="11"/>
  <c r="C659" i="11"/>
  <c r="C660" i="11"/>
  <c r="C661" i="11"/>
  <c r="C662" i="11"/>
  <c r="C663" i="11"/>
  <c r="C664" i="11"/>
  <c r="C665" i="11"/>
  <c r="C666" i="11"/>
  <c r="C667" i="11"/>
  <c r="C668" i="11"/>
  <c r="C669" i="11"/>
  <c r="C670" i="11"/>
  <c r="C671" i="11"/>
  <c r="C672" i="11"/>
  <c r="C673" i="11"/>
  <c r="C674" i="11"/>
  <c r="C675" i="11"/>
  <c r="C676" i="11"/>
  <c r="C677" i="11"/>
  <c r="C678" i="11"/>
  <c r="C679" i="11"/>
  <c r="C680" i="11"/>
  <c r="C681" i="11"/>
  <c r="C682" i="11"/>
  <c r="C683" i="11"/>
  <c r="C684" i="11"/>
  <c r="C685" i="11"/>
  <c r="C686" i="11"/>
  <c r="C687" i="11"/>
  <c r="C688" i="11"/>
  <c r="C689" i="11"/>
  <c r="C690" i="11"/>
  <c r="C691" i="11"/>
  <c r="C692" i="11"/>
  <c r="C693" i="11"/>
  <c r="C694" i="11"/>
  <c r="C695" i="11"/>
  <c r="C696" i="11"/>
  <c r="C697" i="11"/>
  <c r="C698" i="11"/>
  <c r="C699" i="11"/>
  <c r="C700" i="11"/>
  <c r="C701" i="11"/>
  <c r="C702" i="11"/>
  <c r="C703" i="11"/>
  <c r="C704" i="11"/>
  <c r="C705" i="11"/>
  <c r="C706" i="11"/>
  <c r="C707" i="11"/>
  <c r="C708" i="11"/>
  <c r="C709" i="11"/>
  <c r="C710" i="11"/>
  <c r="C711" i="11"/>
  <c r="C712" i="11"/>
  <c r="C713" i="11"/>
  <c r="C714" i="11"/>
  <c r="C715" i="11"/>
  <c r="C716" i="11"/>
  <c r="C717" i="11"/>
  <c r="C718" i="11"/>
  <c r="C719" i="11"/>
  <c r="C720" i="11"/>
  <c r="C721" i="11"/>
  <c r="C722" i="11"/>
  <c r="C723" i="11"/>
  <c r="C724" i="11"/>
  <c r="C725" i="11"/>
  <c r="C726" i="11"/>
  <c r="C727" i="11"/>
  <c r="C728" i="11"/>
  <c r="C729" i="11"/>
  <c r="C730" i="11"/>
  <c r="C731" i="11"/>
  <c r="C732" i="11"/>
  <c r="C733" i="11"/>
  <c r="C734" i="11"/>
  <c r="C735" i="11"/>
  <c r="C736" i="11"/>
  <c r="C737" i="11"/>
  <c r="C738" i="11"/>
  <c r="C739" i="11"/>
  <c r="C740" i="11"/>
  <c r="C741" i="11"/>
  <c r="C742" i="11"/>
  <c r="C743" i="11"/>
  <c r="C744" i="11"/>
  <c r="C745" i="11"/>
  <c r="C746" i="11"/>
  <c r="C747" i="11"/>
  <c r="C748" i="11"/>
  <c r="C749" i="11"/>
  <c r="C750" i="11"/>
  <c r="C751" i="11"/>
  <c r="C752" i="11"/>
  <c r="C753" i="11"/>
  <c r="C754" i="11"/>
  <c r="C755" i="11"/>
  <c r="C756" i="11"/>
  <c r="C757" i="11"/>
  <c r="C758" i="11"/>
  <c r="C759" i="11"/>
  <c r="C760" i="11"/>
  <c r="C761" i="11"/>
  <c r="C762" i="11"/>
  <c r="C763" i="11"/>
  <c r="C764" i="11"/>
  <c r="C765" i="11"/>
  <c r="C766" i="11"/>
  <c r="C767" i="11"/>
  <c r="C768" i="11"/>
  <c r="C769" i="11"/>
  <c r="C770" i="11"/>
  <c r="C771" i="11"/>
  <c r="C772" i="11"/>
  <c r="C773" i="11"/>
  <c r="C774" i="11"/>
  <c r="C775" i="11"/>
  <c r="C776" i="11"/>
  <c r="C777" i="11"/>
  <c r="C778" i="11"/>
  <c r="C779" i="11"/>
  <c r="C780" i="11"/>
  <c r="C781" i="11"/>
  <c r="C782" i="11"/>
  <c r="C783" i="11"/>
  <c r="C784" i="11"/>
  <c r="C785" i="11"/>
  <c r="C786" i="11"/>
  <c r="C787" i="11"/>
  <c r="C788" i="11"/>
  <c r="C789" i="11"/>
  <c r="C790" i="11"/>
  <c r="C791" i="11"/>
  <c r="C792" i="11"/>
  <c r="C793" i="11"/>
  <c r="C794" i="11"/>
  <c r="C795" i="11"/>
  <c r="C796" i="11"/>
  <c r="C797" i="11"/>
  <c r="C798" i="11"/>
  <c r="C799" i="11"/>
  <c r="C800" i="11"/>
  <c r="C801" i="11"/>
  <c r="C802" i="11"/>
  <c r="C803" i="11"/>
  <c r="C804" i="11"/>
  <c r="C805" i="11"/>
  <c r="C806" i="11"/>
  <c r="C807" i="11"/>
  <c r="C808" i="11"/>
  <c r="C809" i="11"/>
  <c r="C810" i="11"/>
  <c r="C811" i="11"/>
  <c r="C812" i="11"/>
  <c r="C813" i="11"/>
  <c r="C814" i="11"/>
  <c r="C815" i="11"/>
  <c r="C816" i="11"/>
  <c r="C817" i="11"/>
  <c r="C818" i="11"/>
  <c r="C819" i="11"/>
  <c r="C820" i="11"/>
  <c r="C821" i="11"/>
  <c r="C822" i="11"/>
  <c r="C823" i="11"/>
  <c r="C824" i="11"/>
  <c r="C825" i="11"/>
  <c r="C826" i="11"/>
  <c r="C827" i="11"/>
  <c r="C828" i="11"/>
  <c r="C829" i="11"/>
  <c r="C830" i="11"/>
  <c r="C831" i="11"/>
  <c r="C832" i="11"/>
  <c r="C833" i="11"/>
  <c r="C834" i="11"/>
  <c r="C835" i="11"/>
  <c r="C836" i="11"/>
  <c r="C837" i="11"/>
  <c r="C838" i="11"/>
  <c r="C839" i="11"/>
  <c r="C840" i="11"/>
  <c r="C841" i="11"/>
  <c r="C842" i="11"/>
  <c r="C843" i="11"/>
  <c r="C844" i="11"/>
  <c r="C845" i="11"/>
  <c r="C846" i="11"/>
  <c r="C847" i="11"/>
  <c r="C848" i="11"/>
  <c r="C849" i="11"/>
  <c r="C850" i="11"/>
  <c r="C851" i="11"/>
  <c r="C852" i="11"/>
  <c r="C853" i="11"/>
  <c r="C854" i="11"/>
  <c r="C855" i="11"/>
  <c r="C856" i="11"/>
  <c r="C857" i="11"/>
  <c r="C858" i="11"/>
  <c r="C859" i="11"/>
  <c r="C860" i="11"/>
  <c r="C861" i="11"/>
  <c r="C862" i="11"/>
  <c r="C863" i="11"/>
  <c r="C864" i="11"/>
  <c r="C865" i="11"/>
  <c r="C866" i="11"/>
  <c r="C867" i="11"/>
  <c r="C868" i="11"/>
  <c r="C869" i="11"/>
  <c r="C870" i="11"/>
  <c r="C871" i="11"/>
  <c r="C872" i="11"/>
  <c r="C873" i="11"/>
  <c r="C874" i="11"/>
  <c r="C875" i="11"/>
  <c r="C876" i="11"/>
  <c r="C877" i="11"/>
  <c r="C878" i="11"/>
  <c r="C879" i="11"/>
  <c r="C880" i="11"/>
  <c r="C881" i="11"/>
  <c r="C882" i="11"/>
  <c r="C883" i="11"/>
  <c r="C884" i="11"/>
  <c r="C885" i="11"/>
  <c r="C886" i="11"/>
  <c r="C887" i="11"/>
  <c r="C888" i="11"/>
  <c r="C889" i="11"/>
  <c r="C890" i="11"/>
  <c r="C891" i="11"/>
  <c r="C892" i="11"/>
  <c r="C893" i="11"/>
  <c r="C894" i="11"/>
  <c r="C895" i="11"/>
  <c r="C896" i="11"/>
  <c r="C897" i="11"/>
  <c r="C898" i="11"/>
  <c r="C899" i="11"/>
  <c r="C900" i="11"/>
  <c r="C901" i="11"/>
  <c r="C902" i="11"/>
  <c r="C903" i="11"/>
  <c r="C904" i="11"/>
  <c r="C905" i="11"/>
  <c r="C906" i="11"/>
  <c r="C907" i="11"/>
  <c r="C908" i="11"/>
  <c r="C909" i="11"/>
  <c r="C910" i="11"/>
  <c r="C911" i="11"/>
  <c r="C912" i="11"/>
  <c r="C913" i="11"/>
  <c r="C914" i="11"/>
  <c r="C915" i="11"/>
  <c r="C916" i="11"/>
  <c r="C917" i="11"/>
  <c r="C918" i="11"/>
  <c r="C919" i="11"/>
  <c r="C920" i="11"/>
  <c r="C921" i="11"/>
  <c r="C922" i="11"/>
  <c r="C923" i="11"/>
  <c r="C924" i="11"/>
  <c r="C925" i="11"/>
  <c r="C926" i="11"/>
  <c r="C927" i="11"/>
  <c r="C928" i="11"/>
  <c r="C929" i="11"/>
  <c r="C930" i="11"/>
  <c r="C931" i="11"/>
  <c r="C932" i="11"/>
  <c r="C933" i="11"/>
  <c r="C934" i="11"/>
  <c r="C935" i="11"/>
  <c r="C936" i="11"/>
  <c r="C937" i="11"/>
  <c r="C938" i="11"/>
  <c r="C939" i="11"/>
  <c r="C940" i="11"/>
  <c r="C941" i="11"/>
  <c r="C942" i="11"/>
  <c r="C943" i="11"/>
  <c r="C944" i="11"/>
  <c r="C945" i="11"/>
  <c r="C946" i="11"/>
  <c r="C947" i="11"/>
  <c r="C948" i="11"/>
  <c r="C949" i="11"/>
  <c r="C950" i="11"/>
  <c r="C951" i="11"/>
  <c r="C952" i="11"/>
  <c r="C953" i="11"/>
  <c r="C954" i="11"/>
  <c r="C955" i="11"/>
  <c r="C956" i="11"/>
  <c r="C957" i="11"/>
  <c r="C958" i="11"/>
  <c r="C959" i="11"/>
  <c r="C960" i="11"/>
  <c r="C961" i="11"/>
  <c r="C962" i="11"/>
  <c r="C963" i="11"/>
  <c r="C964" i="11"/>
  <c r="C965" i="11"/>
  <c r="C966" i="11"/>
  <c r="C967" i="11"/>
  <c r="C968" i="11"/>
  <c r="C969" i="11"/>
  <c r="C970" i="11"/>
  <c r="C971" i="11"/>
  <c r="C972" i="11"/>
  <c r="C973" i="11"/>
  <c r="C974" i="11"/>
  <c r="C975" i="11"/>
  <c r="C976" i="11"/>
  <c r="C977" i="11"/>
  <c r="C978" i="11"/>
  <c r="C979" i="11"/>
  <c r="C980" i="11"/>
  <c r="C981" i="11"/>
  <c r="C982" i="11"/>
  <c r="C983" i="11"/>
  <c r="C984" i="11"/>
  <c r="C985" i="11"/>
  <c r="C986" i="11"/>
  <c r="C987" i="11"/>
  <c r="C988" i="11"/>
  <c r="C989" i="11"/>
  <c r="C990" i="11"/>
  <c r="C991" i="11"/>
  <c r="C992" i="11"/>
  <c r="C993" i="11"/>
  <c r="C994" i="11"/>
  <c r="C995" i="11"/>
  <c r="C996" i="11"/>
  <c r="C997" i="11"/>
  <c r="C998" i="11"/>
  <c r="C999" i="11"/>
  <c r="C1000" i="11"/>
  <c r="AL15" i="1"/>
  <c r="R15" i="1" s="1"/>
  <c r="AL16" i="1"/>
  <c r="R16" i="1" s="1"/>
  <c r="AL17" i="1"/>
  <c r="R17" i="1" s="1"/>
  <c r="AL18" i="1"/>
  <c r="R18" i="1" s="1"/>
  <c r="AL19" i="1"/>
  <c r="R19" i="1" s="1"/>
  <c r="AL20" i="1"/>
  <c r="R20" i="1" s="1"/>
  <c r="AL21" i="1"/>
  <c r="R21" i="1" s="1"/>
  <c r="AL22" i="1"/>
  <c r="R22" i="1" s="1"/>
  <c r="AL23" i="1"/>
  <c r="R23" i="1" s="1"/>
  <c r="AL24" i="1"/>
  <c r="R24" i="1" s="1"/>
  <c r="AL25" i="1"/>
  <c r="R25" i="1" s="1"/>
  <c r="AL26" i="1"/>
  <c r="R26" i="1" s="1"/>
  <c r="AL27" i="1"/>
  <c r="R27" i="1" s="1"/>
  <c r="AL28" i="1"/>
  <c r="R28" i="1" s="1"/>
  <c r="AL29" i="1"/>
  <c r="R29" i="1" s="1"/>
  <c r="AL30" i="1"/>
  <c r="R30" i="1" s="1"/>
  <c r="AL31" i="1"/>
  <c r="R31" i="1" s="1"/>
  <c r="AL32" i="1"/>
  <c r="R32" i="1" s="1"/>
  <c r="AL33" i="1"/>
  <c r="R33" i="1" s="1"/>
  <c r="AL34" i="1"/>
  <c r="R34" i="1" s="1"/>
  <c r="AL35" i="1"/>
  <c r="R35" i="1" s="1"/>
  <c r="AL36" i="1"/>
  <c r="R36" i="1" s="1"/>
  <c r="AL37" i="1"/>
  <c r="R37" i="1" s="1"/>
  <c r="AL38" i="1"/>
  <c r="R38" i="1" s="1"/>
  <c r="AL39" i="1"/>
  <c r="R39" i="1" s="1"/>
  <c r="AL40" i="1"/>
  <c r="R40" i="1" s="1"/>
  <c r="AL41" i="1"/>
  <c r="R41" i="1" s="1"/>
  <c r="AL42" i="1"/>
  <c r="R42" i="1" s="1"/>
  <c r="AL43" i="1"/>
  <c r="R43" i="1" s="1"/>
  <c r="AL44" i="1"/>
  <c r="R44" i="1" s="1"/>
  <c r="AL45" i="1"/>
  <c r="R45" i="1" s="1"/>
  <c r="AL46" i="1"/>
  <c r="R46" i="1" s="1"/>
  <c r="AL47" i="1"/>
  <c r="R47" i="1" s="1"/>
  <c r="AL48" i="1"/>
  <c r="R48" i="1" s="1"/>
  <c r="AL49" i="1"/>
  <c r="R49" i="1" s="1"/>
  <c r="AL50" i="1"/>
  <c r="R50" i="1" s="1"/>
  <c r="AL51" i="1"/>
  <c r="R51" i="1" s="1"/>
  <c r="AL52" i="1"/>
  <c r="R52" i="1" s="1"/>
  <c r="AL53" i="1"/>
  <c r="R53" i="1" s="1"/>
  <c r="AL54" i="1"/>
  <c r="R54" i="1" s="1"/>
  <c r="AL55" i="1"/>
  <c r="R55" i="1" s="1"/>
  <c r="AL56" i="1"/>
  <c r="R56" i="1" s="1"/>
  <c r="AL57" i="1"/>
  <c r="R57" i="1" s="1"/>
  <c r="AL58" i="1"/>
  <c r="R58" i="1" s="1"/>
  <c r="AL59" i="1"/>
  <c r="R59" i="1" s="1"/>
  <c r="AL60" i="1"/>
  <c r="R60" i="1" s="1"/>
  <c r="AL61" i="1"/>
  <c r="R61" i="1" s="1"/>
  <c r="AL62" i="1"/>
  <c r="R62" i="1" s="1"/>
  <c r="AL63" i="1"/>
  <c r="R63" i="1" s="1"/>
  <c r="AL64" i="1"/>
  <c r="R64" i="1" s="1"/>
  <c r="AL65" i="1"/>
  <c r="R65" i="1" s="1"/>
  <c r="AL66" i="1"/>
  <c r="R66" i="1" s="1"/>
  <c r="AL67" i="1"/>
  <c r="R67" i="1" s="1"/>
  <c r="AL68" i="1"/>
  <c r="R68" i="1" s="1"/>
  <c r="AL69" i="1"/>
  <c r="R69" i="1" s="1"/>
  <c r="AL70" i="1"/>
  <c r="R70" i="1" s="1"/>
  <c r="AL71" i="1"/>
  <c r="R71" i="1" s="1"/>
  <c r="AL72" i="1"/>
  <c r="R72" i="1" s="1"/>
  <c r="AL73" i="1"/>
  <c r="R73" i="1" s="1"/>
  <c r="AL74" i="1"/>
  <c r="R74" i="1" s="1"/>
  <c r="AL75" i="1"/>
  <c r="R75" i="1" s="1"/>
  <c r="AL76" i="1"/>
  <c r="R76" i="1" s="1"/>
  <c r="AL77" i="1"/>
  <c r="R77" i="1" s="1"/>
  <c r="AL78" i="1"/>
  <c r="R78" i="1" s="1"/>
  <c r="AL79" i="1"/>
  <c r="R79" i="1" s="1"/>
  <c r="AL80" i="1"/>
  <c r="R80" i="1" s="1"/>
  <c r="AL81" i="1"/>
  <c r="R81" i="1" s="1"/>
  <c r="AL82" i="1"/>
  <c r="R82" i="1" s="1"/>
  <c r="AL83" i="1"/>
  <c r="R83" i="1" s="1"/>
  <c r="AL84" i="1"/>
  <c r="R84" i="1" s="1"/>
  <c r="AL85" i="1"/>
  <c r="R85" i="1" s="1"/>
  <c r="AL86" i="1"/>
  <c r="R86" i="1" s="1"/>
  <c r="AL87" i="1"/>
  <c r="R87" i="1" s="1"/>
  <c r="AL88" i="1"/>
  <c r="R88" i="1" s="1"/>
  <c r="AL89" i="1"/>
  <c r="R89" i="1" s="1"/>
  <c r="AL90" i="1"/>
  <c r="R90" i="1" s="1"/>
  <c r="AL91" i="1"/>
  <c r="R91" i="1" s="1"/>
  <c r="AL92" i="1"/>
  <c r="R92" i="1" s="1"/>
  <c r="AL93" i="1"/>
  <c r="R93" i="1" s="1"/>
  <c r="AL94" i="1"/>
  <c r="R94" i="1" s="1"/>
  <c r="AL95" i="1"/>
  <c r="R95" i="1" s="1"/>
  <c r="AL96" i="1"/>
  <c r="R96" i="1" s="1"/>
  <c r="AL97" i="1"/>
  <c r="R97" i="1" s="1"/>
  <c r="AL98" i="1"/>
  <c r="R98" i="1" s="1"/>
  <c r="AL99" i="1"/>
  <c r="R99" i="1" s="1"/>
  <c r="AL100" i="1"/>
  <c r="R100" i="1" s="1"/>
  <c r="AL101" i="1"/>
  <c r="R101" i="1" s="1"/>
  <c r="AL102" i="1"/>
  <c r="R102" i="1" s="1"/>
  <c r="AL103" i="1"/>
  <c r="R103" i="1" s="1"/>
  <c r="AL104" i="1"/>
  <c r="R104" i="1" s="1"/>
  <c r="AL105" i="1"/>
  <c r="R105" i="1" s="1"/>
  <c r="AL106" i="1"/>
  <c r="R106" i="1" s="1"/>
  <c r="AL107" i="1"/>
  <c r="R107" i="1" s="1"/>
  <c r="AL108" i="1"/>
  <c r="R108" i="1" s="1"/>
  <c r="AL109" i="1"/>
  <c r="R109" i="1" s="1"/>
  <c r="AL110" i="1"/>
  <c r="R110" i="1" s="1"/>
  <c r="AL111" i="1"/>
  <c r="R111" i="1" s="1"/>
  <c r="AL112" i="1"/>
  <c r="R112" i="1" s="1"/>
  <c r="AL113" i="1"/>
  <c r="R113" i="1" s="1"/>
  <c r="AL114" i="1"/>
  <c r="R114" i="1" s="1"/>
  <c r="AL115" i="1"/>
  <c r="R115" i="1" s="1"/>
  <c r="AL116" i="1"/>
  <c r="R116" i="1" s="1"/>
  <c r="AL117" i="1"/>
  <c r="R117" i="1" s="1"/>
  <c r="AL118" i="1"/>
  <c r="R118" i="1" s="1"/>
  <c r="AL119" i="1"/>
  <c r="R119" i="1" s="1"/>
  <c r="AL120" i="1"/>
  <c r="R120" i="1" s="1"/>
  <c r="AL121" i="1"/>
  <c r="R121" i="1" s="1"/>
  <c r="AL122" i="1"/>
  <c r="R122" i="1" s="1"/>
  <c r="AL123" i="1"/>
  <c r="R123" i="1" s="1"/>
  <c r="AL124" i="1"/>
  <c r="R124" i="1" s="1"/>
  <c r="AL125" i="1"/>
  <c r="R125" i="1" s="1"/>
  <c r="AL126" i="1"/>
  <c r="R126" i="1" s="1"/>
  <c r="AL127" i="1"/>
  <c r="R127" i="1" s="1"/>
  <c r="AL128" i="1"/>
  <c r="R128" i="1" s="1"/>
  <c r="AL129" i="1"/>
  <c r="R129" i="1" s="1"/>
  <c r="AL130" i="1"/>
  <c r="R130" i="1" s="1"/>
  <c r="AL131" i="1"/>
  <c r="R131" i="1" s="1"/>
  <c r="AL132" i="1"/>
  <c r="R132" i="1" s="1"/>
  <c r="AL133" i="1"/>
  <c r="R133" i="1" s="1"/>
  <c r="AL134" i="1"/>
  <c r="R134" i="1" s="1"/>
  <c r="AL135" i="1"/>
  <c r="R135" i="1" s="1"/>
  <c r="AL136" i="1"/>
  <c r="R136" i="1" s="1"/>
  <c r="AL137" i="1"/>
  <c r="R137" i="1" s="1"/>
  <c r="AL138" i="1"/>
  <c r="R138" i="1" s="1"/>
  <c r="AL139" i="1"/>
  <c r="R139" i="1" s="1"/>
  <c r="AL140" i="1"/>
  <c r="R140" i="1" s="1"/>
  <c r="AL141" i="1"/>
  <c r="R141" i="1" s="1"/>
  <c r="AL142" i="1"/>
  <c r="R142" i="1" s="1"/>
  <c r="AL143" i="1"/>
  <c r="R143" i="1" s="1"/>
  <c r="AL144" i="1"/>
  <c r="R144" i="1" s="1"/>
  <c r="AL145" i="1"/>
  <c r="R145" i="1" s="1"/>
  <c r="AL146" i="1"/>
  <c r="R146" i="1" s="1"/>
  <c r="AL147" i="1"/>
  <c r="R147" i="1" s="1"/>
  <c r="AL148" i="1"/>
  <c r="R148" i="1" s="1"/>
  <c r="AL149" i="1"/>
  <c r="R149" i="1" s="1"/>
  <c r="AL150" i="1"/>
  <c r="R150" i="1" s="1"/>
  <c r="AL151" i="1"/>
  <c r="R151" i="1" s="1"/>
  <c r="AL152" i="1"/>
  <c r="R152" i="1" s="1"/>
  <c r="AL153" i="1"/>
  <c r="R153" i="1" s="1"/>
  <c r="AL154" i="1"/>
  <c r="R154" i="1" s="1"/>
  <c r="AL155" i="1"/>
  <c r="R155" i="1" s="1"/>
  <c r="AL156" i="1"/>
  <c r="R156" i="1" s="1"/>
  <c r="AL157" i="1"/>
  <c r="R157" i="1" s="1"/>
  <c r="AL158" i="1"/>
  <c r="R158" i="1" s="1"/>
  <c r="AL159" i="1"/>
  <c r="R159" i="1" s="1"/>
  <c r="AL160" i="1"/>
  <c r="R160" i="1" s="1"/>
  <c r="AL161" i="1"/>
  <c r="R161" i="1" s="1"/>
  <c r="AL162" i="1"/>
  <c r="R162" i="1" s="1"/>
  <c r="AL163" i="1"/>
  <c r="R163" i="1" s="1"/>
  <c r="AL164" i="1"/>
  <c r="R164" i="1" s="1"/>
  <c r="AL165" i="1"/>
  <c r="R165" i="1" s="1"/>
  <c r="AL166" i="1"/>
  <c r="R166" i="1" s="1"/>
  <c r="AL167" i="1"/>
  <c r="R167" i="1" s="1"/>
  <c r="AL168" i="1"/>
  <c r="R168" i="1" s="1"/>
  <c r="AL169" i="1"/>
  <c r="R169" i="1" s="1"/>
  <c r="AL170" i="1"/>
  <c r="R170" i="1" s="1"/>
  <c r="AL171" i="1"/>
  <c r="R171" i="1" s="1"/>
  <c r="AL172" i="1"/>
  <c r="R172" i="1" s="1"/>
  <c r="AL173" i="1"/>
  <c r="R173" i="1" s="1"/>
  <c r="AL174" i="1"/>
  <c r="R174" i="1" s="1"/>
  <c r="AL175" i="1"/>
  <c r="R175" i="1" s="1"/>
  <c r="AL176" i="1"/>
  <c r="R176" i="1" s="1"/>
  <c r="AL177" i="1"/>
  <c r="R177" i="1" s="1"/>
  <c r="AL178" i="1"/>
  <c r="R178" i="1" s="1"/>
  <c r="AL179" i="1"/>
  <c r="R179" i="1" s="1"/>
  <c r="AL180" i="1"/>
  <c r="R180" i="1" s="1"/>
  <c r="AL181" i="1"/>
  <c r="R181" i="1" s="1"/>
  <c r="AL182" i="1"/>
  <c r="R182" i="1" s="1"/>
  <c r="AL183" i="1"/>
  <c r="R183" i="1" s="1"/>
  <c r="AL184" i="1"/>
  <c r="R184" i="1" s="1"/>
  <c r="AL185" i="1"/>
  <c r="R185" i="1" s="1"/>
  <c r="AL186" i="1"/>
  <c r="R186" i="1" s="1"/>
  <c r="AL187" i="1"/>
  <c r="R187" i="1" s="1"/>
  <c r="AL188" i="1"/>
  <c r="R188" i="1" s="1"/>
  <c r="AL189" i="1"/>
  <c r="R189" i="1" s="1"/>
  <c r="AL190" i="1"/>
  <c r="R190" i="1" s="1"/>
  <c r="AL191" i="1"/>
  <c r="R191" i="1" s="1"/>
  <c r="AL192" i="1"/>
  <c r="R192" i="1" s="1"/>
  <c r="AL193" i="1"/>
  <c r="R193" i="1" s="1"/>
  <c r="AL194" i="1"/>
  <c r="R194" i="1" s="1"/>
  <c r="AL195" i="1"/>
  <c r="R195" i="1" s="1"/>
  <c r="AL196" i="1"/>
  <c r="R196" i="1" s="1"/>
  <c r="AL197" i="1"/>
  <c r="R197" i="1" s="1"/>
  <c r="AL198" i="1"/>
  <c r="R198" i="1" s="1"/>
  <c r="AL199" i="1"/>
  <c r="R199" i="1" s="1"/>
  <c r="AL200" i="1"/>
  <c r="R200" i="1" s="1"/>
  <c r="AL201" i="1"/>
  <c r="R201" i="1" s="1"/>
  <c r="AL202" i="1"/>
  <c r="R202" i="1" s="1"/>
  <c r="AL203" i="1"/>
  <c r="R203" i="1" s="1"/>
  <c r="AL204" i="1"/>
  <c r="R204" i="1" s="1"/>
  <c r="AL205" i="1"/>
  <c r="R205" i="1" s="1"/>
  <c r="AL206" i="1"/>
  <c r="R206" i="1" s="1"/>
  <c r="AL207" i="1"/>
  <c r="R207" i="1" s="1"/>
  <c r="AL208" i="1"/>
  <c r="R208" i="1" s="1"/>
  <c r="AL209" i="1"/>
  <c r="R209" i="1" s="1"/>
  <c r="AL210" i="1"/>
  <c r="R210" i="1" s="1"/>
  <c r="AL211" i="1"/>
  <c r="R211" i="1" s="1"/>
  <c r="AL212" i="1"/>
  <c r="R212" i="1" s="1"/>
  <c r="AL213" i="1"/>
  <c r="R213" i="1" s="1"/>
  <c r="AL214" i="1"/>
  <c r="R214" i="1" s="1"/>
  <c r="AL215" i="1"/>
  <c r="R215" i="1" s="1"/>
  <c r="AL216" i="1"/>
  <c r="R216" i="1" s="1"/>
  <c r="AL217" i="1"/>
  <c r="R217" i="1" s="1"/>
  <c r="AL218" i="1"/>
  <c r="R218" i="1" s="1"/>
  <c r="AL219" i="1"/>
  <c r="R219" i="1" s="1"/>
  <c r="AL220" i="1"/>
  <c r="R220" i="1" s="1"/>
  <c r="AL221" i="1"/>
  <c r="R221" i="1" s="1"/>
  <c r="AL222" i="1"/>
  <c r="R222" i="1" s="1"/>
  <c r="AL223" i="1"/>
  <c r="R223" i="1" s="1"/>
  <c r="AL224" i="1"/>
  <c r="R224" i="1" s="1"/>
  <c r="AL225" i="1"/>
  <c r="R225" i="1" s="1"/>
  <c r="AL226" i="1"/>
  <c r="R226" i="1" s="1"/>
  <c r="AL227" i="1"/>
  <c r="R227" i="1" s="1"/>
  <c r="AL228" i="1"/>
  <c r="R228" i="1" s="1"/>
  <c r="AL229" i="1"/>
  <c r="R229" i="1" s="1"/>
  <c r="AL230" i="1"/>
  <c r="R230" i="1" s="1"/>
  <c r="AL231" i="1"/>
  <c r="R231" i="1" s="1"/>
  <c r="AL232" i="1"/>
  <c r="R232" i="1" s="1"/>
  <c r="AL233" i="1"/>
  <c r="R233" i="1" s="1"/>
  <c r="AL234" i="1"/>
  <c r="R234" i="1" s="1"/>
  <c r="AL235" i="1"/>
  <c r="R235" i="1" s="1"/>
  <c r="AL236" i="1"/>
  <c r="R236" i="1" s="1"/>
  <c r="AL237" i="1"/>
  <c r="R237" i="1" s="1"/>
  <c r="AL238" i="1"/>
  <c r="R238" i="1" s="1"/>
  <c r="AL239" i="1"/>
  <c r="R239" i="1" s="1"/>
  <c r="AL240" i="1"/>
  <c r="R240" i="1" s="1"/>
  <c r="AL241" i="1"/>
  <c r="R241" i="1" s="1"/>
  <c r="AL242" i="1"/>
  <c r="R242" i="1" s="1"/>
  <c r="AL243" i="1"/>
  <c r="R243" i="1" s="1"/>
  <c r="AL244" i="1"/>
  <c r="R244" i="1" s="1"/>
  <c r="AL245" i="1"/>
  <c r="R245" i="1" s="1"/>
  <c r="AL246" i="1"/>
  <c r="R246" i="1" s="1"/>
  <c r="AL247" i="1"/>
  <c r="R247" i="1" s="1"/>
  <c r="AL248" i="1"/>
  <c r="R248" i="1" s="1"/>
  <c r="AL249" i="1"/>
  <c r="R249" i="1" s="1"/>
  <c r="AL250" i="1"/>
  <c r="R250" i="1" s="1"/>
  <c r="AL251" i="1"/>
  <c r="R251" i="1" s="1"/>
  <c r="AL252" i="1"/>
  <c r="R252" i="1" s="1"/>
  <c r="AL253" i="1"/>
  <c r="R253" i="1" s="1"/>
  <c r="AL254" i="1"/>
  <c r="R254" i="1" s="1"/>
  <c r="AL255" i="1"/>
  <c r="R255" i="1" s="1"/>
  <c r="AL256" i="1"/>
  <c r="R256" i="1" s="1"/>
  <c r="AL257" i="1"/>
  <c r="R257" i="1" s="1"/>
  <c r="AL258" i="1"/>
  <c r="R258" i="1" s="1"/>
  <c r="AL259" i="1"/>
  <c r="R259" i="1" s="1"/>
  <c r="AL260" i="1"/>
  <c r="R260" i="1" s="1"/>
  <c r="AL261" i="1"/>
  <c r="R261" i="1" s="1"/>
  <c r="AL262" i="1"/>
  <c r="R262" i="1" s="1"/>
  <c r="AL263" i="1"/>
  <c r="R263" i="1" s="1"/>
  <c r="AL264" i="1"/>
  <c r="R264" i="1" s="1"/>
  <c r="AL265" i="1"/>
  <c r="R265" i="1" s="1"/>
  <c r="AL266" i="1"/>
  <c r="R266" i="1" s="1"/>
  <c r="AL267" i="1"/>
  <c r="R267" i="1" s="1"/>
  <c r="AL268" i="1"/>
  <c r="R268" i="1" s="1"/>
  <c r="AL269" i="1"/>
  <c r="R269" i="1" s="1"/>
  <c r="AL270" i="1"/>
  <c r="R270" i="1" s="1"/>
  <c r="AL271" i="1"/>
  <c r="R271" i="1" s="1"/>
  <c r="AL272" i="1"/>
  <c r="R272" i="1" s="1"/>
  <c r="AL273" i="1"/>
  <c r="R273" i="1" s="1"/>
  <c r="AL274" i="1"/>
  <c r="R274" i="1" s="1"/>
  <c r="AL275" i="1"/>
  <c r="R275" i="1" s="1"/>
  <c r="AL276" i="1"/>
  <c r="R276" i="1" s="1"/>
  <c r="AL277" i="1"/>
  <c r="R277" i="1" s="1"/>
  <c r="AL278" i="1"/>
  <c r="R278" i="1" s="1"/>
  <c r="AL279" i="1"/>
  <c r="R279" i="1" s="1"/>
  <c r="AL280" i="1"/>
  <c r="R280" i="1" s="1"/>
  <c r="AL281" i="1"/>
  <c r="R281" i="1" s="1"/>
  <c r="AL282" i="1"/>
  <c r="R282" i="1" s="1"/>
  <c r="AL283" i="1"/>
  <c r="R283" i="1" s="1"/>
  <c r="AL284" i="1"/>
  <c r="R284" i="1" s="1"/>
  <c r="AL285" i="1"/>
  <c r="R285" i="1" s="1"/>
  <c r="AL286" i="1"/>
  <c r="R286" i="1" s="1"/>
  <c r="AL287" i="1"/>
  <c r="R287" i="1" s="1"/>
  <c r="AL288" i="1"/>
  <c r="R288" i="1" s="1"/>
  <c r="AL289" i="1"/>
  <c r="R289" i="1" s="1"/>
  <c r="AL290" i="1"/>
  <c r="R290" i="1" s="1"/>
  <c r="AL291" i="1"/>
  <c r="R291" i="1" s="1"/>
  <c r="AL292" i="1"/>
  <c r="R292" i="1" s="1"/>
  <c r="AL293" i="1"/>
  <c r="R293" i="1" s="1"/>
  <c r="AL294" i="1"/>
  <c r="R294" i="1" s="1"/>
  <c r="AL295" i="1"/>
  <c r="R295" i="1" s="1"/>
  <c r="AL296" i="1"/>
  <c r="R296" i="1" s="1"/>
  <c r="AL297" i="1"/>
  <c r="R297" i="1" s="1"/>
  <c r="AL298" i="1"/>
  <c r="R298" i="1" s="1"/>
  <c r="AL299" i="1"/>
  <c r="R299" i="1" s="1"/>
  <c r="AL300" i="1"/>
  <c r="R300" i="1" s="1"/>
  <c r="AL301" i="1"/>
  <c r="R301" i="1" s="1"/>
  <c r="AL302" i="1"/>
  <c r="R302" i="1" s="1"/>
  <c r="AL303" i="1"/>
  <c r="R303" i="1" s="1"/>
  <c r="AL304" i="1"/>
  <c r="R304" i="1" s="1"/>
  <c r="AL305" i="1"/>
  <c r="R305" i="1" s="1"/>
  <c r="AL306" i="1"/>
  <c r="R306" i="1" s="1"/>
  <c r="AL307" i="1"/>
  <c r="R307" i="1" s="1"/>
  <c r="AL308" i="1"/>
  <c r="R308" i="1" s="1"/>
  <c r="AL309" i="1"/>
  <c r="R309" i="1" s="1"/>
  <c r="AL310" i="1"/>
  <c r="R310" i="1" s="1"/>
  <c r="AL311" i="1"/>
  <c r="R311" i="1" s="1"/>
  <c r="AL312" i="1"/>
  <c r="R312" i="1" s="1"/>
  <c r="AL313" i="1"/>
  <c r="R313" i="1" s="1"/>
  <c r="AL314" i="1"/>
  <c r="R314" i="1" s="1"/>
  <c r="AL315" i="1"/>
  <c r="R315" i="1" s="1"/>
  <c r="AL316" i="1"/>
  <c r="R316" i="1" s="1"/>
  <c r="AL317" i="1"/>
  <c r="R317" i="1" s="1"/>
  <c r="AL318" i="1"/>
  <c r="R318" i="1" s="1"/>
  <c r="AL319" i="1"/>
  <c r="R319" i="1" s="1"/>
  <c r="AL320" i="1"/>
  <c r="R320" i="1" s="1"/>
  <c r="AL321" i="1"/>
  <c r="R321" i="1" s="1"/>
  <c r="AL322" i="1"/>
  <c r="R322" i="1" s="1"/>
  <c r="AL323" i="1"/>
  <c r="R323" i="1" s="1"/>
  <c r="AL324" i="1"/>
  <c r="R324" i="1" s="1"/>
  <c r="AL325" i="1"/>
  <c r="R325" i="1" s="1"/>
  <c r="AL326" i="1"/>
  <c r="R326" i="1" s="1"/>
  <c r="AL327" i="1"/>
  <c r="R327" i="1" s="1"/>
  <c r="AL328" i="1"/>
  <c r="R328" i="1" s="1"/>
  <c r="AL329" i="1"/>
  <c r="R329" i="1" s="1"/>
  <c r="AL330" i="1"/>
  <c r="R330" i="1" s="1"/>
  <c r="AL331" i="1"/>
  <c r="R331" i="1" s="1"/>
  <c r="AL332" i="1"/>
  <c r="R332" i="1" s="1"/>
  <c r="AL333" i="1"/>
  <c r="R333" i="1" s="1"/>
  <c r="AL334" i="1"/>
  <c r="R334" i="1" s="1"/>
  <c r="AL335" i="1"/>
  <c r="R335" i="1" s="1"/>
  <c r="AL336" i="1"/>
  <c r="R336" i="1" s="1"/>
  <c r="AL337" i="1"/>
  <c r="R337" i="1" s="1"/>
  <c r="AL338" i="1"/>
  <c r="R338" i="1" s="1"/>
  <c r="AL339" i="1"/>
  <c r="R339" i="1" s="1"/>
  <c r="AL340" i="1"/>
  <c r="R340" i="1" s="1"/>
  <c r="AL341" i="1"/>
  <c r="R341" i="1" s="1"/>
  <c r="AL342" i="1"/>
  <c r="R342" i="1" s="1"/>
  <c r="AL343" i="1"/>
  <c r="R343" i="1" s="1"/>
  <c r="AL344" i="1"/>
  <c r="R344" i="1" s="1"/>
  <c r="AL345" i="1"/>
  <c r="R345" i="1" s="1"/>
  <c r="AL346" i="1"/>
  <c r="R346" i="1" s="1"/>
  <c r="AL347" i="1"/>
  <c r="R347" i="1" s="1"/>
  <c r="AL348" i="1"/>
  <c r="R348" i="1" s="1"/>
  <c r="AL349" i="1"/>
  <c r="R349" i="1" s="1"/>
  <c r="AL350" i="1"/>
  <c r="R350" i="1" s="1"/>
  <c r="AL351" i="1"/>
  <c r="R351" i="1" s="1"/>
  <c r="AL352" i="1"/>
  <c r="R352" i="1" s="1"/>
  <c r="AL353" i="1"/>
  <c r="R353" i="1" s="1"/>
  <c r="AL354" i="1"/>
  <c r="R354" i="1" s="1"/>
  <c r="AL355" i="1"/>
  <c r="R355" i="1" s="1"/>
  <c r="AL356" i="1"/>
  <c r="R356" i="1" s="1"/>
  <c r="AL357" i="1"/>
  <c r="R357" i="1" s="1"/>
  <c r="AL358" i="1"/>
  <c r="R358" i="1" s="1"/>
  <c r="AL359" i="1"/>
  <c r="R359" i="1" s="1"/>
  <c r="AL360" i="1"/>
  <c r="R360" i="1" s="1"/>
  <c r="AL361" i="1"/>
  <c r="R361" i="1" s="1"/>
  <c r="AL362" i="1"/>
  <c r="R362" i="1" s="1"/>
  <c r="AL363" i="1"/>
  <c r="R363" i="1" s="1"/>
  <c r="AL364" i="1"/>
  <c r="R364" i="1" s="1"/>
  <c r="AL365" i="1"/>
  <c r="R365" i="1" s="1"/>
  <c r="AL366" i="1"/>
  <c r="R366" i="1" s="1"/>
  <c r="AL367" i="1"/>
  <c r="R367" i="1" s="1"/>
  <c r="AL368" i="1"/>
  <c r="R368" i="1" s="1"/>
  <c r="AL369" i="1"/>
  <c r="R369" i="1" s="1"/>
  <c r="AL370" i="1"/>
  <c r="R370" i="1" s="1"/>
  <c r="AL371" i="1"/>
  <c r="R371" i="1" s="1"/>
  <c r="AL372" i="1"/>
  <c r="R372" i="1" s="1"/>
  <c r="AL373" i="1"/>
  <c r="R373" i="1" s="1"/>
  <c r="AL374" i="1"/>
  <c r="R374" i="1" s="1"/>
  <c r="AL375" i="1"/>
  <c r="R375" i="1" s="1"/>
  <c r="AL376" i="1"/>
  <c r="R376" i="1" s="1"/>
  <c r="AL377" i="1"/>
  <c r="R377" i="1" s="1"/>
  <c r="AL378" i="1"/>
  <c r="R378" i="1" s="1"/>
  <c r="AL379" i="1"/>
  <c r="R379" i="1" s="1"/>
  <c r="AL380" i="1"/>
  <c r="R380" i="1" s="1"/>
  <c r="AL381" i="1"/>
  <c r="R381" i="1" s="1"/>
  <c r="AL382" i="1"/>
  <c r="R382" i="1" s="1"/>
  <c r="AL383" i="1"/>
  <c r="R383" i="1" s="1"/>
  <c r="AL384" i="1"/>
  <c r="R384" i="1" s="1"/>
  <c r="AL385" i="1"/>
  <c r="R385" i="1" s="1"/>
  <c r="AL386" i="1"/>
  <c r="R386" i="1" s="1"/>
  <c r="AL387" i="1"/>
  <c r="R387" i="1" s="1"/>
  <c r="AL388" i="1"/>
  <c r="R388" i="1" s="1"/>
  <c r="AL389" i="1"/>
  <c r="R389" i="1" s="1"/>
  <c r="AL390" i="1"/>
  <c r="R390" i="1" s="1"/>
  <c r="AL391" i="1"/>
  <c r="R391" i="1" s="1"/>
  <c r="AL392" i="1"/>
  <c r="R392" i="1" s="1"/>
  <c r="AL393" i="1"/>
  <c r="R393" i="1" s="1"/>
  <c r="AL394" i="1"/>
  <c r="R394" i="1" s="1"/>
  <c r="AL395" i="1"/>
  <c r="R395" i="1" s="1"/>
  <c r="AL396" i="1"/>
  <c r="R396" i="1" s="1"/>
  <c r="AL397" i="1"/>
  <c r="R397" i="1" s="1"/>
  <c r="AL398" i="1"/>
  <c r="R398" i="1" s="1"/>
  <c r="AL399" i="1"/>
  <c r="R399" i="1" s="1"/>
  <c r="AL400" i="1"/>
  <c r="R400" i="1" s="1"/>
  <c r="AL401" i="1"/>
  <c r="R401" i="1" s="1"/>
  <c r="AL402" i="1"/>
  <c r="R402" i="1" s="1"/>
  <c r="AL403" i="1"/>
  <c r="R403" i="1" s="1"/>
  <c r="AL404" i="1"/>
  <c r="R404" i="1" s="1"/>
  <c r="AL405" i="1"/>
  <c r="R405" i="1" s="1"/>
  <c r="AL406" i="1"/>
  <c r="R406" i="1" s="1"/>
  <c r="AL407" i="1"/>
  <c r="R407" i="1" s="1"/>
  <c r="AL408" i="1"/>
  <c r="R408" i="1" s="1"/>
  <c r="AL409" i="1"/>
  <c r="R409" i="1" s="1"/>
  <c r="AL410" i="1"/>
  <c r="R410" i="1" s="1"/>
  <c r="AL411" i="1"/>
  <c r="R411" i="1" s="1"/>
  <c r="AL412" i="1"/>
  <c r="R412" i="1" s="1"/>
  <c r="AL413" i="1"/>
  <c r="R413" i="1" s="1"/>
  <c r="AL414" i="1"/>
  <c r="R414" i="1" s="1"/>
  <c r="AL415" i="1"/>
  <c r="R415" i="1" s="1"/>
  <c r="AL416" i="1"/>
  <c r="R416" i="1" s="1"/>
  <c r="AL417" i="1"/>
  <c r="R417" i="1" s="1"/>
  <c r="AL418" i="1"/>
  <c r="R418" i="1" s="1"/>
  <c r="AL419" i="1"/>
  <c r="R419" i="1" s="1"/>
  <c r="AL420" i="1"/>
  <c r="R420" i="1" s="1"/>
  <c r="AL421" i="1"/>
  <c r="R421" i="1" s="1"/>
  <c r="AL422" i="1"/>
  <c r="R422" i="1" s="1"/>
  <c r="AL423" i="1"/>
  <c r="R423" i="1" s="1"/>
  <c r="AL424" i="1"/>
  <c r="R424" i="1" s="1"/>
  <c r="AL425" i="1"/>
  <c r="R425" i="1" s="1"/>
  <c r="AL426" i="1"/>
  <c r="R426" i="1" s="1"/>
  <c r="AL427" i="1"/>
  <c r="R427" i="1" s="1"/>
  <c r="AL428" i="1"/>
  <c r="R428" i="1" s="1"/>
  <c r="AL429" i="1"/>
  <c r="R429" i="1" s="1"/>
  <c r="AL430" i="1"/>
  <c r="R430" i="1" s="1"/>
  <c r="AL431" i="1"/>
  <c r="R431" i="1" s="1"/>
  <c r="AL432" i="1"/>
  <c r="R432" i="1" s="1"/>
  <c r="AL433" i="1"/>
  <c r="R433" i="1" s="1"/>
  <c r="AL434" i="1"/>
  <c r="R434" i="1" s="1"/>
  <c r="AL435" i="1"/>
  <c r="R435" i="1" s="1"/>
  <c r="AL436" i="1"/>
  <c r="R436" i="1" s="1"/>
  <c r="AL437" i="1"/>
  <c r="R437" i="1" s="1"/>
  <c r="AL438" i="1"/>
  <c r="R438" i="1" s="1"/>
  <c r="AL439" i="1"/>
  <c r="R439" i="1" s="1"/>
  <c r="AL440" i="1"/>
  <c r="R440" i="1" s="1"/>
  <c r="AL441" i="1"/>
  <c r="R441" i="1" s="1"/>
  <c r="AL442" i="1"/>
  <c r="R442" i="1" s="1"/>
  <c r="AL443" i="1"/>
  <c r="R443" i="1" s="1"/>
  <c r="AL444" i="1"/>
  <c r="R444" i="1" s="1"/>
  <c r="AL445" i="1"/>
  <c r="R445" i="1" s="1"/>
  <c r="AL446" i="1"/>
  <c r="R446" i="1" s="1"/>
  <c r="AL447" i="1"/>
  <c r="R447" i="1" s="1"/>
  <c r="AL448" i="1"/>
  <c r="R448" i="1" s="1"/>
  <c r="AL449" i="1"/>
  <c r="R449" i="1" s="1"/>
  <c r="AL450" i="1"/>
  <c r="R450" i="1" s="1"/>
  <c r="AL451" i="1"/>
  <c r="R451" i="1" s="1"/>
  <c r="AL452" i="1"/>
  <c r="R452" i="1" s="1"/>
  <c r="AL453" i="1"/>
  <c r="R453" i="1" s="1"/>
  <c r="AL454" i="1"/>
  <c r="R454" i="1" s="1"/>
  <c r="AL455" i="1"/>
  <c r="R455" i="1" s="1"/>
  <c r="AL456" i="1"/>
  <c r="R456" i="1" s="1"/>
  <c r="AL457" i="1"/>
  <c r="R457" i="1" s="1"/>
  <c r="AL458" i="1"/>
  <c r="R458" i="1" s="1"/>
  <c r="AL459" i="1"/>
  <c r="R459" i="1" s="1"/>
  <c r="AL460" i="1"/>
  <c r="R460" i="1" s="1"/>
  <c r="AL461" i="1"/>
  <c r="R461" i="1" s="1"/>
  <c r="AL462" i="1"/>
  <c r="R462" i="1" s="1"/>
  <c r="AL463" i="1"/>
  <c r="R463" i="1" s="1"/>
  <c r="AL464" i="1"/>
  <c r="R464" i="1" s="1"/>
  <c r="AL465" i="1"/>
  <c r="R465" i="1" s="1"/>
  <c r="AL466" i="1"/>
  <c r="R466" i="1" s="1"/>
  <c r="AL467" i="1"/>
  <c r="R467" i="1" s="1"/>
  <c r="AL468" i="1"/>
  <c r="R468" i="1" s="1"/>
  <c r="AL469" i="1"/>
  <c r="R469" i="1" s="1"/>
  <c r="AL470" i="1"/>
  <c r="R470" i="1" s="1"/>
  <c r="AL471" i="1"/>
  <c r="R471" i="1" s="1"/>
  <c r="AL472" i="1"/>
  <c r="R472" i="1" s="1"/>
  <c r="AL473" i="1"/>
  <c r="R473" i="1" s="1"/>
  <c r="AL474" i="1"/>
  <c r="R474" i="1" s="1"/>
  <c r="AL475" i="1"/>
  <c r="R475" i="1" s="1"/>
  <c r="AL476" i="1"/>
  <c r="R476" i="1" s="1"/>
  <c r="AL477" i="1"/>
  <c r="R477" i="1" s="1"/>
  <c r="AL478" i="1"/>
  <c r="R478" i="1" s="1"/>
  <c r="AL479" i="1"/>
  <c r="R479" i="1" s="1"/>
  <c r="AL480" i="1"/>
  <c r="R480" i="1" s="1"/>
  <c r="AL481" i="1"/>
  <c r="R481" i="1" s="1"/>
  <c r="AL482" i="1"/>
  <c r="R482" i="1" s="1"/>
  <c r="AL483" i="1"/>
  <c r="R483" i="1" s="1"/>
  <c r="AL484" i="1"/>
  <c r="R484" i="1" s="1"/>
  <c r="AL485" i="1"/>
  <c r="R485" i="1" s="1"/>
  <c r="AL486" i="1"/>
  <c r="R486" i="1" s="1"/>
  <c r="AL487" i="1"/>
  <c r="R487" i="1" s="1"/>
  <c r="AL488" i="1"/>
  <c r="R488" i="1" s="1"/>
  <c r="AL489" i="1"/>
  <c r="R489" i="1" s="1"/>
  <c r="AL490" i="1"/>
  <c r="R490" i="1" s="1"/>
  <c r="AL491" i="1"/>
  <c r="R491" i="1" s="1"/>
  <c r="AL492" i="1"/>
  <c r="R492" i="1" s="1"/>
  <c r="AL493" i="1"/>
  <c r="R493" i="1" s="1"/>
  <c r="AL494" i="1"/>
  <c r="R494" i="1" s="1"/>
  <c r="AL495" i="1"/>
  <c r="R495" i="1" s="1"/>
  <c r="AL496" i="1"/>
  <c r="R496" i="1" s="1"/>
  <c r="AL497" i="1"/>
  <c r="R497" i="1" s="1"/>
  <c r="AL498" i="1"/>
  <c r="R498" i="1" s="1"/>
  <c r="AL499" i="1"/>
  <c r="R499" i="1" s="1"/>
  <c r="AL500" i="1"/>
  <c r="R500" i="1" s="1"/>
  <c r="AL501" i="1"/>
  <c r="R501" i="1" s="1"/>
  <c r="AL502" i="1"/>
  <c r="R502" i="1" s="1"/>
  <c r="AL503" i="1"/>
  <c r="R503" i="1" s="1"/>
  <c r="AL504" i="1"/>
  <c r="R504" i="1" s="1"/>
  <c r="AL505" i="1"/>
  <c r="R505" i="1" s="1"/>
  <c r="AL506" i="1"/>
  <c r="R506" i="1" s="1"/>
  <c r="AL507" i="1"/>
  <c r="R507" i="1" s="1"/>
  <c r="AL508" i="1"/>
  <c r="R508" i="1" s="1"/>
  <c r="AL509" i="1"/>
  <c r="R509" i="1" s="1"/>
  <c r="AL510" i="1"/>
  <c r="R510" i="1" s="1"/>
  <c r="AL511" i="1"/>
  <c r="R511" i="1" s="1"/>
  <c r="AL512" i="1"/>
  <c r="R512" i="1" s="1"/>
  <c r="AL513" i="1"/>
  <c r="R513" i="1" s="1"/>
  <c r="AL514" i="1"/>
  <c r="R514" i="1" s="1"/>
  <c r="AL515" i="1"/>
  <c r="R515" i="1" s="1"/>
  <c r="AL516" i="1"/>
  <c r="R516" i="1" s="1"/>
  <c r="AL517" i="1"/>
  <c r="R517" i="1" s="1"/>
  <c r="AL518" i="1"/>
  <c r="R518" i="1" s="1"/>
  <c r="AL519" i="1"/>
  <c r="R519" i="1" s="1"/>
  <c r="AL520" i="1"/>
  <c r="R520" i="1" s="1"/>
  <c r="AL521" i="1"/>
  <c r="R521" i="1" s="1"/>
  <c r="AL522" i="1"/>
  <c r="R522" i="1" s="1"/>
  <c r="AL523" i="1"/>
  <c r="R523" i="1" s="1"/>
  <c r="AL524" i="1"/>
  <c r="R524" i="1" s="1"/>
  <c r="AL525" i="1"/>
  <c r="R525" i="1" s="1"/>
  <c r="AL526" i="1"/>
  <c r="R526" i="1" s="1"/>
  <c r="AL527" i="1"/>
  <c r="R527" i="1" s="1"/>
  <c r="AL528" i="1"/>
  <c r="R528" i="1" s="1"/>
  <c r="AL529" i="1"/>
  <c r="R529" i="1" s="1"/>
  <c r="AL530" i="1"/>
  <c r="R530" i="1" s="1"/>
  <c r="AL531" i="1"/>
  <c r="R531" i="1" s="1"/>
  <c r="AL532" i="1"/>
  <c r="R532" i="1" s="1"/>
  <c r="AL533" i="1"/>
  <c r="R533" i="1" s="1"/>
  <c r="AL534" i="1"/>
  <c r="R534" i="1" s="1"/>
  <c r="AL535" i="1"/>
  <c r="R535" i="1" s="1"/>
  <c r="AL536" i="1"/>
  <c r="R536" i="1" s="1"/>
  <c r="AL537" i="1"/>
  <c r="R537" i="1" s="1"/>
  <c r="AL538" i="1"/>
  <c r="R538" i="1" s="1"/>
  <c r="AL539" i="1"/>
  <c r="R539" i="1" s="1"/>
  <c r="AL540" i="1"/>
  <c r="R540" i="1" s="1"/>
  <c r="AL541" i="1"/>
  <c r="R541" i="1" s="1"/>
  <c r="AL542" i="1"/>
  <c r="R542" i="1" s="1"/>
  <c r="AL543" i="1"/>
  <c r="R543" i="1" s="1"/>
  <c r="AL544" i="1"/>
  <c r="R544" i="1" s="1"/>
  <c r="AL545" i="1"/>
  <c r="R545" i="1" s="1"/>
  <c r="AL546" i="1"/>
  <c r="R546" i="1" s="1"/>
  <c r="AL547" i="1"/>
  <c r="R547" i="1" s="1"/>
  <c r="AL548" i="1"/>
  <c r="R548" i="1" s="1"/>
  <c r="AL549" i="1"/>
  <c r="R549" i="1" s="1"/>
  <c r="AL550" i="1"/>
  <c r="R550" i="1" s="1"/>
  <c r="AL551" i="1"/>
  <c r="R551" i="1" s="1"/>
  <c r="AL552" i="1"/>
  <c r="R552" i="1" s="1"/>
  <c r="AL553" i="1"/>
  <c r="R553" i="1" s="1"/>
  <c r="AL554" i="1"/>
  <c r="R554" i="1" s="1"/>
  <c r="AL555" i="1"/>
  <c r="R555" i="1" s="1"/>
  <c r="AL556" i="1"/>
  <c r="R556" i="1" s="1"/>
  <c r="AL557" i="1"/>
  <c r="R557" i="1" s="1"/>
  <c r="AL558" i="1"/>
  <c r="R558" i="1" s="1"/>
  <c r="AL559" i="1"/>
  <c r="R559" i="1" s="1"/>
  <c r="AL560" i="1"/>
  <c r="R560" i="1" s="1"/>
  <c r="AL561" i="1"/>
  <c r="R561" i="1" s="1"/>
  <c r="AL562" i="1"/>
  <c r="R562" i="1" s="1"/>
  <c r="AL563" i="1"/>
  <c r="R563" i="1" s="1"/>
  <c r="AL564" i="1"/>
  <c r="R564" i="1" s="1"/>
  <c r="AL565" i="1"/>
  <c r="R565" i="1" s="1"/>
  <c r="AL566" i="1"/>
  <c r="R566" i="1" s="1"/>
  <c r="AL567" i="1"/>
  <c r="R567" i="1" s="1"/>
  <c r="AL568" i="1"/>
  <c r="R568" i="1" s="1"/>
  <c r="AL569" i="1"/>
  <c r="R569" i="1" s="1"/>
  <c r="AL570" i="1"/>
  <c r="R570" i="1" s="1"/>
  <c r="AL571" i="1"/>
  <c r="R571" i="1" s="1"/>
  <c r="AL572" i="1"/>
  <c r="R572" i="1" s="1"/>
  <c r="AL573" i="1"/>
  <c r="R573" i="1" s="1"/>
  <c r="AL574" i="1"/>
  <c r="R574" i="1" s="1"/>
  <c r="AL575" i="1"/>
  <c r="R575" i="1" s="1"/>
  <c r="AL576" i="1"/>
  <c r="R576" i="1" s="1"/>
  <c r="AL577" i="1"/>
  <c r="R577" i="1" s="1"/>
  <c r="AL578" i="1"/>
  <c r="R578" i="1" s="1"/>
  <c r="AL579" i="1"/>
  <c r="R579" i="1" s="1"/>
  <c r="AL580" i="1"/>
  <c r="R580" i="1" s="1"/>
  <c r="AL581" i="1"/>
  <c r="R581" i="1" s="1"/>
  <c r="AL582" i="1"/>
  <c r="R582" i="1" s="1"/>
  <c r="AL583" i="1"/>
  <c r="R583" i="1" s="1"/>
  <c r="AL584" i="1"/>
  <c r="R584" i="1" s="1"/>
  <c r="AL585" i="1"/>
  <c r="R585" i="1" s="1"/>
  <c r="AL586" i="1"/>
  <c r="R586" i="1" s="1"/>
  <c r="AL587" i="1"/>
  <c r="R587" i="1" s="1"/>
  <c r="AL588" i="1"/>
  <c r="R588" i="1" s="1"/>
  <c r="AL589" i="1"/>
  <c r="R589" i="1" s="1"/>
  <c r="AL590" i="1"/>
  <c r="R590" i="1" s="1"/>
  <c r="AL591" i="1"/>
  <c r="R591" i="1" s="1"/>
  <c r="AL592" i="1"/>
  <c r="R592" i="1" s="1"/>
  <c r="AL593" i="1"/>
  <c r="R593" i="1" s="1"/>
  <c r="AL594" i="1"/>
  <c r="R594" i="1" s="1"/>
  <c r="AL595" i="1"/>
  <c r="R595" i="1" s="1"/>
  <c r="AL596" i="1"/>
  <c r="R596" i="1" s="1"/>
  <c r="AL597" i="1"/>
  <c r="R597" i="1" s="1"/>
  <c r="AL598" i="1"/>
  <c r="R598" i="1" s="1"/>
  <c r="AL599" i="1"/>
  <c r="R599" i="1" s="1"/>
  <c r="AL600" i="1"/>
  <c r="R600" i="1" s="1"/>
  <c r="AL601" i="1"/>
  <c r="R601" i="1" s="1"/>
  <c r="AL602" i="1"/>
  <c r="R602" i="1" s="1"/>
  <c r="AL603" i="1"/>
  <c r="R603" i="1" s="1"/>
  <c r="AL604" i="1"/>
  <c r="R604" i="1" s="1"/>
  <c r="AL605" i="1"/>
  <c r="R605" i="1" s="1"/>
  <c r="AL606" i="1"/>
  <c r="R606" i="1" s="1"/>
  <c r="AL607" i="1"/>
  <c r="R607" i="1" s="1"/>
  <c r="AL608" i="1"/>
  <c r="R608" i="1" s="1"/>
  <c r="AL609" i="1"/>
  <c r="R609" i="1" s="1"/>
  <c r="AL610" i="1"/>
  <c r="R610" i="1" s="1"/>
  <c r="AL611" i="1"/>
  <c r="R611" i="1" s="1"/>
  <c r="AL612" i="1"/>
  <c r="R612" i="1" s="1"/>
  <c r="AL613" i="1"/>
  <c r="R613" i="1" s="1"/>
  <c r="AL614" i="1"/>
  <c r="R614" i="1" s="1"/>
  <c r="AL615" i="1"/>
  <c r="R615" i="1" s="1"/>
  <c r="AL616" i="1"/>
  <c r="R616" i="1" s="1"/>
  <c r="AL617" i="1"/>
  <c r="R617" i="1" s="1"/>
  <c r="AL618" i="1"/>
  <c r="R618" i="1" s="1"/>
  <c r="AL619" i="1"/>
  <c r="R619" i="1" s="1"/>
  <c r="AL620" i="1"/>
  <c r="R620" i="1" s="1"/>
  <c r="AL621" i="1"/>
  <c r="R621" i="1" s="1"/>
  <c r="AL622" i="1"/>
  <c r="R622" i="1" s="1"/>
  <c r="AL623" i="1"/>
  <c r="R623" i="1" s="1"/>
  <c r="AL624" i="1"/>
  <c r="R624" i="1" s="1"/>
  <c r="AL625" i="1"/>
  <c r="R625" i="1" s="1"/>
  <c r="AL626" i="1"/>
  <c r="R626" i="1" s="1"/>
  <c r="AL627" i="1"/>
  <c r="R627" i="1" s="1"/>
  <c r="AL628" i="1"/>
  <c r="R628" i="1" s="1"/>
  <c r="AL629" i="1"/>
  <c r="R629" i="1" s="1"/>
  <c r="AL630" i="1"/>
  <c r="R630" i="1" s="1"/>
  <c r="AL631" i="1"/>
  <c r="R631" i="1" s="1"/>
  <c r="AL632" i="1"/>
  <c r="R632" i="1" s="1"/>
  <c r="AL633" i="1"/>
  <c r="R633" i="1" s="1"/>
  <c r="AL634" i="1"/>
  <c r="R634" i="1" s="1"/>
  <c r="AL635" i="1"/>
  <c r="R635" i="1" s="1"/>
  <c r="AL636" i="1"/>
  <c r="R636" i="1" s="1"/>
  <c r="AL637" i="1"/>
  <c r="R637" i="1" s="1"/>
  <c r="AL638" i="1"/>
  <c r="R638" i="1" s="1"/>
  <c r="AL639" i="1"/>
  <c r="R639" i="1" s="1"/>
  <c r="AL640" i="1"/>
  <c r="R640" i="1" s="1"/>
  <c r="AL641" i="1"/>
  <c r="R641" i="1" s="1"/>
  <c r="AL642" i="1"/>
  <c r="R642" i="1" s="1"/>
  <c r="AL643" i="1"/>
  <c r="R643" i="1" s="1"/>
  <c r="AL644" i="1"/>
  <c r="R644" i="1" s="1"/>
  <c r="AL645" i="1"/>
  <c r="R645" i="1" s="1"/>
  <c r="AL646" i="1"/>
  <c r="R646" i="1" s="1"/>
  <c r="AL647" i="1"/>
  <c r="R647" i="1" s="1"/>
  <c r="AL648" i="1"/>
  <c r="R648" i="1" s="1"/>
  <c r="AL649" i="1"/>
  <c r="R649" i="1" s="1"/>
  <c r="AL650" i="1"/>
  <c r="R650" i="1" s="1"/>
  <c r="AL651" i="1"/>
  <c r="R651" i="1" s="1"/>
  <c r="AL652" i="1"/>
  <c r="R652" i="1" s="1"/>
  <c r="AL653" i="1"/>
  <c r="R653" i="1" s="1"/>
  <c r="AL654" i="1"/>
  <c r="R654" i="1" s="1"/>
  <c r="AL655" i="1"/>
  <c r="R655" i="1" s="1"/>
  <c r="AL656" i="1"/>
  <c r="R656" i="1" s="1"/>
  <c r="AL657" i="1"/>
  <c r="R657" i="1" s="1"/>
  <c r="AL658" i="1"/>
  <c r="R658" i="1" s="1"/>
  <c r="AL659" i="1"/>
  <c r="R659" i="1" s="1"/>
  <c r="AL660" i="1"/>
  <c r="R660" i="1" s="1"/>
  <c r="AL661" i="1"/>
  <c r="R661" i="1" s="1"/>
  <c r="AL662" i="1"/>
  <c r="R662" i="1" s="1"/>
  <c r="AL663" i="1"/>
  <c r="R663" i="1" s="1"/>
  <c r="AL664" i="1"/>
  <c r="R664" i="1" s="1"/>
  <c r="AL665" i="1"/>
  <c r="R665" i="1" s="1"/>
  <c r="AL666" i="1"/>
  <c r="R666" i="1" s="1"/>
  <c r="AL667" i="1"/>
  <c r="R667" i="1" s="1"/>
  <c r="AL668" i="1"/>
  <c r="R668" i="1" s="1"/>
  <c r="AL669" i="1"/>
  <c r="R669" i="1" s="1"/>
  <c r="AL670" i="1"/>
  <c r="R670" i="1" s="1"/>
  <c r="AL671" i="1"/>
  <c r="R671" i="1" s="1"/>
  <c r="AL672" i="1"/>
  <c r="R672" i="1" s="1"/>
  <c r="AL673" i="1"/>
  <c r="R673" i="1" s="1"/>
  <c r="AL674" i="1"/>
  <c r="R674" i="1" s="1"/>
  <c r="AL675" i="1"/>
  <c r="R675" i="1" s="1"/>
  <c r="AL676" i="1"/>
  <c r="R676" i="1" s="1"/>
  <c r="AL677" i="1"/>
  <c r="R677" i="1" s="1"/>
  <c r="AL678" i="1"/>
  <c r="R678" i="1" s="1"/>
  <c r="AL679" i="1"/>
  <c r="R679" i="1" s="1"/>
  <c r="AL680" i="1"/>
  <c r="R680" i="1" s="1"/>
  <c r="AL681" i="1"/>
  <c r="R681" i="1" s="1"/>
  <c r="AL682" i="1"/>
  <c r="R682" i="1" s="1"/>
  <c r="AL683" i="1"/>
  <c r="R683" i="1" s="1"/>
  <c r="AL684" i="1"/>
  <c r="R684" i="1" s="1"/>
  <c r="AL685" i="1"/>
  <c r="R685" i="1" s="1"/>
  <c r="AL686" i="1"/>
  <c r="R686" i="1" s="1"/>
  <c r="AL687" i="1"/>
  <c r="R687" i="1" s="1"/>
  <c r="AL688" i="1"/>
  <c r="R688" i="1" s="1"/>
  <c r="AL689" i="1"/>
  <c r="R689" i="1" s="1"/>
  <c r="AL690" i="1"/>
  <c r="R690" i="1" s="1"/>
  <c r="AL691" i="1"/>
  <c r="R691" i="1" s="1"/>
  <c r="AL692" i="1"/>
  <c r="R692" i="1" s="1"/>
  <c r="AL693" i="1"/>
  <c r="R693" i="1" s="1"/>
  <c r="AL694" i="1"/>
  <c r="R694" i="1" s="1"/>
  <c r="AL695" i="1"/>
  <c r="R695" i="1" s="1"/>
  <c r="AL696" i="1"/>
  <c r="R696" i="1" s="1"/>
  <c r="AL697" i="1"/>
  <c r="R697" i="1" s="1"/>
  <c r="AL698" i="1"/>
  <c r="R698" i="1" s="1"/>
  <c r="AL699" i="1"/>
  <c r="R699" i="1" s="1"/>
  <c r="AL700" i="1"/>
  <c r="R700" i="1" s="1"/>
  <c r="AL701" i="1"/>
  <c r="R701" i="1" s="1"/>
  <c r="AL702" i="1"/>
  <c r="R702" i="1" s="1"/>
  <c r="AL703" i="1"/>
  <c r="R703" i="1" s="1"/>
  <c r="AL704" i="1"/>
  <c r="R704" i="1" s="1"/>
  <c r="AL705" i="1"/>
  <c r="R705" i="1" s="1"/>
  <c r="AL706" i="1"/>
  <c r="R706" i="1" s="1"/>
  <c r="AL707" i="1"/>
  <c r="R707" i="1" s="1"/>
  <c r="AL708" i="1"/>
  <c r="R708" i="1" s="1"/>
  <c r="AL709" i="1"/>
  <c r="R709" i="1" s="1"/>
  <c r="AL710" i="1"/>
  <c r="R710" i="1" s="1"/>
  <c r="AL711" i="1"/>
  <c r="R711" i="1" s="1"/>
  <c r="AL712" i="1"/>
  <c r="R712" i="1" s="1"/>
  <c r="AL713" i="1"/>
  <c r="R713" i="1" s="1"/>
  <c r="AL714" i="1"/>
  <c r="R714" i="1" s="1"/>
  <c r="AL715" i="1"/>
  <c r="R715" i="1" s="1"/>
  <c r="AL716" i="1"/>
  <c r="R716" i="1" s="1"/>
  <c r="AL717" i="1"/>
  <c r="R717" i="1" s="1"/>
  <c r="AL718" i="1"/>
  <c r="R718" i="1" s="1"/>
  <c r="AL719" i="1"/>
  <c r="R719" i="1" s="1"/>
  <c r="AL720" i="1"/>
  <c r="R720" i="1" s="1"/>
  <c r="AL721" i="1"/>
  <c r="R721" i="1" s="1"/>
  <c r="AL722" i="1"/>
  <c r="R722" i="1" s="1"/>
  <c r="AL723" i="1"/>
  <c r="R723" i="1" s="1"/>
  <c r="AL724" i="1"/>
  <c r="R724" i="1" s="1"/>
  <c r="AL725" i="1"/>
  <c r="R725" i="1" s="1"/>
  <c r="AL726" i="1"/>
  <c r="R726" i="1" s="1"/>
  <c r="AL727" i="1"/>
  <c r="R727" i="1" s="1"/>
  <c r="AL728" i="1"/>
  <c r="R728" i="1" s="1"/>
  <c r="AL729" i="1"/>
  <c r="R729" i="1" s="1"/>
  <c r="AL730" i="1"/>
  <c r="R730" i="1" s="1"/>
  <c r="AL731" i="1"/>
  <c r="R731" i="1" s="1"/>
  <c r="AL732" i="1"/>
  <c r="R732" i="1" s="1"/>
  <c r="AL733" i="1"/>
  <c r="R733" i="1" s="1"/>
  <c r="AL734" i="1"/>
  <c r="R734" i="1" s="1"/>
  <c r="AL735" i="1"/>
  <c r="R735" i="1" s="1"/>
  <c r="AL736" i="1"/>
  <c r="R736" i="1" s="1"/>
  <c r="AL737" i="1"/>
  <c r="R737" i="1" s="1"/>
  <c r="AL738" i="1"/>
  <c r="R738" i="1" s="1"/>
  <c r="AL739" i="1"/>
  <c r="R739" i="1" s="1"/>
  <c r="AL740" i="1"/>
  <c r="R740" i="1" s="1"/>
  <c r="AL741" i="1"/>
  <c r="R741" i="1" s="1"/>
  <c r="AL742" i="1"/>
  <c r="R742" i="1" s="1"/>
  <c r="AL743" i="1"/>
  <c r="R743" i="1" s="1"/>
  <c r="AL744" i="1"/>
  <c r="R744" i="1" s="1"/>
  <c r="AL745" i="1"/>
  <c r="R745" i="1" s="1"/>
  <c r="AL746" i="1"/>
  <c r="R746" i="1" s="1"/>
  <c r="AL747" i="1"/>
  <c r="R747" i="1" s="1"/>
  <c r="AL748" i="1"/>
  <c r="R748" i="1" s="1"/>
  <c r="AL749" i="1"/>
  <c r="R749" i="1" s="1"/>
  <c r="AL750" i="1"/>
  <c r="R750" i="1" s="1"/>
  <c r="AL751" i="1"/>
  <c r="R751" i="1" s="1"/>
  <c r="AL752" i="1"/>
  <c r="R752" i="1" s="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O11" i="1"/>
  <c r="F15" i="1"/>
  <c r="F16" i="1" s="1"/>
  <c r="C18" i="1"/>
  <c r="C19" i="1"/>
  <c r="C20" i="1"/>
  <c r="C21" i="1"/>
  <c r="C22" i="1"/>
  <c r="F22" i="1"/>
  <c r="C23" i="1"/>
  <c r="F23" i="1"/>
  <c r="C24" i="1"/>
  <c r="F24" i="1"/>
  <c r="C25" i="1"/>
  <c r="F25" i="1"/>
  <c r="C26" i="1"/>
  <c r="F26" i="1"/>
  <c r="C27" i="1"/>
  <c r="F27" i="1"/>
  <c r="C28" i="1"/>
  <c r="F28" i="1"/>
  <c r="C29" i="1"/>
  <c r="F29" i="1"/>
  <c r="C30" i="1"/>
  <c r="F30" i="1"/>
  <c r="C31" i="1"/>
  <c r="F31" i="1"/>
  <c r="C32" i="1"/>
  <c r="F32" i="1"/>
  <c r="C33" i="1"/>
  <c r="F33" i="1"/>
  <c r="C34" i="1"/>
  <c r="F34" i="1"/>
  <c r="C35" i="1"/>
  <c r="F35" i="1"/>
  <c r="C36" i="1"/>
  <c r="F36" i="1"/>
  <c r="C37" i="1"/>
  <c r="F37" i="1"/>
  <c r="C38" i="1"/>
  <c r="F38" i="1"/>
  <c r="C39" i="1"/>
  <c r="F39" i="1"/>
  <c r="C40" i="1"/>
  <c r="F40" i="1"/>
  <c r="C41" i="1"/>
  <c r="F41" i="1"/>
  <c r="C42" i="1"/>
  <c r="F42" i="1"/>
  <c r="C43" i="1"/>
  <c r="F43" i="1"/>
  <c r="C44" i="1"/>
  <c r="F44" i="1"/>
  <c r="C45" i="1"/>
  <c r="F45" i="1"/>
  <c r="C46" i="1"/>
  <c r="F46" i="1"/>
  <c r="C47" i="1"/>
  <c r="F47" i="1"/>
  <c r="C48" i="1"/>
  <c r="F48" i="1"/>
  <c r="C49" i="1"/>
  <c r="F49" i="1"/>
  <c r="C50" i="1"/>
  <c r="F50" i="1"/>
  <c r="C51" i="1"/>
  <c r="F51" i="1"/>
  <c r="C52" i="1"/>
  <c r="F52" i="1"/>
  <c r="C53" i="1"/>
  <c r="F53" i="1"/>
  <c r="C54" i="1"/>
  <c r="F54" i="1"/>
  <c r="C55" i="1"/>
  <c r="F55" i="1"/>
  <c r="C56" i="1"/>
  <c r="F56" i="1"/>
  <c r="C57" i="1"/>
  <c r="F57" i="1"/>
  <c r="C58" i="1"/>
  <c r="F58" i="1"/>
  <c r="C59" i="1"/>
  <c r="F59" i="1"/>
  <c r="C60" i="1"/>
  <c r="F60" i="1"/>
  <c r="C61" i="1"/>
  <c r="F61" i="1"/>
  <c r="C62" i="1"/>
  <c r="F62" i="1"/>
  <c r="C63" i="1"/>
  <c r="F63" i="1"/>
  <c r="C64" i="1"/>
  <c r="F64" i="1"/>
  <c r="C65" i="1"/>
  <c r="F65" i="1"/>
  <c r="C66" i="1"/>
  <c r="F66" i="1"/>
  <c r="C67" i="1"/>
  <c r="F67" i="1"/>
  <c r="C68" i="1"/>
  <c r="F68" i="1"/>
  <c r="C69" i="1"/>
  <c r="F69" i="1"/>
  <c r="C70" i="1"/>
  <c r="F70" i="1"/>
  <c r="C71" i="1"/>
  <c r="F71" i="1"/>
  <c r="C72" i="1"/>
  <c r="F72" i="1"/>
  <c r="C73" i="1"/>
  <c r="F73" i="1"/>
  <c r="C74" i="1"/>
  <c r="F74" i="1"/>
  <c r="C75" i="1"/>
  <c r="F75" i="1"/>
  <c r="C76" i="1"/>
  <c r="F76" i="1"/>
  <c r="C77" i="1"/>
  <c r="F77" i="1"/>
  <c r="C78" i="1"/>
  <c r="F78" i="1"/>
  <c r="C79" i="1"/>
  <c r="F79" i="1"/>
  <c r="C80" i="1"/>
  <c r="F80" i="1"/>
  <c r="C81" i="1"/>
  <c r="F81" i="1"/>
  <c r="C82" i="1"/>
  <c r="F82" i="1"/>
  <c r="C83" i="1"/>
  <c r="F83" i="1"/>
  <c r="C84" i="1"/>
  <c r="F84" i="1"/>
  <c r="C85" i="1"/>
  <c r="F85" i="1"/>
  <c r="C86" i="1"/>
  <c r="F86" i="1"/>
  <c r="C87" i="1"/>
  <c r="F87" i="1"/>
  <c r="C88" i="1"/>
  <c r="F88" i="1"/>
  <c r="C89" i="1"/>
  <c r="F89" i="1"/>
  <c r="C90" i="1"/>
  <c r="F90" i="1"/>
  <c r="C91" i="1"/>
  <c r="F91" i="1"/>
  <c r="C92" i="1"/>
  <c r="F92" i="1"/>
  <c r="C93" i="1"/>
  <c r="F93" i="1"/>
  <c r="C94" i="1"/>
  <c r="F94" i="1"/>
  <c r="C95" i="1"/>
  <c r="F95" i="1"/>
  <c r="C96" i="1"/>
  <c r="F96" i="1"/>
  <c r="C97" i="1"/>
  <c r="F97" i="1"/>
  <c r="C98" i="1"/>
  <c r="F98" i="1"/>
  <c r="C99" i="1"/>
  <c r="F99" i="1"/>
  <c r="C100" i="1"/>
  <c r="F100" i="1"/>
  <c r="C101" i="1"/>
  <c r="F101" i="1"/>
  <c r="C102" i="1"/>
  <c r="F102" i="1"/>
  <c r="C103" i="1"/>
  <c r="F103" i="1"/>
  <c r="C104" i="1"/>
  <c r="F104" i="1"/>
  <c r="C105" i="1"/>
  <c r="F105" i="1"/>
  <c r="C106" i="1"/>
  <c r="F106" i="1"/>
  <c r="C107" i="1"/>
  <c r="F107" i="1"/>
  <c r="C108" i="1"/>
  <c r="F108" i="1"/>
  <c r="C109" i="1"/>
  <c r="F109" i="1"/>
  <c r="C110" i="1"/>
  <c r="F110" i="1"/>
  <c r="C111" i="1"/>
  <c r="F111" i="1"/>
  <c r="C112" i="1"/>
  <c r="F112" i="1"/>
  <c r="C113" i="1"/>
  <c r="F113" i="1"/>
  <c r="C114" i="1"/>
  <c r="F114" i="1"/>
  <c r="C115" i="1"/>
  <c r="F115" i="1"/>
  <c r="C116" i="1"/>
  <c r="F116" i="1"/>
  <c r="C117" i="1"/>
  <c r="F117" i="1"/>
  <c r="C118" i="1"/>
  <c r="F118" i="1"/>
  <c r="C119" i="1"/>
  <c r="F119" i="1"/>
  <c r="C120" i="1"/>
  <c r="F120" i="1"/>
  <c r="C121" i="1"/>
  <c r="F121" i="1"/>
  <c r="C122" i="1"/>
  <c r="F122" i="1"/>
  <c r="C123" i="1"/>
  <c r="F123" i="1"/>
  <c r="C124" i="1"/>
  <c r="F124" i="1"/>
  <c r="C125" i="1"/>
  <c r="F125" i="1"/>
  <c r="C126" i="1"/>
  <c r="F126" i="1"/>
  <c r="C127" i="1"/>
  <c r="F127" i="1"/>
  <c r="C128" i="1"/>
  <c r="F128" i="1"/>
  <c r="C129" i="1"/>
  <c r="F129" i="1"/>
  <c r="C130" i="1"/>
  <c r="F130" i="1"/>
  <c r="C131" i="1"/>
  <c r="F131" i="1"/>
  <c r="C132" i="1"/>
  <c r="F132" i="1"/>
  <c r="C133" i="1"/>
  <c r="F133" i="1"/>
  <c r="C134" i="1"/>
  <c r="F134" i="1"/>
  <c r="C135" i="1"/>
  <c r="F135" i="1"/>
  <c r="C136" i="1"/>
  <c r="F136" i="1"/>
  <c r="C137" i="1"/>
  <c r="F137" i="1"/>
  <c r="C138" i="1"/>
  <c r="F138" i="1"/>
  <c r="C139" i="1"/>
  <c r="F139" i="1"/>
  <c r="C140" i="1"/>
  <c r="F140" i="1"/>
  <c r="C141" i="1"/>
  <c r="F141" i="1"/>
  <c r="C142" i="1"/>
  <c r="F142" i="1"/>
  <c r="C143" i="1"/>
  <c r="F143" i="1"/>
  <c r="C144" i="1"/>
  <c r="F144" i="1"/>
  <c r="C145" i="1"/>
  <c r="F145" i="1"/>
  <c r="C146" i="1"/>
  <c r="F146" i="1"/>
  <c r="C147" i="1"/>
  <c r="F147" i="1"/>
  <c r="C148" i="1"/>
  <c r="F148" i="1"/>
  <c r="C149" i="1"/>
  <c r="F149" i="1"/>
  <c r="C150" i="1"/>
  <c r="F150" i="1"/>
  <c r="C151" i="1"/>
  <c r="F151" i="1"/>
  <c r="C152" i="1"/>
  <c r="F152" i="1"/>
  <c r="C153" i="1"/>
  <c r="F153" i="1"/>
  <c r="C154" i="1"/>
  <c r="F154" i="1"/>
  <c r="C155" i="1"/>
  <c r="F155" i="1"/>
  <c r="C156" i="1"/>
  <c r="F156" i="1"/>
  <c r="C157" i="1"/>
  <c r="F157" i="1"/>
  <c r="C158" i="1"/>
  <c r="F158" i="1"/>
  <c r="C159" i="1"/>
  <c r="F159" i="1"/>
  <c r="C160" i="1"/>
  <c r="F160" i="1"/>
  <c r="C161" i="1"/>
  <c r="F161" i="1"/>
  <c r="C162" i="1"/>
  <c r="F162" i="1"/>
  <c r="C163" i="1"/>
  <c r="F163" i="1"/>
  <c r="C164" i="1"/>
  <c r="F164" i="1"/>
  <c r="C165" i="1"/>
  <c r="F165" i="1"/>
  <c r="C166" i="1"/>
  <c r="F166" i="1"/>
  <c r="C167" i="1"/>
  <c r="F167" i="1"/>
  <c r="C168" i="1"/>
  <c r="F168" i="1"/>
  <c r="C169" i="1"/>
  <c r="F169" i="1"/>
  <c r="C170" i="1"/>
  <c r="F170" i="1"/>
  <c r="C171" i="1"/>
  <c r="F171" i="1"/>
  <c r="C172" i="1"/>
  <c r="F172" i="1"/>
  <c r="C173" i="1"/>
  <c r="F173" i="1"/>
  <c r="C174" i="1"/>
  <c r="F174" i="1"/>
  <c r="C175" i="1"/>
  <c r="F175" i="1"/>
  <c r="C176" i="1"/>
  <c r="F176" i="1"/>
  <c r="C177" i="1"/>
  <c r="F177" i="1"/>
  <c r="C178" i="1"/>
  <c r="F178" i="1"/>
  <c r="C179" i="1"/>
  <c r="F179" i="1"/>
  <c r="C180" i="1"/>
  <c r="F180" i="1"/>
  <c r="C181" i="1"/>
  <c r="F181" i="1"/>
  <c r="C182" i="1"/>
  <c r="F182" i="1"/>
  <c r="C183" i="1"/>
  <c r="F183" i="1"/>
  <c r="C184" i="1"/>
  <c r="F184" i="1"/>
  <c r="C185" i="1"/>
  <c r="F185" i="1"/>
  <c r="C186" i="1"/>
  <c r="F186" i="1"/>
  <c r="C187" i="1"/>
  <c r="F187" i="1"/>
  <c r="C188" i="1"/>
  <c r="F188" i="1"/>
  <c r="C189" i="1"/>
  <c r="F189" i="1"/>
  <c r="C190" i="1"/>
  <c r="F190" i="1"/>
  <c r="C191" i="1"/>
  <c r="F191" i="1"/>
  <c r="C192" i="1"/>
  <c r="F192" i="1"/>
  <c r="C193" i="1"/>
  <c r="F193" i="1"/>
  <c r="C194" i="1"/>
  <c r="F194" i="1"/>
  <c r="C195" i="1"/>
  <c r="F195" i="1"/>
  <c r="C196" i="1"/>
  <c r="F196" i="1"/>
  <c r="C197" i="1"/>
  <c r="F197" i="1"/>
  <c r="C198" i="1"/>
  <c r="F198" i="1"/>
  <c r="C199" i="1"/>
  <c r="F199" i="1"/>
  <c r="C200" i="1"/>
  <c r="F200" i="1"/>
  <c r="C201" i="1"/>
  <c r="F201" i="1"/>
  <c r="C202" i="1"/>
  <c r="F202" i="1"/>
  <c r="C203" i="1"/>
  <c r="F203" i="1"/>
  <c r="C204" i="1"/>
  <c r="F204" i="1"/>
  <c r="C205" i="1"/>
  <c r="F205" i="1"/>
  <c r="C206" i="1"/>
  <c r="F206" i="1"/>
  <c r="C207" i="1"/>
  <c r="F207" i="1"/>
  <c r="C208" i="1"/>
  <c r="F208" i="1"/>
  <c r="C209" i="1"/>
  <c r="F209" i="1"/>
  <c r="C210" i="1"/>
  <c r="F210" i="1"/>
  <c r="C211" i="1"/>
  <c r="F211" i="1"/>
  <c r="C212" i="1"/>
  <c r="F212" i="1"/>
  <c r="C213" i="1"/>
  <c r="F213" i="1"/>
  <c r="C214" i="1"/>
  <c r="F214" i="1"/>
  <c r="C215" i="1"/>
  <c r="F215" i="1"/>
  <c r="C216" i="1"/>
  <c r="F216" i="1"/>
  <c r="C217" i="1"/>
  <c r="F217" i="1"/>
  <c r="C218" i="1"/>
  <c r="F218" i="1"/>
  <c r="C219" i="1"/>
  <c r="F219" i="1"/>
  <c r="C220" i="1"/>
  <c r="F220" i="1"/>
  <c r="C221" i="1"/>
  <c r="F221" i="1"/>
  <c r="C222" i="1"/>
  <c r="F222" i="1"/>
  <c r="C223" i="1"/>
  <c r="F223" i="1"/>
  <c r="C224" i="1"/>
  <c r="F224" i="1"/>
  <c r="C225" i="1"/>
  <c r="F225" i="1"/>
  <c r="C226" i="1"/>
  <c r="F226" i="1"/>
  <c r="C227" i="1"/>
  <c r="F227" i="1"/>
  <c r="C228" i="1"/>
  <c r="F228" i="1"/>
  <c r="C229" i="1"/>
  <c r="F229" i="1"/>
  <c r="C230" i="1"/>
  <c r="F230" i="1"/>
  <c r="C231" i="1"/>
  <c r="F231" i="1"/>
  <c r="C232" i="1"/>
  <c r="F232" i="1"/>
  <c r="C233" i="1"/>
  <c r="F233" i="1"/>
  <c r="C234" i="1"/>
  <c r="F234" i="1"/>
  <c r="C235" i="1"/>
  <c r="F235" i="1"/>
  <c r="C236" i="1"/>
  <c r="F236" i="1"/>
  <c r="C237" i="1"/>
  <c r="F237" i="1"/>
  <c r="C238" i="1"/>
  <c r="F238" i="1"/>
  <c r="C239" i="1"/>
  <c r="F239" i="1"/>
  <c r="C240" i="1"/>
  <c r="F240" i="1"/>
  <c r="C241" i="1"/>
  <c r="F241" i="1"/>
  <c r="C242" i="1"/>
  <c r="F242" i="1"/>
  <c r="C243" i="1"/>
  <c r="F243" i="1"/>
  <c r="C244" i="1"/>
  <c r="F244" i="1"/>
  <c r="C245" i="1"/>
  <c r="F245" i="1"/>
  <c r="C246" i="1"/>
  <c r="F246" i="1"/>
  <c r="C247" i="1"/>
  <c r="F247" i="1"/>
  <c r="C248" i="1"/>
  <c r="F248" i="1"/>
  <c r="C249" i="1"/>
  <c r="F249" i="1"/>
  <c r="C250" i="1"/>
  <c r="F250" i="1"/>
  <c r="C251" i="1"/>
  <c r="F251" i="1"/>
  <c r="C252" i="1"/>
  <c r="F252" i="1"/>
  <c r="C253" i="1"/>
  <c r="F253" i="1"/>
  <c r="C254" i="1"/>
  <c r="F254" i="1"/>
  <c r="C255" i="1"/>
  <c r="F255" i="1"/>
  <c r="C256" i="1"/>
  <c r="F256" i="1"/>
  <c r="C257" i="1"/>
  <c r="F257" i="1"/>
  <c r="C258" i="1"/>
  <c r="F258" i="1"/>
  <c r="C259" i="1"/>
  <c r="F259" i="1"/>
  <c r="C260" i="1"/>
  <c r="F260" i="1"/>
  <c r="C261" i="1"/>
  <c r="F261" i="1"/>
  <c r="C262" i="1"/>
  <c r="F262" i="1"/>
  <c r="C263" i="1"/>
  <c r="F263" i="1"/>
  <c r="C264" i="1"/>
  <c r="F264" i="1"/>
  <c r="C265" i="1"/>
  <c r="F265" i="1"/>
  <c r="C266" i="1"/>
  <c r="F266" i="1"/>
  <c r="C267" i="1"/>
  <c r="F267" i="1"/>
  <c r="C268" i="1"/>
  <c r="F268" i="1"/>
  <c r="C269" i="1"/>
  <c r="F269" i="1"/>
  <c r="C270" i="1"/>
  <c r="F270" i="1"/>
  <c r="C271" i="1"/>
  <c r="F271" i="1"/>
  <c r="C272" i="1"/>
  <c r="F272" i="1"/>
  <c r="C273" i="1"/>
  <c r="F273" i="1"/>
  <c r="C274" i="1"/>
  <c r="F274" i="1"/>
  <c r="C275" i="1"/>
  <c r="F275" i="1"/>
  <c r="C276" i="1"/>
  <c r="F276" i="1"/>
  <c r="C277" i="1"/>
  <c r="F277" i="1"/>
  <c r="C278" i="1"/>
  <c r="F278" i="1"/>
  <c r="C279" i="1"/>
  <c r="F279" i="1"/>
  <c r="C280" i="1"/>
  <c r="F280" i="1"/>
  <c r="C281" i="1"/>
  <c r="F281" i="1"/>
  <c r="C282" i="1"/>
  <c r="F282" i="1"/>
  <c r="C283" i="1"/>
  <c r="F283" i="1"/>
  <c r="C284" i="1"/>
  <c r="F284" i="1"/>
  <c r="C285" i="1"/>
  <c r="F285" i="1"/>
  <c r="C286" i="1"/>
  <c r="F286" i="1"/>
  <c r="C287" i="1"/>
  <c r="F287" i="1"/>
  <c r="C288" i="1"/>
  <c r="F288" i="1"/>
  <c r="C289" i="1"/>
  <c r="F289" i="1"/>
  <c r="C290" i="1"/>
  <c r="F290" i="1"/>
  <c r="C291" i="1"/>
  <c r="F291" i="1"/>
  <c r="C292" i="1"/>
  <c r="F292" i="1"/>
  <c r="C293" i="1"/>
  <c r="F293" i="1"/>
  <c r="C294" i="1"/>
  <c r="F294" i="1"/>
  <c r="C295" i="1"/>
  <c r="F295" i="1"/>
  <c r="C296" i="1"/>
  <c r="F296" i="1"/>
  <c r="C297" i="1"/>
  <c r="F297" i="1"/>
  <c r="C298" i="1"/>
  <c r="F298" i="1"/>
  <c r="C299" i="1"/>
  <c r="F299" i="1"/>
  <c r="C300" i="1"/>
  <c r="F300" i="1"/>
  <c r="C301" i="1"/>
  <c r="F301" i="1"/>
  <c r="C302" i="1"/>
  <c r="F302" i="1"/>
  <c r="C303" i="1"/>
  <c r="F303" i="1"/>
  <c r="C304" i="1"/>
  <c r="F304" i="1"/>
  <c r="C305" i="1"/>
  <c r="F305" i="1"/>
  <c r="C306" i="1"/>
  <c r="F306" i="1"/>
  <c r="C307" i="1"/>
  <c r="F307" i="1"/>
  <c r="C308" i="1"/>
  <c r="F308" i="1"/>
  <c r="C309" i="1"/>
  <c r="F309" i="1"/>
  <c r="C310" i="1"/>
  <c r="F310" i="1"/>
  <c r="C311" i="1"/>
  <c r="F311" i="1"/>
  <c r="C312" i="1"/>
  <c r="F312" i="1"/>
  <c r="C313" i="1"/>
  <c r="F313" i="1"/>
  <c r="C314" i="1"/>
  <c r="F314" i="1"/>
  <c r="C315" i="1"/>
  <c r="F315" i="1"/>
  <c r="C316" i="1"/>
  <c r="F316" i="1"/>
  <c r="C317" i="1"/>
  <c r="F317" i="1"/>
  <c r="C318" i="1"/>
  <c r="F318" i="1"/>
  <c r="C319" i="1"/>
  <c r="F319" i="1"/>
  <c r="C320" i="1"/>
  <c r="F320" i="1"/>
  <c r="C321" i="1"/>
  <c r="F321" i="1"/>
  <c r="C322" i="1"/>
  <c r="F322" i="1"/>
  <c r="C323" i="1"/>
  <c r="F323" i="1"/>
  <c r="C324" i="1"/>
  <c r="F324" i="1"/>
  <c r="C325" i="1"/>
  <c r="F325" i="1"/>
  <c r="C326" i="1"/>
  <c r="F326" i="1"/>
  <c r="C327" i="1"/>
  <c r="F327" i="1"/>
  <c r="C328" i="1"/>
  <c r="F328" i="1"/>
  <c r="C329" i="1"/>
  <c r="F329" i="1"/>
  <c r="C330" i="1"/>
  <c r="F330" i="1"/>
  <c r="C331" i="1"/>
  <c r="F331" i="1"/>
  <c r="C332" i="1"/>
  <c r="F332" i="1"/>
  <c r="C333" i="1"/>
  <c r="F333" i="1"/>
  <c r="C334" i="1"/>
  <c r="F334" i="1"/>
  <c r="C335" i="1"/>
  <c r="F335" i="1"/>
  <c r="C336" i="1"/>
  <c r="F336" i="1"/>
  <c r="C337" i="1"/>
  <c r="F337" i="1"/>
  <c r="C338" i="1"/>
  <c r="F338" i="1"/>
  <c r="C339" i="1"/>
  <c r="F339" i="1"/>
  <c r="C340" i="1"/>
  <c r="F340" i="1"/>
  <c r="C341" i="1"/>
  <c r="F341" i="1"/>
  <c r="C342" i="1"/>
  <c r="F342" i="1"/>
  <c r="C343" i="1"/>
  <c r="F343" i="1"/>
  <c r="C344" i="1"/>
  <c r="F344" i="1"/>
  <c r="C345" i="1"/>
  <c r="F345" i="1"/>
  <c r="C346" i="1"/>
  <c r="F346" i="1"/>
  <c r="C347" i="1"/>
  <c r="F347" i="1"/>
  <c r="C348" i="1"/>
  <c r="F348" i="1"/>
  <c r="C349" i="1"/>
  <c r="F349" i="1"/>
  <c r="C350" i="1"/>
  <c r="F350" i="1"/>
  <c r="C351" i="1"/>
  <c r="F351" i="1"/>
  <c r="C352" i="1"/>
  <c r="F352" i="1"/>
  <c r="C353" i="1"/>
  <c r="F353" i="1"/>
  <c r="C354" i="1"/>
  <c r="F354" i="1"/>
  <c r="C355" i="1"/>
  <c r="F355" i="1"/>
  <c r="C356" i="1"/>
  <c r="F356" i="1"/>
  <c r="C357" i="1"/>
  <c r="F357" i="1"/>
  <c r="C358" i="1"/>
  <c r="F358" i="1"/>
  <c r="C359" i="1"/>
  <c r="F359" i="1"/>
  <c r="C360" i="1"/>
  <c r="F360" i="1"/>
  <c r="C361" i="1"/>
  <c r="F361" i="1"/>
  <c r="C362" i="1"/>
  <c r="F362" i="1"/>
  <c r="C363" i="1"/>
  <c r="F363" i="1"/>
  <c r="C364" i="1"/>
  <c r="F364" i="1"/>
  <c r="C365" i="1"/>
  <c r="F365" i="1"/>
  <c r="C366" i="1"/>
  <c r="F366" i="1"/>
  <c r="C367" i="1"/>
  <c r="F367" i="1"/>
  <c r="C368" i="1"/>
  <c r="F368" i="1"/>
  <c r="C369" i="1"/>
  <c r="F369" i="1"/>
  <c r="C370" i="1"/>
  <c r="F370" i="1"/>
  <c r="C371" i="1"/>
  <c r="F371" i="1"/>
  <c r="C372" i="1"/>
  <c r="F372" i="1"/>
  <c r="C373" i="1"/>
  <c r="F373" i="1"/>
  <c r="C374" i="1"/>
  <c r="F374" i="1"/>
  <c r="C375" i="1"/>
  <c r="F375" i="1"/>
  <c r="C376" i="1"/>
  <c r="F376" i="1"/>
  <c r="C377" i="1"/>
  <c r="F377" i="1"/>
  <c r="C378" i="1"/>
  <c r="F378" i="1"/>
  <c r="C379" i="1"/>
  <c r="F379" i="1"/>
  <c r="C380" i="1"/>
  <c r="F380" i="1"/>
  <c r="C381" i="1"/>
  <c r="F381" i="1"/>
  <c r="C382" i="1"/>
  <c r="F382" i="1"/>
  <c r="C383" i="1"/>
  <c r="F383" i="1"/>
  <c r="C384" i="1"/>
  <c r="F384" i="1"/>
  <c r="C385" i="1"/>
  <c r="F385" i="1"/>
  <c r="C386" i="1"/>
  <c r="F386" i="1"/>
  <c r="C387" i="1"/>
  <c r="F387" i="1"/>
  <c r="C388" i="1"/>
  <c r="F388" i="1"/>
  <c r="C389" i="1"/>
  <c r="F389" i="1"/>
  <c r="C390" i="1"/>
  <c r="F390" i="1"/>
  <c r="C391" i="1"/>
  <c r="F391" i="1"/>
  <c r="C392" i="1"/>
  <c r="F392" i="1"/>
  <c r="C393" i="1"/>
  <c r="F393" i="1"/>
  <c r="C394" i="1"/>
  <c r="F394" i="1"/>
  <c r="C395" i="1"/>
  <c r="F395" i="1"/>
  <c r="C396" i="1"/>
  <c r="F396" i="1"/>
  <c r="C397" i="1"/>
  <c r="F397" i="1"/>
  <c r="C398" i="1"/>
  <c r="F398" i="1"/>
  <c r="C399" i="1"/>
  <c r="F399" i="1"/>
  <c r="C400" i="1"/>
  <c r="F400" i="1"/>
  <c r="C401" i="1"/>
  <c r="F401" i="1"/>
  <c r="C402" i="1"/>
  <c r="F402" i="1"/>
  <c r="C403" i="1"/>
  <c r="F403" i="1"/>
  <c r="C404" i="1"/>
  <c r="F404" i="1"/>
  <c r="C405" i="1"/>
  <c r="F405" i="1"/>
  <c r="C406" i="1"/>
  <c r="F406" i="1"/>
  <c r="C407" i="1"/>
  <c r="F407" i="1"/>
  <c r="C408" i="1"/>
  <c r="F408" i="1"/>
  <c r="C409" i="1"/>
  <c r="F409" i="1"/>
  <c r="C410" i="1"/>
  <c r="F410" i="1"/>
  <c r="C411" i="1"/>
  <c r="F411" i="1"/>
  <c r="C412" i="1"/>
  <c r="F412" i="1"/>
  <c r="C413" i="1"/>
  <c r="F413" i="1"/>
  <c r="C414" i="1"/>
  <c r="F414" i="1"/>
  <c r="C415" i="1"/>
  <c r="F415" i="1"/>
  <c r="C416" i="1"/>
  <c r="F416" i="1"/>
  <c r="C417" i="1"/>
  <c r="F417" i="1"/>
  <c r="C418" i="1"/>
  <c r="F418" i="1"/>
  <c r="C419" i="1"/>
  <c r="F419" i="1"/>
  <c r="C420" i="1"/>
  <c r="F420" i="1"/>
  <c r="C421" i="1"/>
  <c r="F421" i="1"/>
  <c r="C422" i="1"/>
  <c r="F422" i="1"/>
  <c r="C423" i="1"/>
  <c r="F423" i="1"/>
  <c r="C424" i="1"/>
  <c r="F424" i="1"/>
  <c r="C425" i="1"/>
  <c r="F425" i="1"/>
  <c r="C426" i="1"/>
  <c r="F426" i="1"/>
  <c r="C427" i="1"/>
  <c r="F427" i="1"/>
  <c r="C428" i="1"/>
  <c r="F428" i="1"/>
  <c r="C429" i="1"/>
  <c r="F429" i="1"/>
  <c r="C430" i="1"/>
  <c r="F430" i="1"/>
  <c r="C431" i="1"/>
  <c r="F431" i="1"/>
  <c r="C432" i="1"/>
  <c r="F432" i="1"/>
  <c r="C433" i="1"/>
  <c r="F433" i="1"/>
  <c r="C434" i="1"/>
  <c r="F434" i="1"/>
  <c r="C435" i="1"/>
  <c r="F435" i="1"/>
  <c r="C436" i="1"/>
  <c r="F436" i="1"/>
  <c r="C437" i="1"/>
  <c r="F437" i="1"/>
  <c r="C438" i="1"/>
  <c r="F438" i="1"/>
  <c r="C439" i="1"/>
  <c r="F439" i="1"/>
  <c r="C440" i="1"/>
  <c r="F440" i="1"/>
  <c r="C441" i="1"/>
  <c r="F441" i="1"/>
  <c r="C442" i="1"/>
  <c r="F442" i="1"/>
  <c r="C443" i="1"/>
  <c r="F443" i="1"/>
  <c r="C444" i="1"/>
  <c r="F444" i="1"/>
  <c r="C445" i="1"/>
  <c r="F445" i="1"/>
  <c r="C446" i="1"/>
  <c r="F446" i="1"/>
  <c r="C447" i="1"/>
  <c r="F447" i="1"/>
  <c r="C448" i="1"/>
  <c r="F448" i="1"/>
  <c r="C449" i="1"/>
  <c r="F449" i="1"/>
  <c r="C450" i="1"/>
  <c r="F450" i="1"/>
  <c r="C451" i="1"/>
  <c r="F451" i="1"/>
  <c r="C452" i="1"/>
  <c r="F452" i="1"/>
  <c r="C453" i="1"/>
  <c r="F453" i="1"/>
  <c r="C454" i="1"/>
  <c r="F454" i="1"/>
  <c r="C455" i="1"/>
  <c r="F455" i="1"/>
  <c r="C456" i="1"/>
  <c r="F456" i="1"/>
  <c r="C457" i="1"/>
  <c r="F457" i="1"/>
  <c r="C458" i="1"/>
  <c r="F458" i="1"/>
  <c r="C459" i="1"/>
  <c r="F459" i="1"/>
  <c r="C460" i="1"/>
  <c r="F460" i="1"/>
  <c r="C461" i="1"/>
  <c r="F461" i="1"/>
  <c r="C462" i="1"/>
  <c r="F462" i="1"/>
  <c r="C463" i="1"/>
  <c r="F463" i="1"/>
  <c r="C464" i="1"/>
  <c r="F464" i="1"/>
  <c r="C465" i="1"/>
  <c r="F465" i="1"/>
  <c r="C466" i="1"/>
  <c r="F466" i="1"/>
  <c r="C467" i="1"/>
  <c r="F467" i="1"/>
  <c r="C468" i="1"/>
  <c r="F468" i="1"/>
  <c r="C469" i="1"/>
  <c r="F469" i="1"/>
  <c r="C470" i="1"/>
  <c r="F470" i="1"/>
  <c r="C471" i="1"/>
  <c r="F471" i="1"/>
  <c r="C472" i="1"/>
  <c r="F472" i="1"/>
  <c r="C473" i="1"/>
  <c r="F473" i="1"/>
  <c r="C474" i="1"/>
  <c r="F474" i="1"/>
  <c r="C475" i="1"/>
  <c r="F475" i="1"/>
  <c r="C476" i="1"/>
  <c r="F476" i="1"/>
  <c r="C477" i="1"/>
  <c r="F477" i="1"/>
  <c r="C478" i="1"/>
  <c r="F478" i="1"/>
  <c r="C479" i="1"/>
  <c r="F479" i="1"/>
  <c r="C480" i="1"/>
  <c r="F480" i="1"/>
  <c r="C481" i="1"/>
  <c r="F481" i="1"/>
  <c r="C482" i="1"/>
  <c r="F482" i="1"/>
  <c r="C483" i="1"/>
  <c r="F483" i="1"/>
  <c r="C484" i="1"/>
  <c r="F484" i="1"/>
  <c r="C485" i="1"/>
  <c r="F485" i="1"/>
  <c r="C486" i="1"/>
  <c r="F486" i="1"/>
  <c r="C487" i="1"/>
  <c r="F487" i="1"/>
  <c r="C488" i="1"/>
  <c r="F488" i="1"/>
  <c r="C489" i="1"/>
  <c r="F489" i="1"/>
  <c r="C490" i="1"/>
  <c r="F490" i="1"/>
  <c r="C491" i="1"/>
  <c r="F491" i="1"/>
  <c r="C492" i="1"/>
  <c r="F492" i="1"/>
  <c r="C493" i="1"/>
  <c r="F493" i="1"/>
  <c r="C494" i="1"/>
  <c r="F494" i="1"/>
  <c r="C495" i="1"/>
  <c r="F495" i="1"/>
  <c r="C496" i="1"/>
  <c r="F496" i="1"/>
  <c r="C497" i="1"/>
  <c r="F497" i="1"/>
  <c r="C498" i="1"/>
  <c r="F498" i="1"/>
  <c r="C499" i="1"/>
  <c r="F499" i="1"/>
  <c r="C500" i="1"/>
  <c r="F500" i="1"/>
  <c r="C501" i="1"/>
  <c r="F501" i="1"/>
  <c r="C502" i="1"/>
  <c r="F502" i="1"/>
  <c r="C503" i="1"/>
  <c r="F503" i="1"/>
  <c r="C504" i="1"/>
  <c r="F504" i="1"/>
  <c r="C505" i="1"/>
  <c r="F505" i="1"/>
  <c r="C506" i="1"/>
  <c r="F506" i="1"/>
  <c r="C507" i="1"/>
  <c r="F507" i="1"/>
  <c r="C508" i="1"/>
  <c r="F508" i="1"/>
  <c r="C509" i="1"/>
  <c r="F509" i="1"/>
  <c r="C510" i="1"/>
  <c r="F510" i="1"/>
  <c r="C511" i="1"/>
  <c r="F511" i="1"/>
  <c r="C512" i="1"/>
  <c r="F512" i="1"/>
  <c r="C513" i="1"/>
  <c r="F513" i="1"/>
  <c r="C514" i="1"/>
  <c r="F514" i="1"/>
  <c r="C515" i="1"/>
  <c r="F515" i="1"/>
  <c r="C516" i="1"/>
  <c r="F516" i="1"/>
  <c r="C517" i="1"/>
  <c r="F517" i="1"/>
  <c r="C518" i="1"/>
  <c r="F518" i="1"/>
  <c r="C519" i="1"/>
  <c r="F519" i="1"/>
  <c r="C520" i="1"/>
  <c r="F520" i="1"/>
  <c r="C521" i="1"/>
  <c r="F521" i="1"/>
  <c r="C522" i="1"/>
  <c r="F522" i="1"/>
  <c r="C523" i="1"/>
  <c r="F523" i="1"/>
  <c r="C524" i="1"/>
  <c r="F524" i="1"/>
  <c r="C525" i="1"/>
  <c r="F525" i="1"/>
  <c r="C526" i="1"/>
  <c r="F526" i="1"/>
  <c r="C527" i="1"/>
  <c r="F527" i="1"/>
  <c r="C528" i="1"/>
  <c r="F528" i="1"/>
  <c r="C529" i="1"/>
  <c r="F529" i="1"/>
  <c r="C530" i="1"/>
  <c r="F530" i="1"/>
  <c r="C531" i="1"/>
  <c r="F531" i="1"/>
  <c r="C532" i="1"/>
  <c r="F532" i="1"/>
  <c r="C533" i="1"/>
  <c r="F533" i="1"/>
  <c r="C534" i="1"/>
  <c r="F534" i="1"/>
  <c r="C535" i="1"/>
  <c r="F535" i="1"/>
  <c r="C536" i="1"/>
  <c r="F536" i="1"/>
  <c r="C537" i="1"/>
  <c r="F537" i="1"/>
  <c r="C538" i="1"/>
  <c r="F538" i="1"/>
  <c r="C539" i="1"/>
  <c r="F539" i="1"/>
  <c r="C540" i="1"/>
  <c r="F540" i="1"/>
  <c r="C541" i="1"/>
  <c r="F541" i="1"/>
  <c r="C542" i="1"/>
  <c r="F542" i="1"/>
  <c r="C543" i="1"/>
  <c r="F543" i="1"/>
  <c r="C544" i="1"/>
  <c r="F544" i="1"/>
  <c r="C545" i="1"/>
  <c r="F545" i="1"/>
  <c r="C546" i="1"/>
  <c r="F546" i="1"/>
  <c r="C547" i="1"/>
  <c r="F547" i="1"/>
  <c r="C548" i="1"/>
  <c r="F548" i="1"/>
  <c r="C549" i="1"/>
  <c r="F549" i="1"/>
  <c r="C550" i="1"/>
  <c r="F550" i="1"/>
  <c r="C551" i="1"/>
  <c r="F551" i="1"/>
  <c r="C552" i="1"/>
  <c r="F552" i="1"/>
  <c r="C553" i="1"/>
  <c r="F553" i="1"/>
  <c r="C554" i="1"/>
  <c r="F554" i="1"/>
  <c r="C555" i="1"/>
  <c r="F555" i="1"/>
  <c r="C556" i="1"/>
  <c r="F556" i="1"/>
  <c r="C557" i="1"/>
  <c r="F557" i="1"/>
  <c r="C558" i="1"/>
  <c r="F558" i="1"/>
  <c r="C559" i="1"/>
  <c r="F559" i="1"/>
  <c r="C560" i="1"/>
  <c r="F560" i="1"/>
  <c r="C561" i="1"/>
  <c r="F561" i="1"/>
  <c r="C562" i="1"/>
  <c r="F562" i="1"/>
  <c r="C563" i="1"/>
  <c r="F563" i="1"/>
  <c r="C564" i="1"/>
  <c r="F564" i="1"/>
  <c r="C565" i="1"/>
  <c r="F565" i="1"/>
  <c r="C566" i="1"/>
  <c r="F566" i="1"/>
  <c r="C567" i="1"/>
  <c r="F567" i="1"/>
  <c r="C568" i="1"/>
  <c r="F568" i="1"/>
  <c r="C569" i="1"/>
  <c r="F569" i="1"/>
  <c r="C570" i="1"/>
  <c r="F570" i="1"/>
  <c r="C571" i="1"/>
  <c r="F571" i="1"/>
  <c r="C572" i="1"/>
  <c r="F572" i="1"/>
  <c r="C573" i="1"/>
  <c r="F573" i="1"/>
  <c r="C574" i="1"/>
  <c r="F574" i="1"/>
  <c r="C575" i="1"/>
  <c r="F575" i="1"/>
  <c r="C576" i="1"/>
  <c r="F576" i="1"/>
  <c r="C577" i="1"/>
  <c r="F577" i="1"/>
  <c r="C578" i="1"/>
  <c r="F578" i="1"/>
  <c r="C579" i="1"/>
  <c r="F579" i="1"/>
  <c r="C580" i="1"/>
  <c r="F580" i="1"/>
  <c r="C581" i="1"/>
  <c r="F581" i="1"/>
  <c r="C582" i="1"/>
  <c r="F582" i="1"/>
  <c r="C583" i="1"/>
  <c r="F583" i="1"/>
  <c r="C584" i="1"/>
  <c r="F584" i="1"/>
  <c r="C585" i="1"/>
  <c r="F585" i="1"/>
  <c r="C586" i="1"/>
  <c r="F586" i="1"/>
  <c r="C587" i="1"/>
  <c r="F587" i="1"/>
  <c r="C588" i="1"/>
  <c r="F588" i="1"/>
  <c r="C589" i="1"/>
  <c r="F589" i="1"/>
  <c r="C590" i="1"/>
  <c r="F590" i="1"/>
  <c r="C591" i="1"/>
  <c r="F591" i="1"/>
  <c r="C592" i="1"/>
  <c r="F592" i="1"/>
  <c r="C593" i="1"/>
  <c r="F593" i="1"/>
  <c r="C594" i="1"/>
  <c r="F594" i="1"/>
  <c r="C595" i="1"/>
  <c r="F595" i="1"/>
  <c r="C596" i="1"/>
  <c r="F596" i="1"/>
  <c r="C597" i="1"/>
  <c r="F597" i="1"/>
  <c r="C598" i="1"/>
  <c r="F598" i="1"/>
  <c r="C599" i="1"/>
  <c r="F599" i="1"/>
  <c r="C600" i="1"/>
  <c r="F600" i="1"/>
  <c r="C601" i="1"/>
  <c r="F601" i="1"/>
  <c r="C602" i="1"/>
  <c r="F602" i="1"/>
  <c r="C603" i="1"/>
  <c r="F603" i="1"/>
  <c r="C604" i="1"/>
  <c r="F604" i="1"/>
  <c r="C605" i="1"/>
  <c r="F605" i="1"/>
  <c r="C606" i="1"/>
  <c r="F606" i="1"/>
  <c r="C607" i="1"/>
  <c r="F607" i="1"/>
  <c r="C608" i="1"/>
  <c r="F608" i="1"/>
  <c r="C609" i="1"/>
  <c r="F609" i="1"/>
  <c r="C610" i="1"/>
  <c r="F610" i="1"/>
  <c r="C611" i="1"/>
  <c r="F611" i="1"/>
  <c r="C612" i="1"/>
  <c r="F612" i="1"/>
  <c r="C613" i="1"/>
  <c r="F613" i="1"/>
  <c r="C614" i="1"/>
  <c r="F614" i="1"/>
  <c r="C615" i="1"/>
  <c r="F615" i="1"/>
  <c r="C616" i="1"/>
  <c r="F616" i="1"/>
  <c r="C617" i="1"/>
  <c r="F617" i="1"/>
  <c r="C618" i="1"/>
  <c r="F618" i="1"/>
  <c r="C619" i="1"/>
  <c r="F619" i="1"/>
  <c r="C620" i="1"/>
  <c r="F620" i="1"/>
  <c r="C621" i="1"/>
  <c r="F621" i="1"/>
  <c r="C622" i="1"/>
  <c r="F622" i="1"/>
  <c r="C623" i="1"/>
  <c r="F623" i="1"/>
  <c r="C624" i="1"/>
  <c r="F624" i="1"/>
  <c r="C625" i="1"/>
  <c r="F625" i="1"/>
  <c r="C626" i="1"/>
  <c r="F626" i="1"/>
  <c r="C627" i="1"/>
  <c r="F627" i="1"/>
  <c r="C628" i="1"/>
  <c r="F628" i="1"/>
  <c r="C629" i="1"/>
  <c r="F629" i="1"/>
  <c r="C630" i="1"/>
  <c r="F630" i="1"/>
  <c r="C631" i="1"/>
  <c r="F631" i="1"/>
  <c r="C632" i="1"/>
  <c r="F632" i="1"/>
  <c r="C633" i="1"/>
  <c r="F633" i="1"/>
  <c r="C634" i="1"/>
  <c r="F634" i="1"/>
  <c r="C635" i="1"/>
  <c r="F635" i="1"/>
  <c r="C636" i="1"/>
  <c r="F636" i="1"/>
  <c r="C637" i="1"/>
  <c r="F637" i="1"/>
  <c r="C638" i="1"/>
  <c r="F638" i="1"/>
  <c r="C639" i="1"/>
  <c r="F639" i="1"/>
  <c r="C640" i="1"/>
  <c r="F640" i="1"/>
  <c r="C641" i="1"/>
  <c r="F641" i="1"/>
  <c r="C642" i="1"/>
  <c r="F642" i="1"/>
  <c r="C643" i="1"/>
  <c r="F643" i="1"/>
  <c r="C644" i="1"/>
  <c r="F644" i="1"/>
  <c r="C645" i="1"/>
  <c r="F645" i="1"/>
  <c r="C646" i="1"/>
  <c r="F646" i="1"/>
  <c r="C647" i="1"/>
  <c r="F647" i="1"/>
  <c r="C648" i="1"/>
  <c r="F648" i="1"/>
  <c r="C649" i="1"/>
  <c r="F649" i="1"/>
  <c r="C650" i="1"/>
  <c r="F650" i="1"/>
  <c r="C651" i="1"/>
  <c r="F651" i="1"/>
  <c r="C652" i="1"/>
  <c r="F652" i="1"/>
  <c r="C653" i="1"/>
  <c r="F653" i="1"/>
  <c r="C654" i="1"/>
  <c r="F654" i="1"/>
  <c r="C655" i="1"/>
  <c r="F655" i="1"/>
  <c r="C656" i="1"/>
  <c r="F656" i="1"/>
  <c r="C657" i="1"/>
  <c r="F657" i="1"/>
  <c r="C658" i="1"/>
  <c r="F658" i="1"/>
  <c r="C659" i="1"/>
  <c r="F659" i="1"/>
  <c r="C660" i="1"/>
  <c r="F660" i="1"/>
  <c r="C661" i="1"/>
  <c r="F661" i="1"/>
  <c r="C662" i="1"/>
  <c r="F662" i="1"/>
  <c r="C663" i="1"/>
  <c r="F663" i="1"/>
  <c r="C664" i="1"/>
  <c r="F664" i="1"/>
  <c r="C665" i="1"/>
  <c r="F665" i="1"/>
  <c r="C666" i="1"/>
  <c r="F666" i="1"/>
  <c r="C667" i="1"/>
  <c r="F667" i="1"/>
  <c r="C668" i="1"/>
  <c r="F668" i="1"/>
  <c r="C669" i="1"/>
  <c r="F669" i="1"/>
  <c r="C670" i="1"/>
  <c r="F670" i="1"/>
  <c r="C671" i="1"/>
  <c r="F671" i="1"/>
  <c r="C672" i="1"/>
  <c r="F672" i="1"/>
  <c r="C673" i="1"/>
  <c r="F673" i="1"/>
  <c r="C674" i="1"/>
  <c r="F674" i="1"/>
  <c r="C675" i="1"/>
  <c r="F675" i="1"/>
  <c r="C676" i="1"/>
  <c r="F676" i="1"/>
  <c r="C677" i="1"/>
  <c r="F677" i="1"/>
  <c r="C678" i="1"/>
  <c r="F678" i="1"/>
  <c r="C679" i="1"/>
  <c r="F679" i="1"/>
  <c r="C680" i="1"/>
  <c r="F680" i="1"/>
  <c r="C681" i="1"/>
  <c r="F681" i="1"/>
  <c r="C682" i="1"/>
  <c r="F682" i="1"/>
  <c r="C683" i="1"/>
  <c r="F683" i="1"/>
  <c r="C684" i="1"/>
  <c r="F684" i="1"/>
  <c r="C685" i="1"/>
  <c r="F685" i="1"/>
  <c r="C686" i="1"/>
  <c r="F686" i="1"/>
  <c r="C687" i="1"/>
  <c r="F687" i="1"/>
  <c r="C688" i="1"/>
  <c r="F688" i="1"/>
  <c r="C689" i="1"/>
  <c r="F689" i="1"/>
  <c r="C690" i="1"/>
  <c r="F690" i="1"/>
  <c r="C691" i="1"/>
  <c r="F691" i="1"/>
  <c r="C692" i="1"/>
  <c r="F692" i="1"/>
  <c r="C693" i="1"/>
  <c r="F693" i="1"/>
  <c r="C694" i="1"/>
  <c r="F694" i="1"/>
  <c r="C695" i="1"/>
  <c r="F695" i="1"/>
  <c r="C696" i="1"/>
  <c r="F696" i="1"/>
  <c r="C697" i="1"/>
  <c r="F697" i="1"/>
  <c r="C698" i="1"/>
  <c r="F698" i="1"/>
  <c r="C699" i="1"/>
  <c r="F699" i="1"/>
  <c r="C700" i="1"/>
  <c r="F700" i="1"/>
  <c r="C701" i="1"/>
  <c r="F701" i="1"/>
  <c r="C702" i="1"/>
  <c r="F702" i="1"/>
  <c r="C703" i="1"/>
  <c r="F703" i="1"/>
  <c r="C704" i="1"/>
  <c r="F704" i="1"/>
  <c r="C705" i="1"/>
  <c r="F705" i="1"/>
  <c r="C706" i="1"/>
  <c r="F706" i="1"/>
  <c r="C707" i="1"/>
  <c r="F707" i="1"/>
  <c r="C708" i="1"/>
  <c r="F708" i="1"/>
  <c r="C709" i="1"/>
  <c r="F709" i="1"/>
  <c r="C710" i="1"/>
  <c r="F710" i="1"/>
  <c r="C711" i="1"/>
  <c r="F711" i="1"/>
  <c r="C712" i="1"/>
  <c r="F712" i="1"/>
  <c r="C713" i="1"/>
  <c r="F713" i="1"/>
  <c r="C714" i="1"/>
  <c r="F714" i="1"/>
  <c r="C715" i="1"/>
  <c r="F715" i="1"/>
  <c r="C716" i="1"/>
  <c r="F716" i="1"/>
  <c r="C717" i="1"/>
  <c r="F717" i="1"/>
  <c r="C718" i="1"/>
  <c r="F718" i="1"/>
  <c r="C719" i="1"/>
  <c r="F719" i="1"/>
  <c r="C720" i="1"/>
  <c r="F720" i="1"/>
  <c r="C721" i="1"/>
  <c r="F721" i="1"/>
  <c r="C722" i="1"/>
  <c r="F722" i="1"/>
  <c r="C723" i="1"/>
  <c r="F723" i="1"/>
  <c r="C724" i="1"/>
  <c r="F724" i="1"/>
  <c r="C725" i="1"/>
  <c r="F725" i="1"/>
  <c r="C726" i="1"/>
  <c r="F726" i="1"/>
  <c r="C727" i="1"/>
  <c r="F727" i="1"/>
  <c r="C728" i="1"/>
  <c r="F728" i="1"/>
  <c r="C729" i="1"/>
  <c r="F729" i="1"/>
  <c r="C730" i="1"/>
  <c r="F730" i="1"/>
  <c r="C731" i="1"/>
  <c r="F731" i="1"/>
  <c r="C732" i="1"/>
  <c r="F732" i="1"/>
  <c r="C733" i="1"/>
  <c r="F733" i="1"/>
  <c r="C734" i="1"/>
  <c r="F734" i="1"/>
  <c r="C735" i="1"/>
  <c r="F735" i="1"/>
  <c r="C736" i="1"/>
  <c r="F736" i="1"/>
  <c r="C737" i="1"/>
  <c r="F737" i="1"/>
  <c r="C738" i="1"/>
  <c r="F738" i="1"/>
  <c r="C739" i="1"/>
  <c r="F739" i="1"/>
  <c r="C740" i="1"/>
  <c r="F740" i="1"/>
  <c r="C741" i="1"/>
  <c r="F741" i="1"/>
  <c r="C742" i="1"/>
  <c r="F742" i="1"/>
  <c r="C743" i="1"/>
  <c r="F743" i="1"/>
  <c r="C744" i="1"/>
  <c r="F744" i="1"/>
  <c r="C745" i="1"/>
  <c r="F745" i="1"/>
  <c r="C746" i="1"/>
  <c r="F746" i="1"/>
  <c r="C747" i="1"/>
  <c r="F747" i="1"/>
  <c r="C748" i="1"/>
  <c r="F748" i="1"/>
  <c r="C749" i="1"/>
  <c r="F749" i="1"/>
  <c r="C750" i="1"/>
  <c r="F750" i="1"/>
  <c r="C751" i="1"/>
  <c r="F751" i="1"/>
  <c r="C752" i="1"/>
  <c r="F752" i="1"/>
  <c r="C13" i="11" l="1"/>
  <c r="C14" i="11"/>
  <c r="C15" i="11"/>
  <c r="C16" i="11"/>
  <c r="C17" i="11"/>
  <c r="C18" i="11"/>
  <c r="C19" i="11"/>
  <c r="C20" i="11"/>
  <c r="F17" i="1" l="1"/>
  <c r="C16" i="1"/>
  <c r="C9" i="11"/>
  <c r="C10" i="11"/>
  <c r="C11" i="11"/>
  <c r="C12" i="11"/>
  <c r="F18" i="1" l="1"/>
  <c r="F19" i="1"/>
  <c r="F20" i="1" s="1"/>
  <c r="F9" i="2"/>
  <c r="F10" i="2"/>
  <c r="F8" i="2"/>
  <c r="C8" i="11"/>
  <c r="I5" i="12"/>
  <c r="I6" i="12" s="1"/>
  <c r="I7" i="12" s="1"/>
  <c r="I8" i="12" s="1"/>
  <c r="I9" i="12" s="1"/>
  <c r="I10" i="12" s="1"/>
  <c r="I11" i="12" s="1"/>
  <c r="I12" i="12" s="1"/>
  <c r="I13" i="12" s="1"/>
  <c r="I14" i="12" s="1"/>
  <c r="I15" i="12" s="1"/>
  <c r="I16" i="12" s="1"/>
  <c r="I17" i="12" s="1"/>
  <c r="I18" i="12" s="1"/>
  <c r="I19" i="12" s="1"/>
  <c r="I20" i="12" s="1"/>
  <c r="I21" i="12" s="1"/>
  <c r="I22" i="12" s="1"/>
  <c r="I23" i="12" s="1"/>
  <c r="I24" i="12" s="1"/>
  <c r="I25" i="12" s="1"/>
  <c r="I26" i="12" s="1"/>
  <c r="I27" i="12" s="1"/>
  <c r="I28" i="12" s="1"/>
  <c r="I29" i="12" s="1"/>
  <c r="I30" i="12" s="1"/>
  <c r="I31" i="12" s="1"/>
  <c r="I32" i="12" s="1"/>
  <c r="I33" i="12" s="1"/>
  <c r="I34" i="12" s="1"/>
  <c r="I35" i="12" s="1"/>
  <c r="C8" i="2"/>
  <c r="D8" i="2"/>
  <c r="E8" i="2"/>
  <c r="C9" i="2"/>
  <c r="D9" i="2"/>
  <c r="E9" i="2"/>
  <c r="C10" i="2"/>
  <c r="D10" i="2"/>
  <c r="E10" i="2"/>
  <c r="E7" i="2"/>
  <c r="D7" i="2"/>
  <c r="C7" i="2"/>
  <c r="C15" i="1"/>
  <c r="C17" i="1"/>
  <c r="C14" i="1"/>
  <c r="F21" i="1" l="1"/>
  <c r="AL14" i="1"/>
  <c r="R14" i="1" s="1"/>
  <c r="F42" i="12"/>
  <c r="E42" i="12"/>
  <c r="F41" i="12"/>
  <c r="E41" i="12"/>
  <c r="F40" i="12"/>
  <c r="E40" i="12"/>
  <c r="F39" i="12"/>
  <c r="E39" i="12"/>
  <c r="F38" i="12"/>
  <c r="E38" i="12"/>
  <c r="F37" i="12"/>
  <c r="E37" i="12"/>
  <c r="F36" i="12"/>
  <c r="E36" i="12"/>
  <c r="F35" i="12"/>
  <c r="E35" i="12"/>
  <c r="F34" i="12"/>
  <c r="E34" i="12"/>
  <c r="F33" i="12"/>
  <c r="E33" i="12"/>
  <c r="F32" i="12"/>
  <c r="E32" i="12"/>
  <c r="F31" i="12"/>
  <c r="E31" i="12"/>
  <c r="F30" i="12"/>
  <c r="E30" i="12"/>
  <c r="F29" i="12"/>
  <c r="E29" i="12"/>
  <c r="F28" i="12"/>
  <c r="E28" i="12"/>
  <c r="F27" i="12"/>
  <c r="E27" i="12"/>
  <c r="F25" i="12"/>
  <c r="E25" i="12"/>
  <c r="F24" i="12"/>
  <c r="E24" i="12"/>
  <c r="F23" i="12"/>
  <c r="E23" i="12"/>
  <c r="F22" i="12"/>
  <c r="E22" i="12"/>
  <c r="F21" i="12"/>
  <c r="E21" i="12"/>
  <c r="F19" i="12"/>
  <c r="F17" i="12"/>
  <c r="F16" i="12"/>
  <c r="F15" i="12"/>
  <c r="F14" i="12"/>
  <c r="F12" i="12"/>
  <c r="F11" i="12"/>
  <c r="F10" i="12"/>
  <c r="F9" i="12"/>
  <c r="F8" i="12"/>
  <c r="F7" i="12"/>
  <c r="F6" i="12"/>
  <c r="F5" i="12"/>
  <c r="F4" i="12"/>
  <c r="A15" i="1"/>
</calcChain>
</file>

<file path=xl/comments1.xml><?xml version="1.0" encoding="utf-8"?>
<comments xmlns="http://schemas.openxmlformats.org/spreadsheetml/2006/main">
  <authors>
    <author>Петриченко Аліна Сергіївна</author>
  </authors>
  <commentList>
    <comment ref="I1" authorId="0" shapeId="0">
      <text>
        <r>
          <rPr>
            <sz val="9"/>
            <color indexed="81"/>
            <rFont val="Tahoma"/>
            <family val="2"/>
            <charset val="204"/>
          </rPr>
          <t>заповнюється в першу чергу!!!</t>
        </r>
      </text>
    </comment>
    <comment ref="G3" authorId="0" shapeId="0">
      <text>
        <r>
          <rPr>
            <sz val="9"/>
            <color indexed="81"/>
            <rFont val="Tahoma"/>
            <family val="2"/>
            <charset val="204"/>
          </rPr>
          <t>заповнюється в першу чергу!!!</t>
        </r>
      </text>
    </comment>
  </commentList>
</comments>
</file>

<file path=xl/sharedStrings.xml><?xml version="1.0" encoding="utf-8"?>
<sst xmlns="http://schemas.openxmlformats.org/spreadsheetml/2006/main" count="306" uniqueCount="191">
  <si>
    <t>Дата набуття права власності</t>
  </si>
  <si>
    <t>Титульний власник</t>
  </si>
  <si>
    <t>Вартість придбання майна, грн</t>
  </si>
  <si>
    <t>№</t>
  </si>
  <si>
    <t>Правовстановлюючий документ</t>
  </si>
  <si>
    <t>Кредитор</t>
  </si>
  <si>
    <t>Боржник</t>
  </si>
  <si>
    <t>Кінцевий строк погашення</t>
  </si>
  <si>
    <t>Сума заборгованості станом на відповідну дату, грн</t>
  </si>
  <si>
    <t>Вартість майна станом на відповідну дату, грн</t>
  </si>
  <si>
    <t>Сума доходу, грн</t>
  </si>
  <si>
    <t>Сума витрат, грн</t>
  </si>
  <si>
    <t xml:space="preserve">Дата повної оплати </t>
  </si>
  <si>
    <t>Примітки</t>
  </si>
  <si>
    <t>Загальна сума зобов'язань станом на відповідну дату</t>
  </si>
  <si>
    <t>Загальна вартість майна станом на відповідну дату</t>
  </si>
  <si>
    <t>Документи, які підтверджують дані щодо зобов'язань</t>
  </si>
  <si>
    <t>Заробітна плата</t>
  </si>
  <si>
    <t>Подарунок</t>
  </si>
  <si>
    <t>Спадщина</t>
  </si>
  <si>
    <t>Страхові виплати</t>
  </si>
  <si>
    <t>Надання майна в оренду</t>
  </si>
  <si>
    <t>Придбання майна</t>
  </si>
  <si>
    <t>Орендні платежі</t>
  </si>
  <si>
    <t>Інший дохід</t>
  </si>
  <si>
    <t>Інші витрати</t>
  </si>
  <si>
    <t>Благодійні внески</t>
  </si>
  <si>
    <t>Дарування</t>
  </si>
  <si>
    <t>Оплата за надання послуг (робіт)</t>
  </si>
  <si>
    <t>Оплата вартості робіт, послуг</t>
  </si>
  <si>
    <t xml:space="preserve">Внески до статутного капіталу </t>
  </si>
  <si>
    <t xml:space="preserve">Сплата процентів, комісій, інших платежів за фінансовими зобов’язаннями </t>
  </si>
  <si>
    <t>Бонус (премія)</t>
  </si>
  <si>
    <t>Продаж майна / майнових прав</t>
  </si>
  <si>
    <t>Д</t>
  </si>
  <si>
    <t>В</t>
  </si>
  <si>
    <t>Назва таблиці</t>
  </si>
  <si>
    <t>Майно Борги Доходи Витрати</t>
  </si>
  <si>
    <t>Назва</t>
  </si>
  <si>
    <t>Назва для списків</t>
  </si>
  <si>
    <t>Код</t>
  </si>
  <si>
    <t>Т.1</t>
  </si>
  <si>
    <t>М</t>
  </si>
  <si>
    <t>01</t>
  </si>
  <si>
    <t>02</t>
  </si>
  <si>
    <t>Нерухомість</t>
  </si>
  <si>
    <t>03</t>
  </si>
  <si>
    <t>Автотранспорт</t>
  </si>
  <si>
    <t>04</t>
  </si>
  <si>
    <t>Інше рухоме майно</t>
  </si>
  <si>
    <t>05</t>
  </si>
  <si>
    <t>Боргові цінні папери</t>
  </si>
  <si>
    <t>06</t>
  </si>
  <si>
    <t>Корправа, інші цінні папери</t>
  </si>
  <si>
    <t>07</t>
  </si>
  <si>
    <t>08</t>
  </si>
  <si>
    <t>Надані позики (фін допомоги, тощо)</t>
  </si>
  <si>
    <t>09</t>
  </si>
  <si>
    <t>Нематеріальні активи (патенти, авторські права, тощо)</t>
  </si>
  <si>
    <t>Інше (майнові права)</t>
  </si>
  <si>
    <t>Т.2</t>
  </si>
  <si>
    <t>Б</t>
  </si>
  <si>
    <t>Кредити банку</t>
  </si>
  <si>
    <t>Отримана фінансова допомога</t>
  </si>
  <si>
    <t>Отримана приватна позика</t>
  </si>
  <si>
    <t>Податкові зобов'язання</t>
  </si>
  <si>
    <t>інше</t>
  </si>
  <si>
    <t>Т.3</t>
  </si>
  <si>
    <t>Дивіденди / Роялті</t>
  </si>
  <si>
    <t>10</t>
  </si>
  <si>
    <t>Процентні доходи</t>
  </si>
  <si>
    <t>11</t>
  </si>
  <si>
    <t>12</t>
  </si>
  <si>
    <t>13</t>
  </si>
  <si>
    <t>14</t>
  </si>
  <si>
    <t>15</t>
  </si>
  <si>
    <t>16</t>
  </si>
  <si>
    <t>17</t>
  </si>
  <si>
    <t>18</t>
  </si>
  <si>
    <t>19</t>
  </si>
  <si>
    <t>20</t>
  </si>
  <si>
    <t>код</t>
  </si>
  <si>
    <t>ІПН</t>
  </si>
  <si>
    <t>Звітна дата</t>
  </si>
  <si>
    <t>Дата придбання</t>
  </si>
  <si>
    <t>Дата виникнення зобов'язання</t>
  </si>
  <si>
    <t>Дата завершення зобов'язання</t>
  </si>
  <si>
    <t>Довідник періодів</t>
  </si>
  <si>
    <t>Ознака розстрочки/кредиту на майно</t>
  </si>
  <si>
    <t>Вид майна (активу)</t>
  </si>
  <si>
    <t>все ли заполнено?</t>
  </si>
  <si>
    <t>Кредит?</t>
  </si>
  <si>
    <t>Наявність обтяження на майно (активи)</t>
  </si>
  <si>
    <t>Особа, яка отримала дохід</t>
  </si>
  <si>
    <t>Вид доходу</t>
  </si>
  <si>
    <t>Детальний опис отриманого доходу</t>
  </si>
  <si>
    <t>Документи, які підтверджують отримання доходу</t>
  </si>
  <si>
    <t>№ зп</t>
  </si>
  <si>
    <r>
      <t xml:space="preserve">Період
</t>
    </r>
    <r>
      <rPr>
        <sz val="8"/>
        <rFont val="Times New Roman"/>
        <family val="1"/>
        <charset val="204"/>
      </rPr>
      <t>(лише для регулярних витрат, що понесені рівномірно протягом року)</t>
    </r>
  </si>
  <si>
    <t xml:space="preserve">Особа, яка понесла витрати </t>
  </si>
  <si>
    <t xml:space="preserve">Вид витрат </t>
  </si>
  <si>
    <t>Документи, які підтверджують понесення витрат</t>
  </si>
  <si>
    <t>Розмір основного зобов'язання за договором, грн</t>
  </si>
  <si>
    <t>Вид зобов'язання</t>
  </si>
  <si>
    <r>
      <t xml:space="preserve">Дата понесення витрат
</t>
    </r>
    <r>
      <rPr>
        <sz val="8"/>
        <rFont val="Times New Roman"/>
        <family val="1"/>
        <charset val="204"/>
      </rPr>
      <t>(для нерегулярних витрат, вказується окремо кожна подія)</t>
    </r>
  </si>
  <si>
    <t>Страхові платежі</t>
  </si>
  <si>
    <t>Податки інші, крім вказаних у таблиці доходів</t>
  </si>
  <si>
    <t>Загальна сума витрат</t>
  </si>
  <si>
    <t>Загальна сума доходу</t>
  </si>
  <si>
    <t>Грошові кошти (готівкові, на поточних та строкових банківських рахунках)</t>
  </si>
  <si>
    <t>Розстрочка платежу</t>
  </si>
  <si>
    <t>Опис майна (активу)</t>
  </si>
  <si>
    <t>Перелік документів, які підтверджують дані щодо майна (активів)</t>
  </si>
  <si>
    <t>Детальний опис понесених витрат</t>
  </si>
  <si>
    <t>Підприємницька діяльність</t>
  </si>
  <si>
    <t>21</t>
  </si>
  <si>
    <t>22</t>
  </si>
  <si>
    <t>Податки, збори та інші обов'язкові платежі, пов'язані із отриманням доходу, грн</t>
  </si>
  <si>
    <t>I. Загальна інформація про фізичну особу</t>
  </si>
  <si>
    <t>Прізвище, власне ім’я та по батькові (за наявності) фізичної особи</t>
  </si>
  <si>
    <t>Прізвище, власне ім’я та по батькові (за наявності) подружжя (якщо декларується)</t>
  </si>
  <si>
    <t xml:space="preserve">Інформація про майновий стан фізичної особи cтаном на </t>
  </si>
  <si>
    <t>II. Інформація про майно (активи) фізичної особи</t>
  </si>
  <si>
    <t>III. Інформація про зобов’язання фізичної особи</t>
  </si>
  <si>
    <r>
      <t xml:space="preserve">Період
</t>
    </r>
    <r>
      <rPr>
        <i/>
        <sz val="8"/>
        <rFont val="Times New Roman"/>
        <family val="1"/>
        <charset val="204"/>
      </rPr>
      <t>(лише для регулярних доходів, що отримуюються рівномірно протягом року)</t>
    </r>
  </si>
  <si>
    <r>
      <t xml:space="preserve">Дата отримання доходу
</t>
    </r>
    <r>
      <rPr>
        <i/>
        <sz val="8"/>
        <rFont val="Times New Roman"/>
        <family val="1"/>
        <charset val="204"/>
      </rPr>
      <t>(для нерегулярних доходів, вказується окремо кожна подія)</t>
    </r>
  </si>
  <si>
    <t xml:space="preserve">V. Інформація про витрати фізичної особи </t>
  </si>
  <si>
    <t xml:space="preserve">Ідентифікаційний/податковий номер </t>
  </si>
  <si>
    <t>Ідентифікаційний/податковий номер подружжя (якщо декларується)</t>
  </si>
  <si>
    <t>Пояснення до заповнення інформації про майновий стан</t>
  </si>
  <si>
    <r>
      <t xml:space="preserve">I. Загальні </t>
    </r>
    <r>
      <rPr>
        <b/>
        <sz val="12"/>
        <color theme="1"/>
        <rFont val="Times New Roman"/>
        <family val="1"/>
        <charset val="204"/>
      </rPr>
      <t>вимоги до заповнення та подання:</t>
    </r>
  </si>
  <si>
    <t xml:space="preserve">у формі електронного документа у форматі xlsx, підписаного шляхом  накладання КЕП, – електронним повідомленням на офіційну електронну поштову скриньку Національного банку nbu@bank.gov.ua або іншими засобами електронного зв’язку, які використовуються Національним банком для електронного документообігу, або </t>
  </si>
  <si>
    <t>у паперовій формі з одночасним обов’язковим поданням в електронній формі у форматі xlsx на цифрових носіях інформації (USB-флешнакопичувачах) або засобами електронного зв’язку, які використовуються Національним банком для електронного документообігу.</t>
  </si>
  <si>
    <t>2. Доступна для завантаження та заповнення форма у форматі xlsx розміщується на сторінці офіційного Інтернет-представництва Національного банку.</t>
  </si>
  <si>
    <t>3. Під час заповнення таблиць 1–5 деякі значення обираються із запропонованого переліку у відповідному полі, який містить інформацію про узагальнений вид майна / зобов’язання / доходу / витрати фізичної особи, та заповнюються шляхом вибору відповідних видів із запропонованого у формі інформації про майновий стан переліку. Якщо жоден із запропонованих видів майна /зобов’язань / доходів / витрат не підходить, то обирається запис з категорією “Інше”, а в примітках до відповідного рядка таблиці зазначається відповідна інформація.</t>
  </si>
  <si>
    <t>4. Дати в таблицях заповнюються у форматі ДД.ММ.РРРР.</t>
  </si>
  <si>
    <t>5. Під час формування документа заповненню підлягають усі таблиці. Якщо окрема таблиця містить питання, які не стосуються особи, то у відповідних колонках рядків необхідно ставити знак “-” (у полях для текстових значень) або “0” (у полях для числових значень).</t>
  </si>
  <si>
    <t>6. У кожній таблиці передбачено колонку для зазначення документів, які надаються аудитору для підтвердження інформації щодо майна (активів), зобов’язань, доходів та витрат відповідно до вимог глави 42 розділу V та глави 49 розділу VI Положення про авторизацію надавачів фінансових послуг та умови здійснення ними діяльності з надання фінансових послуг, затвердженого постановою Правління Національного банку України від 29 грудня 2023 року № 199 (далі – Положення). Документи зазначаються з усіма їх реквізитами.</t>
  </si>
  <si>
    <r>
      <t>7</t>
    </r>
    <r>
      <rPr>
        <sz val="14"/>
        <color rgb="FF000000"/>
        <rFont val="Times New Roman"/>
        <family val="1"/>
        <charset val="204"/>
      </rPr>
      <t>.</t>
    </r>
    <r>
      <rPr>
        <sz val="12"/>
        <color theme="1"/>
        <rFont val="Times New Roman"/>
        <family val="1"/>
        <charset val="204"/>
      </rPr>
      <t xml:space="preserve"> Для заповнення інформації щодо податкових / ідентифікаційних номерів фізичних осіб у рядку “Ідентифікаційний / податковий номер”:</t>
    </r>
  </si>
  <si>
    <t>1) для податкового резидента України зазначається реєстраційний номер облікової картки платника податків;</t>
  </si>
  <si>
    <t>2) для особи, яка не є податковим резидентом України, ‒ індивідуальний номер платника податків (або аналогічний йому код / номер) такої особи в країні, податковим резидентом якої є особа.</t>
  </si>
  <si>
    <t>Якщо у фізичної особи немає інформації, зазначеної в абзаці першому цього пункту, у зв’язку з віком особи та в неї немає обов’язку сплачувати податки і збори або особа відмовилася через релігійні переконання від таких номерів у встановленому законом порядку чи законодавство іноземної країни (для нерезидентів) не містить вимог щодо отримання особою індивідуальних номерів платника податків та немає їх аналогу, зазначаються серія і номер паспорта / свідоцтва про народження (без пробілів) або реквізити документа, що його замінює.</t>
  </si>
  <si>
    <t>8. У колонці 12 таблиці 2, колонці 10 таблиці 3, колонці 10 таблиці 4, колонці 9 таблиці 5 зазначається інформація про причини неможливості надання інформації за окремими рядками та/або інша інформація, яка, на думку фізичної особи, є важливою для вивчення інформації про майновий стан.</t>
  </si>
  <si>
    <t>9. Відомості в колонці 10 таблиці 2, колонці 8 таблиці 3, колонці 7 таблиці 4, колонці 7 таблиці 5 зазначаються в гривні. Якщо вони виражені в іноземній валюті, для цілей включення до документа, а також розрахунку розміру власних коштів фізичної особи та підтвердження їх джерел перераховуються в гривню за офіційним курсом гривні до відповідної іноземної валюти, установленим Національним банком станом на:</t>
  </si>
  <si>
    <t>1) відповідну дату – для вартості майна та розміру фінансового зобов’язання;</t>
  </si>
  <si>
    <t>2) дату фактичного отримання фізичною особою доходу – для сум доходів;</t>
  </si>
  <si>
    <t>3) дату фактичного понесення фізичною особою витрат – для сум витрат.</t>
  </si>
  <si>
    <t>ІІ. Параметри заповнення таблиці 2:</t>
  </si>
  <si>
    <t>1. У таблиці 2 зазначається інформація щодо майна (активів), що належить фізичній особі на праві власності (є спільною сумісною власністю подружжя), з урахуванням таких вимог:</t>
  </si>
  <si>
    <t>1) до складу майна може бути включене будь-яке майно, уключаючи нерухоме майно, кошти, розміщені на рахунках, відкритих у банках/кредитних установах в Україні/за кордоном, транспортні засоби, цінні папери, майнові права на частки в статутних капіталах юридичних осіб, за винятком:</t>
  </si>
  <si>
    <t>2) майна, на яке було накладене обтяження на підставі закону, договору чи рішення суду, незалежно від того, чи було відповідне обтяження зареєстроване в установленому законодавством порядку (за винятком обтяження, установленого для забезпечення виконання зобов’язань, зазначених у таблиці 2);</t>
  </si>
  <si>
    <t>3) цінних паперів, які не були погашені їх емітентами в установлений строк у зв’язку з виникненням у таких емітентів фінансових труднощів; цінних паперів, емітенти яких перебувають у стадії припинення / ліквідації, щодо яких установлено режим зовнішнього управління та/або розпочато справу про їх визнання неплатоспроможними (банкрутами), та/або встановлено факт відсутності за їх місцезнаходженням; цінних паперів, які/емітента яких визнано такими, що мають ознаки фіктивності, маніпулювання на організованих -ринках; цінних паперів, щодо яких прийнято рішення про зупинення їх обігу та/або призупинення / відкладення / заборону торгівлі ними, зупинення внесення змін до системи реєстру власників іменних цінних паперів або системи депозитарного обліку, заборону / обмеження проведення всіх або окремих депозитарних операцій відповідно до законодавства;</t>
  </si>
  <si>
    <r>
      <t>4)</t>
    </r>
    <r>
      <rPr>
        <sz val="12"/>
        <color theme="1"/>
        <rFont val="Times New Roman"/>
        <family val="1"/>
        <charset val="204"/>
      </rPr>
      <t> </t>
    </r>
    <r>
      <rPr>
        <sz val="12"/>
        <color rgb="FF000000"/>
        <rFont val="Times New Roman"/>
        <family val="1"/>
        <charset val="204"/>
      </rPr>
      <t>акції / частки в статутних капіталах юридичних осіб, які перебувають у стадії припинення / ліквідації, щодо яких установлено режим зовнішнього управління та/або розпочато справу про визнання їх неплатоспроможними (банкрутами);</t>
    </r>
  </si>
  <si>
    <t>5) вартість придбання майна, зазначеного в таблиці 2, зазначається з урахуванням ціни, за якою майно набуте в минулому і яка зазначена у відповідному правочині, укладеному фізичною особою (її чоловіком/дружиною). У разі набуття майна безоплатно зазначається "0";</t>
  </si>
  <si>
    <t>2. У колонці 3 зазначається детальний опис майна (активу) залежно від його виду, зокрема місцезнаходження майна, реєстраційний номер, інші дані, які ідентифікують майно;</t>
  </si>
  <si>
    <t>3. У колонці 10 зазначається ринкова вартість майна станом на відповідну дату. Ринкова вартість майна визначається відповідно до законодавства про оцінку майна, майнових прав та професійну оціночну діяльність, за винятком:</t>
  </si>
  <si>
    <t>1) вартості емісійних цінних паперів, що перебувають в обігу на організованих ринках капіталу, яка визначається згідно з правилами розрахунку, передбаченими в статті 9 Закону України “Про акціонерні товариства”;</t>
  </si>
  <si>
    <t>2) вартості коштів, розміщених на рахунку, включаючи вкладний, відкритому на ім’я фізичної особи в банку /кредитній установі в Україні/за кордоном, що визначається як сума таких коштів на відповідному рахунку.</t>
  </si>
  <si>
    <t>ІІІ. Параметри заповнення таблиці 3:</t>
  </si>
  <si>
    <t>1. У таблиці 3 зазначається інформація щодо всіх невиконаних фінансових зобов’язань фізичної особи (її чоловіка / дружини) перед юридичними та фізичними особами станом на відповідну дату (включаючи зобов’язання щодо сплати основної суми заборгованості, нарахованих, але не сплачених, процентів, сум комісій та інших платежів, що підлягають сплаті за відповідним правочином).</t>
  </si>
  <si>
    <t>2. У колонці 9 зазначаються документи з усіма їх реквізитами, які надаються аудитору для підтвердження даних щодо зобов’язань фізичної особи відповідно до глави 42 розділу V та глави 49 розділу VI Положення.</t>
  </si>
  <si>
    <t>IV. Параметри заповнення таблиці 4:</t>
  </si>
  <si>
    <t>1. У таблиці 4 зазначається інформація щодо доходів фізичної особи (її чоловіка / дружини) з урахуванням таких вимог: до складу доходів уключаються грошові кошти, отримані без зобов’язання повернення фізичною особою (її чоловіком / дружиною) на законних підставах в Україні та за кордоном від третіх осіб, за умови, що особою / податковим агентом особи були належним чином та в повному обсязі сплачені податки, збори та інші обов’язкові платежі у зв’язку з отриманням таких грошових коштів.</t>
  </si>
  <si>
    <t>2. У колонці 2 зазначаються періоди, за які надається інформація про доходи фізичної особи (її чоловіка / дружини) з метою підтвердження джерел власних коштів.</t>
  </si>
  <si>
    <t>3. Базовим періодом для цілей надання інформації про доходи фізичної особи є календарний рік. Якщо фізична особа отримала доходи в поточному календарному році, то періодом для надання інформації є:</t>
  </si>
  <si>
    <t>1) календарний квартал;</t>
  </si>
  <si>
    <t>2) період від дати, наступної за датою закінчення останнього календарного кварталу до відповідної дати.</t>
  </si>
  <si>
    <t>4. У колонці 3 зазначається дата отримання доходу , якщо таке отримання доходу не є регулярним у відповідному періоді.</t>
  </si>
  <si>
    <t>5. У колонці 6 зазначається детальний опис отриманого доходу, який залежно від випадку має включати підставу отримання доходу, інформацію щодо об’єкта / суб’єктів правочину та/або іншу інформацію, яка є важливою для уточнення вже наведених даних.</t>
  </si>
  <si>
    <t>6. У колонці 8 зазначається інформація щодо сум податків, зборів та інших обов’язкових платежів, сплачених у зв’язку з отриманням доходу, зазначеного у відповідному рядку таблиці. Усі інші види витрат фізичної особи зазначаються у таблиці 5.</t>
  </si>
  <si>
    <t>V. Параметри заповнення таблиці 5:</t>
  </si>
  <si>
    <t>1) сума витрат на придбання майна, зазначеного в таблиці 2;</t>
  </si>
  <si>
    <t>2) сума витрат на придбання майна, дохід від відчуження якого включено до таблиці 4;</t>
  </si>
  <si>
    <r>
      <t xml:space="preserve">3) сума витрат </t>
    </r>
    <r>
      <rPr>
        <sz val="12"/>
        <color rgb="FF333333"/>
        <rFont val="Times New Roman"/>
        <family val="1"/>
        <charset val="204"/>
      </rPr>
      <t xml:space="preserve">на збільшення ринкової вартості </t>
    </r>
    <r>
      <rPr>
        <sz val="12"/>
        <color theme="1"/>
        <rFont val="Times New Roman"/>
        <family val="1"/>
        <charset val="204"/>
      </rPr>
      <t>майна, зазначеного в таблиці 2 (без обмеження мінімального розміру таких витрат);</t>
    </r>
  </si>
  <si>
    <t>4) сума витрат на оплату вартості майна, робіт, послуг, понесених фізичною особою (що мають бути понесені фізичною особою на підставі укладеного нею правочину), за умови, якщо вартість такого майна, робіт, послуг за одним правочином перевищувала 15-кратний розмір мінімальної заробітної плати, встановленої законодавством України на дату оплати;</t>
  </si>
  <si>
    <t>5) сума витрат на ведення підприємницької діяльності фізичною особою-підприємцем (без обмеження мінімального розміру таких витрат);</t>
  </si>
  <si>
    <t>6) сума витрат фізичної особи, понесених фізичною особою (що мають бути понесені фізичною особою на підставі укладеного нею правочину) на здійснення внесків / вкладів до статутних (складених) капіталів надавачів фінансових послуг та/або на придбання акцій / часток надавачів фінансових послуг та/або акцій / часток у статутних / складених капіталах юридичних осіб, які мають пряму або опосередковану участь у надавачах фінансових послуг;</t>
  </si>
  <si>
    <t>7) сума витрат на сплату процентів, комісій та інших платежів за фінансовими зобов’язаннями фізичної особи перед юридичними та фізичними особами, включно за фінансовими зобов’язаннями, зазначеними в таблиці 3;</t>
  </si>
  <si>
    <t>8) суми коштів, стягнутих з фізичної особи (що підлягають стягненню з фізичної особи) на підставі виконавчих документів.</t>
  </si>
  <si>
    <t>2. У колонці 2 зазначаються періоди, за які надається інформація витрати фізичної особи (її чоловіка / дружини) з метою підтвердження джерел власних коштів.</t>
  </si>
  <si>
    <t>3. Базовим періодом для цілей надання інформації про витрати фізичної особи є календарний рік. Якщо фізична особа понесла витрати в поточному календарному році, то періодом для надання інформації є:</t>
  </si>
  <si>
    <t>1) календарний квартал;</t>
  </si>
  <si>
    <t>2) період від дати, наступної за датою закінчення останнього календарного кварталу до відповідної дати.</t>
  </si>
  <si>
    <t>4. У колонці 3 зазначається дата понесення витрат, якщо таке понесення витрат не є регулярним у відповідному періоді.</t>
  </si>
  <si>
    <t>5. У колонці 6 зазначається детальний опис понесених витрат, який залежно від випадку має включати підставу понесення витрат, інформацію щодо об’єкта / суб’єктів правочину та/або іншу інформацію, яка є важливою для уточнення вже наведених даних.</t>
  </si>
  <si>
    <t>6. Якщо витрати здійснювалися за рахунок залучених коштів (кредиту / позики), то в колонці 9 зазначаються примітка про це, реквізити правочину, загальна сума заборгованості (сума основної заборгованості, нарахованих процентів, сум комісій та інших платежів, що підлягають сплаті за відповідним правочином) та періоди, протягом яких здійснювалося погашення відповідної заборгованості.</t>
  </si>
  <si>
    <r>
      <t>IV.</t>
    </r>
    <r>
      <rPr>
        <b/>
        <sz val="10"/>
        <color rgb="FF000000"/>
        <rFont val="Times New Roman"/>
        <family val="1"/>
        <charset val="204"/>
      </rPr>
      <t>  Інформація про доходи фізичної особи</t>
    </r>
  </si>
  <si>
    <t>10. Інформація про доходи та витрати фізичної особи (її чоловіка / дружини) надається за той період, що дасть змогу підтвердити, що джерела походження власних / грошових коштів фізичної особи відповідають вимогам пункту 487 глави 42 розділу V Положення.</t>
  </si>
  <si>
    <t>1. У таблиці 5 зазначається інформація щодо витрат фізичної особи (її чоловіка / дружини) з урахуванням таких вимог: до витрат фізичної особи (її чоловіка / дружини) в обов’язковому порядку включаються суми витрат, понесені фізичною особою (її чоловіком / дружиною) за період, визначений пунктом 10 розділу І пояснень до заповнення інформації про майновий стан, а саме:</t>
  </si>
  <si>
    <t>1. Інформація про майновий стан подається до Національного банку України (далі – Національний банк) виключно в один із способів, передбачених нормативно-правовим актом Національного банку про порядок здійснення адміністративного провадження, загальні вимоги до документів і порядок їх подання до Національного банку України в межах окремих процедур:</t>
  </si>
  <si>
    <t xml:space="preserve">Додаток 20
до наказу Національного банку України
від 25 січня 2024 року №73-но
(у редакції наказу Національного банку України від 24 лютого 2025 року №194-но)
(підпункт 4 пункту 10 глави 1 розділу І, підпункт 1 пункту 479 глави 41 розділу V, підпункт 2 
пункту 502 глави 45 розділу VI Положення про авторизацію надавачів фінансових
послуг та умови здійснення ними діяльності з надання фінансових послуг)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</si>
</sst>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quot;$&quot;"/>
  </numFmts>
  <fonts count="21" x14ac:knownFonts="1">
    <font>
      <sz val="11"/>
      <color theme="1"/>
      <name val="Calibri"/>
      <family val="2"/>
      <charset val="204"/>
      <scheme val="minor"/>
    </font>
    <font>
      <sz val="12"/>
      <color theme="1"/>
      <name val="Times New Roman"/>
      <family val="1"/>
      <charset val="204"/>
    </font>
    <font>
      <sz val="8"/>
      <name val="Times New Roman"/>
      <family val="1"/>
      <charset val="204"/>
    </font>
    <font>
      <sz val="8"/>
      <name val="Calibri"/>
      <family val="2"/>
      <charset val="204"/>
      <scheme val="minor"/>
    </font>
    <font>
      <sz val="12"/>
      <color rgb="FFFF0000"/>
      <name val="Times New Roman"/>
      <family val="1"/>
      <charset val="204"/>
    </font>
    <font>
      <sz val="10"/>
      <color theme="1"/>
      <name val="Times New Roman"/>
      <family val="1"/>
      <charset val="204"/>
    </font>
    <font>
      <sz val="10"/>
      <color theme="2" tint="-0.749992370372631"/>
      <name val="Times New Roman"/>
      <family val="1"/>
      <charset val="204"/>
    </font>
    <font>
      <b/>
      <sz val="10"/>
      <color theme="1"/>
      <name val="Times New Roman"/>
      <family val="1"/>
      <charset val="204"/>
    </font>
    <font>
      <b/>
      <sz val="10"/>
      <name val="Times New Roman"/>
      <family val="1"/>
      <charset val="204"/>
    </font>
    <font>
      <sz val="10"/>
      <name val="Times New Roman"/>
      <family val="1"/>
      <charset val="204"/>
    </font>
    <font>
      <sz val="10"/>
      <color rgb="FFFF0000"/>
      <name val="Times New Roman"/>
      <family val="1"/>
      <charset val="204"/>
    </font>
    <font>
      <b/>
      <sz val="10"/>
      <color rgb="FF000000"/>
      <name val="Times New Roman"/>
      <family val="1"/>
      <charset val="204"/>
    </font>
    <font>
      <b/>
      <sz val="12"/>
      <color rgb="FF000000"/>
      <name val="Times New Roman"/>
      <family val="1"/>
      <charset val="204"/>
    </font>
    <font>
      <sz val="9"/>
      <color indexed="81"/>
      <name val="Tahoma"/>
      <family val="2"/>
      <charset val="204"/>
    </font>
    <font>
      <i/>
      <sz val="8"/>
      <name val="Times New Roman"/>
      <family val="1"/>
      <charset val="204"/>
    </font>
    <font>
      <b/>
      <sz val="10"/>
      <color rgb="FF333333"/>
      <name val="Times New Roman"/>
      <family val="1"/>
      <charset val="204"/>
    </font>
    <font>
      <b/>
      <sz val="10"/>
      <color theme="1"/>
      <name val="Calibri"/>
      <family val="2"/>
      <charset val="204"/>
      <scheme val="minor"/>
    </font>
    <font>
      <b/>
      <sz val="12"/>
      <color theme="1"/>
      <name val="Times New Roman"/>
      <family val="1"/>
      <charset val="204"/>
    </font>
    <font>
      <sz val="12"/>
      <color rgb="FF000000"/>
      <name val="Times New Roman"/>
      <family val="1"/>
      <charset val="204"/>
    </font>
    <font>
      <sz val="14"/>
      <color rgb="FF000000"/>
      <name val="Times New Roman"/>
      <family val="1"/>
      <charset val="204"/>
    </font>
    <font>
      <sz val="12"/>
      <color rgb="FF333333"/>
      <name val="Times New Roman"/>
      <family val="1"/>
      <charset val="204"/>
    </font>
  </fonts>
  <fills count="3">
    <fill>
      <patternFill patternType="none"/>
    </fill>
    <fill>
      <patternFill patternType="gray125"/>
    </fill>
    <fill>
      <patternFill patternType="solid">
        <fgColor theme="0"/>
        <bgColor indexed="64"/>
      </patternFill>
    </fill>
  </fills>
  <borders count="26">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cellStyleXfs>
  <cellXfs count="152">
    <xf numFmtId="0" fontId="0" fillId="0" borderId="0" xfId="0"/>
    <xf numFmtId="0" fontId="1" fillId="0" borderId="0" xfId="0" applyFont="1" applyProtection="1">
      <protection hidden="1"/>
    </xf>
    <xf numFmtId="0" fontId="1" fillId="0" borderId="0" xfId="0" applyFont="1"/>
    <xf numFmtId="0" fontId="4" fillId="0" borderId="0" xfId="0" applyFont="1" applyProtection="1">
      <protection hidden="1"/>
    </xf>
    <xf numFmtId="49" fontId="1" fillId="0" borderId="0" xfId="0" applyNumberFormat="1" applyFont="1"/>
    <xf numFmtId="0" fontId="1" fillId="0" borderId="0" xfId="0" applyFont="1" applyProtection="1"/>
    <xf numFmtId="164" fontId="1" fillId="0" borderId="0" xfId="0" applyNumberFormat="1" applyFont="1" applyProtection="1"/>
    <xf numFmtId="0" fontId="5" fillId="0" borderId="0" xfId="0" applyFont="1" applyProtection="1">
      <protection hidden="1"/>
    </xf>
    <xf numFmtId="164" fontId="5" fillId="0" borderId="0" xfId="0" applyNumberFormat="1" applyFont="1" applyAlignment="1" applyProtection="1">
      <alignment horizontal="center" vertical="center"/>
      <protection hidden="1"/>
    </xf>
    <xf numFmtId="0" fontId="5" fillId="0" borderId="0" xfId="0" applyNumberFormat="1" applyFont="1" applyProtection="1">
      <protection hidden="1"/>
    </xf>
    <xf numFmtId="0" fontId="6" fillId="0" borderId="0" xfId="0" applyFont="1" applyAlignment="1" applyProtection="1">
      <alignment horizontal="right" wrapText="1"/>
      <protection hidden="1"/>
    </xf>
    <xf numFmtId="0" fontId="5" fillId="0" borderId="0" xfId="0" applyFont="1" applyAlignment="1" applyProtection="1">
      <alignment horizontal="right" wrapText="1"/>
      <protection hidden="1"/>
    </xf>
    <xf numFmtId="0" fontId="5" fillId="0" borderId="0" xfId="0" applyFont="1" applyProtection="1"/>
    <xf numFmtId="0" fontId="5" fillId="0" borderId="0" xfId="0" applyFont="1" applyAlignment="1" applyProtection="1">
      <protection hidden="1"/>
    </xf>
    <xf numFmtId="0" fontId="7" fillId="0" borderId="0" xfId="0" applyFont="1" applyAlignment="1" applyProtection="1">
      <alignment horizontal="centerContinuous"/>
      <protection hidden="1"/>
    </xf>
    <xf numFmtId="164" fontId="5" fillId="0" borderId="0" xfId="0" applyNumberFormat="1" applyFont="1" applyAlignment="1" applyProtection="1">
      <alignment horizontal="centerContinuous"/>
      <protection hidden="1"/>
    </xf>
    <xf numFmtId="0" fontId="5" fillId="0" borderId="0" xfId="0" applyFont="1" applyAlignment="1" applyProtection="1">
      <alignment horizontal="centerContinuous"/>
      <protection hidden="1"/>
    </xf>
    <xf numFmtId="0" fontId="5" fillId="0" borderId="0" xfId="0" applyNumberFormat="1" applyFont="1" applyAlignment="1" applyProtection="1">
      <alignment horizontal="centerContinuous"/>
      <protection hidden="1"/>
    </xf>
    <xf numFmtId="0" fontId="5" fillId="0" borderId="0" xfId="0" applyFont="1" applyAlignment="1" applyProtection="1"/>
    <xf numFmtId="0" fontId="7" fillId="0" borderId="0" xfId="0" applyFont="1" applyAlignment="1" applyProtection="1">
      <protection hidden="1"/>
    </xf>
    <xf numFmtId="0" fontId="7" fillId="0" borderId="0" xfId="0" applyFont="1" applyAlignment="1" applyProtection="1">
      <alignment horizontal="right"/>
      <protection hidden="1"/>
    </xf>
    <xf numFmtId="164" fontId="5" fillId="0" borderId="0" xfId="0" applyNumberFormat="1" applyFont="1" applyAlignment="1" applyProtection="1">
      <alignment horizontal="center"/>
      <protection hidden="1"/>
    </xf>
    <xf numFmtId="0" fontId="5" fillId="0" borderId="0" xfId="0" applyFont="1" applyAlignment="1" applyProtection="1">
      <alignment vertical="center"/>
      <protection hidden="1"/>
    </xf>
    <xf numFmtId="0" fontId="5" fillId="0" borderId="0" xfId="0" applyFont="1" applyAlignment="1" applyProtection="1">
      <alignment vertical="center" wrapText="1"/>
      <protection hidden="1"/>
    </xf>
    <xf numFmtId="164" fontId="5" fillId="0" borderId="0" xfId="0" applyNumberFormat="1" applyFont="1" applyAlignment="1" applyProtection="1">
      <alignment vertical="center"/>
      <protection hidden="1"/>
    </xf>
    <xf numFmtId="0" fontId="5" fillId="0" borderId="0" xfId="0" applyNumberFormat="1" applyFont="1" applyAlignment="1" applyProtection="1">
      <alignment vertical="center"/>
      <protection hidden="1"/>
    </xf>
    <xf numFmtId="0" fontId="8" fillId="2" borderId="0" xfId="0" applyFont="1" applyFill="1" applyBorder="1" applyAlignment="1" applyProtection="1">
      <alignment vertical="center" wrapText="1"/>
      <protection hidden="1"/>
    </xf>
    <xf numFmtId="0" fontId="9" fillId="2" borderId="0" xfId="0" applyFont="1" applyFill="1" applyBorder="1" applyAlignment="1" applyProtection="1">
      <alignment horizontal="right" vertical="center"/>
      <protection hidden="1"/>
    </xf>
    <xf numFmtId="4" fontId="8" fillId="2" borderId="24" xfId="0" applyNumberFormat="1" applyFont="1" applyFill="1" applyBorder="1" applyAlignment="1" applyProtection="1">
      <alignment horizontal="center" vertical="center" wrapText="1"/>
      <protection hidden="1"/>
    </xf>
    <xf numFmtId="4" fontId="8" fillId="2" borderId="22" xfId="0" applyNumberFormat="1" applyFont="1" applyFill="1" applyBorder="1" applyAlignment="1" applyProtection="1">
      <alignment horizontal="center" vertical="center" wrapText="1"/>
      <protection hidden="1"/>
    </xf>
    <xf numFmtId="4" fontId="9" fillId="2" borderId="0" xfId="0" applyNumberFormat="1" applyFont="1" applyFill="1" applyBorder="1" applyAlignment="1" applyProtection="1">
      <alignment horizontal="center" vertical="center" wrapText="1"/>
      <protection hidden="1"/>
    </xf>
    <xf numFmtId="0" fontId="5" fillId="0" borderId="0" xfId="0" applyFont="1" applyBorder="1" applyProtection="1">
      <protection hidden="1"/>
    </xf>
    <xf numFmtId="0" fontId="9" fillId="2" borderId="15" xfId="0" applyFont="1" applyFill="1" applyBorder="1" applyAlignment="1" applyProtection="1">
      <alignment horizontal="center" vertical="center" wrapText="1"/>
      <protection hidden="1"/>
    </xf>
    <xf numFmtId="0" fontId="9" fillId="0" borderId="16" xfId="0" applyFont="1" applyFill="1" applyBorder="1" applyAlignment="1" applyProtection="1">
      <alignment horizontal="center" vertical="center" wrapText="1"/>
      <protection hidden="1"/>
    </xf>
    <xf numFmtId="0" fontId="9" fillId="0" borderId="17" xfId="0" applyFont="1" applyFill="1" applyBorder="1" applyAlignment="1" applyProtection="1">
      <alignment horizontal="center" vertical="center" wrapText="1"/>
      <protection hidden="1"/>
    </xf>
    <xf numFmtId="0" fontId="9" fillId="0" borderId="25" xfId="0" applyFont="1" applyFill="1" applyBorder="1" applyAlignment="1" applyProtection="1">
      <alignment horizontal="center" vertical="center" wrapText="1"/>
      <protection hidden="1"/>
    </xf>
    <xf numFmtId="0" fontId="9" fillId="0" borderId="23" xfId="0" applyFont="1" applyFill="1" applyBorder="1" applyAlignment="1" applyProtection="1">
      <alignment horizontal="center" vertical="center" wrapText="1"/>
      <protection hidden="1"/>
    </xf>
    <xf numFmtId="0" fontId="9" fillId="0" borderId="20" xfId="0" applyFont="1" applyFill="1" applyBorder="1" applyAlignment="1" applyProtection="1">
      <alignment horizontal="center" vertical="center" wrapText="1"/>
      <protection hidden="1"/>
    </xf>
    <xf numFmtId="0" fontId="9" fillId="0" borderId="18" xfId="0" applyFont="1" applyFill="1" applyBorder="1" applyAlignment="1" applyProtection="1">
      <alignment horizontal="center" vertical="center" wrapText="1"/>
      <protection hidden="1"/>
    </xf>
    <xf numFmtId="0" fontId="9" fillId="2" borderId="0" xfId="0" applyFont="1" applyFill="1" applyBorder="1" applyAlignment="1" applyProtection="1">
      <alignment horizontal="center" vertical="center" wrapText="1"/>
      <protection hidden="1"/>
    </xf>
    <xf numFmtId="0" fontId="9" fillId="2" borderId="10" xfId="0" applyNumberFormat="1" applyFont="1" applyFill="1" applyBorder="1" applyAlignment="1" applyProtection="1">
      <alignment horizontal="center" vertical="center"/>
      <protection hidden="1"/>
    </xf>
    <xf numFmtId="0" fontId="9" fillId="2" borderId="11" xfId="0" applyNumberFormat="1" applyFont="1" applyFill="1" applyBorder="1" applyAlignment="1" applyProtection="1">
      <alignment horizontal="center" vertical="center" wrapText="1"/>
      <protection hidden="1"/>
    </xf>
    <xf numFmtId="0" fontId="9" fillId="2" borderId="12" xfId="0" applyNumberFormat="1" applyFont="1" applyFill="1" applyBorder="1" applyAlignment="1" applyProtection="1">
      <alignment horizontal="center" vertical="center" wrapText="1"/>
      <protection hidden="1"/>
    </xf>
    <xf numFmtId="0" fontId="9" fillId="2" borderId="13" xfId="0" applyNumberFormat="1" applyFont="1" applyFill="1" applyBorder="1" applyAlignment="1" applyProtection="1">
      <alignment horizontal="center" vertical="center" wrapText="1"/>
      <protection hidden="1"/>
    </xf>
    <xf numFmtId="0" fontId="9" fillId="2" borderId="5" xfId="0" applyNumberFormat="1" applyFont="1" applyFill="1" applyBorder="1" applyAlignment="1" applyProtection="1">
      <alignment horizontal="center" vertical="center"/>
      <protection locked="0" hidden="1"/>
    </xf>
    <xf numFmtId="0" fontId="9" fillId="2" borderId="4" xfId="0" applyNumberFormat="1" applyFont="1" applyFill="1" applyBorder="1" applyAlignment="1" applyProtection="1">
      <alignment horizontal="center" vertical="center" wrapText="1"/>
      <protection locked="0" hidden="1"/>
    </xf>
    <xf numFmtId="0" fontId="9" fillId="2" borderId="4" xfId="0" applyNumberFormat="1" applyFont="1" applyFill="1" applyBorder="1" applyAlignment="1" applyProtection="1">
      <alignment horizontal="center" vertical="center" wrapText="1"/>
      <protection locked="0"/>
    </xf>
    <xf numFmtId="14" fontId="9" fillId="2" borderId="4" xfId="0" applyNumberFormat="1" applyFont="1" applyFill="1" applyBorder="1" applyAlignment="1" applyProtection="1">
      <alignment horizontal="center" vertical="center" wrapText="1"/>
      <protection locked="0"/>
    </xf>
    <xf numFmtId="4" fontId="9" fillId="2" borderId="4" xfId="0" applyNumberFormat="1" applyFont="1" applyFill="1" applyBorder="1" applyAlignment="1" applyProtection="1">
      <alignment horizontal="center" vertical="center" wrapText="1"/>
      <protection locked="0"/>
    </xf>
    <xf numFmtId="4" fontId="9" fillId="2" borderId="8" xfId="0" applyNumberFormat="1" applyFont="1" applyFill="1" applyBorder="1" applyAlignment="1" applyProtection="1">
      <alignment horizontal="center" vertical="center" wrapText="1"/>
      <protection locked="0"/>
    </xf>
    <xf numFmtId="0" fontId="9" fillId="2" borderId="6" xfId="0" applyNumberFormat="1" applyFont="1" applyFill="1" applyBorder="1" applyAlignment="1" applyProtection="1">
      <alignment horizontal="center" vertical="center" wrapText="1"/>
      <protection locked="0"/>
    </xf>
    <xf numFmtId="0" fontId="10" fillId="0" borderId="0" xfId="0" applyFont="1" applyAlignment="1" applyProtection="1">
      <protection hidden="1"/>
    </xf>
    <xf numFmtId="2" fontId="5" fillId="0" borderId="0" xfId="0" applyNumberFormat="1" applyFont="1" applyProtection="1">
      <protection hidden="1"/>
    </xf>
    <xf numFmtId="0" fontId="9" fillId="2" borderId="1" xfId="0" applyNumberFormat="1" applyFont="1" applyFill="1" applyBorder="1" applyAlignment="1" applyProtection="1">
      <alignment horizontal="center" vertical="center"/>
      <protection locked="0" hidden="1"/>
    </xf>
    <xf numFmtId="0" fontId="9" fillId="2" borderId="2" xfId="0" applyNumberFormat="1" applyFont="1" applyFill="1" applyBorder="1" applyAlignment="1" applyProtection="1">
      <alignment horizontal="center" vertical="center" wrapText="1"/>
      <protection locked="0" hidden="1"/>
    </xf>
    <xf numFmtId="0" fontId="9" fillId="2" borderId="2" xfId="0" applyNumberFormat="1" applyFont="1" applyFill="1" applyBorder="1" applyAlignment="1" applyProtection="1">
      <alignment horizontal="center" vertical="center" wrapText="1"/>
      <protection locked="0"/>
    </xf>
    <xf numFmtId="14" fontId="9" fillId="2" borderId="2" xfId="0" applyNumberFormat="1" applyFont="1" applyFill="1" applyBorder="1" applyAlignment="1" applyProtection="1">
      <alignment horizontal="center" vertical="center" wrapText="1"/>
      <protection locked="0"/>
    </xf>
    <xf numFmtId="4" fontId="9" fillId="2" borderId="2" xfId="0" applyNumberFormat="1" applyFont="1" applyFill="1" applyBorder="1" applyAlignment="1" applyProtection="1">
      <alignment horizontal="center" vertical="center" wrapText="1"/>
      <protection locked="0"/>
    </xf>
    <xf numFmtId="4" fontId="9" fillId="2" borderId="9" xfId="0" applyNumberFormat="1" applyFont="1" applyFill="1" applyBorder="1" applyAlignment="1" applyProtection="1">
      <alignment horizontal="center" vertical="center" wrapText="1"/>
      <protection locked="0"/>
    </xf>
    <xf numFmtId="0" fontId="9" fillId="2" borderId="3" xfId="0" applyNumberFormat="1" applyFont="1" applyFill="1" applyBorder="1" applyAlignment="1" applyProtection="1">
      <alignment horizontal="center" vertical="center" wrapText="1"/>
      <protection locked="0"/>
    </xf>
    <xf numFmtId="0" fontId="11" fillId="0" borderId="0" xfId="0" applyFont="1"/>
    <xf numFmtId="0" fontId="5" fillId="0" borderId="0" xfId="0" applyFont="1" applyAlignment="1" applyProtection="1">
      <alignment horizontal="left"/>
      <protection hidden="1"/>
    </xf>
    <xf numFmtId="14" fontId="5" fillId="0" borderId="7" xfId="0" applyNumberFormat="1" applyFont="1" applyFill="1" applyBorder="1" applyAlignment="1" applyProtection="1">
      <alignment horizontal="left"/>
      <protection locked="0" hidden="1"/>
    </xf>
    <xf numFmtId="0" fontId="12" fillId="0" borderId="0" xfId="0" applyFont="1" applyAlignment="1">
      <alignment horizontal="right"/>
    </xf>
    <xf numFmtId="0" fontId="5" fillId="0" borderId="0" xfId="0" applyNumberFormat="1" applyFont="1" applyFill="1" applyAlignment="1" applyProtection="1">
      <protection locked="0" hidden="1"/>
    </xf>
    <xf numFmtId="0" fontId="5" fillId="0" borderId="0" xfId="0" applyFont="1" applyFill="1" applyAlignment="1" applyProtection="1">
      <protection locked="0" hidden="1"/>
    </xf>
    <xf numFmtId="0" fontId="5" fillId="0" borderId="7" xfId="0" applyFont="1" applyFill="1" applyBorder="1" applyAlignment="1" applyProtection="1">
      <alignment horizontal="left" wrapText="1"/>
      <protection locked="0" hidden="1"/>
    </xf>
    <xf numFmtId="49" fontId="5" fillId="0" borderId="7" xfId="0" applyNumberFormat="1" applyFont="1" applyFill="1" applyBorder="1" applyAlignment="1" applyProtection="1">
      <alignment horizontal="left" wrapText="1"/>
      <protection locked="0" hidden="1"/>
    </xf>
    <xf numFmtId="0" fontId="1" fillId="0" borderId="0" xfId="0" applyFont="1" applyAlignment="1">
      <alignment horizontal="center"/>
    </xf>
    <xf numFmtId="0" fontId="1" fillId="0" borderId="0" xfId="0" applyFont="1" applyAlignment="1">
      <alignment horizontal="center" vertical="center" wrapText="1"/>
    </xf>
    <xf numFmtId="0" fontId="1" fillId="0" borderId="0" xfId="0" applyFont="1" applyAlignment="1">
      <alignment horizontal="center" vertical="center"/>
    </xf>
    <xf numFmtId="164" fontId="5" fillId="0" borderId="0" xfId="0" applyNumberFormat="1" applyFont="1" applyProtection="1"/>
    <xf numFmtId="0" fontId="7" fillId="0" borderId="0" xfId="0" applyFont="1" applyAlignment="1" applyProtection="1"/>
    <xf numFmtId="4" fontId="9" fillId="2" borderId="19" xfId="0" applyNumberFormat="1" applyFont="1" applyFill="1" applyBorder="1" applyAlignment="1" applyProtection="1">
      <alignment vertical="center"/>
      <protection hidden="1"/>
    </xf>
    <xf numFmtId="0" fontId="5" fillId="0" borderId="0" xfId="0" applyFont="1" applyBorder="1" applyProtection="1"/>
    <xf numFmtId="0" fontId="9" fillId="2" borderId="15" xfId="0" applyFont="1" applyFill="1" applyBorder="1" applyAlignment="1" applyProtection="1">
      <alignment horizontal="left" vertical="center"/>
    </xf>
    <xf numFmtId="0" fontId="9" fillId="2" borderId="16" xfId="0" applyFont="1" applyFill="1" applyBorder="1" applyAlignment="1" applyProtection="1">
      <alignment horizontal="center" vertical="center" wrapText="1"/>
    </xf>
    <xf numFmtId="164" fontId="9" fillId="2" borderId="16" xfId="0" applyNumberFormat="1" applyFont="1" applyFill="1" applyBorder="1" applyAlignment="1" applyProtection="1">
      <alignment horizontal="center" vertical="center" wrapText="1"/>
    </xf>
    <xf numFmtId="0" fontId="9" fillId="2" borderId="17" xfId="0" applyNumberFormat="1" applyFont="1" applyFill="1" applyBorder="1" applyAlignment="1" applyProtection="1">
      <alignment horizontal="center" vertical="center" wrapText="1"/>
    </xf>
    <xf numFmtId="164" fontId="9" fillId="2" borderId="14" xfId="0" applyNumberFormat="1" applyFont="1" applyFill="1" applyBorder="1" applyAlignment="1" applyProtection="1">
      <alignment horizontal="center" vertical="center" wrapText="1"/>
    </xf>
    <xf numFmtId="164" fontId="9" fillId="0" borderId="21" xfId="0" applyNumberFormat="1" applyFont="1" applyFill="1" applyBorder="1" applyAlignment="1" applyProtection="1">
      <alignment horizontal="center" vertical="center" wrapText="1"/>
    </xf>
    <xf numFmtId="0" fontId="9" fillId="2" borderId="18" xfId="0" applyFont="1" applyFill="1" applyBorder="1" applyAlignment="1" applyProtection="1">
      <alignment horizontal="center" vertical="center" wrapText="1"/>
    </xf>
    <xf numFmtId="0" fontId="9" fillId="2" borderId="10" xfId="0" applyNumberFormat="1" applyFont="1" applyFill="1" applyBorder="1" applyAlignment="1" applyProtection="1">
      <alignment horizontal="center" vertical="center"/>
    </xf>
    <xf numFmtId="0" fontId="9" fillId="2" borderId="11" xfId="0" applyNumberFormat="1" applyFont="1" applyFill="1" applyBorder="1" applyAlignment="1" applyProtection="1">
      <alignment horizontal="center" vertical="center" wrapText="1"/>
    </xf>
    <xf numFmtId="0" fontId="9" fillId="2" borderId="13" xfId="0" applyNumberFormat="1" applyFont="1" applyFill="1" applyBorder="1" applyAlignment="1" applyProtection="1">
      <alignment horizontal="center" vertical="center" wrapText="1"/>
    </xf>
    <xf numFmtId="0" fontId="9" fillId="2" borderId="5" xfId="0" applyNumberFormat="1" applyFont="1" applyFill="1" applyBorder="1" applyAlignment="1" applyProtection="1">
      <alignment horizontal="center" vertical="center"/>
      <protection locked="0"/>
    </xf>
    <xf numFmtId="4" fontId="9" fillId="2" borderId="4" xfId="0" applyNumberFormat="1" applyFont="1" applyFill="1" applyBorder="1" applyAlignment="1" applyProtection="1">
      <alignment horizontal="right" vertical="center" wrapText="1"/>
      <protection locked="0"/>
    </xf>
    <xf numFmtId="0" fontId="10" fillId="0" borderId="0" xfId="0" applyFont="1" applyProtection="1">
      <protection hidden="1"/>
    </xf>
    <xf numFmtId="4" fontId="9" fillId="2" borderId="4" xfId="0" applyNumberFormat="1" applyFont="1" applyFill="1" applyBorder="1" applyAlignment="1" applyProtection="1">
      <alignment horizontal="right"/>
      <protection locked="0"/>
    </xf>
    <xf numFmtId="0" fontId="9" fillId="2" borderId="1" xfId="0" applyNumberFormat="1" applyFont="1" applyFill="1" applyBorder="1" applyAlignment="1" applyProtection="1">
      <alignment horizontal="center" vertical="center"/>
      <protection locked="0"/>
    </xf>
    <xf numFmtId="4" fontId="9" fillId="2" borderId="2" xfId="0" applyNumberFormat="1" applyFont="1" applyFill="1" applyBorder="1" applyAlignment="1" applyProtection="1">
      <alignment horizontal="right"/>
      <protection locked="0"/>
    </xf>
    <xf numFmtId="0" fontId="5" fillId="0" borderId="0" xfId="0" applyFont="1"/>
    <xf numFmtId="0" fontId="7" fillId="0" borderId="0" xfId="0" applyFont="1"/>
    <xf numFmtId="4" fontId="5" fillId="2" borderId="19" xfId="0" applyNumberFormat="1" applyFont="1" applyFill="1" applyBorder="1" applyAlignment="1" applyProtection="1">
      <alignment vertical="center"/>
      <protection hidden="1"/>
    </xf>
    <xf numFmtId="0" fontId="5" fillId="0" borderId="0" xfId="0" applyFont="1" applyBorder="1"/>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4" xfId="0" applyFont="1" applyFill="1" applyBorder="1" applyAlignment="1">
      <alignment horizontal="center" vertical="center" wrapText="1"/>
    </xf>
    <xf numFmtId="164" fontId="9" fillId="2" borderId="14" xfId="0" applyNumberFormat="1" applyFont="1" applyFill="1" applyBorder="1" applyAlignment="1">
      <alignment horizontal="center" vertical="center" wrapText="1"/>
    </xf>
    <xf numFmtId="164" fontId="9" fillId="2" borderId="21" xfId="0" applyNumberFormat="1"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0" xfId="0" applyNumberFormat="1" applyFont="1" applyFill="1" applyBorder="1" applyAlignment="1">
      <alignment horizontal="center" vertical="center"/>
    </xf>
    <xf numFmtId="0" fontId="9" fillId="2" borderId="11" xfId="0" applyFont="1" applyFill="1" applyBorder="1" applyAlignment="1">
      <alignment horizontal="center" vertical="center"/>
    </xf>
    <xf numFmtId="0" fontId="9" fillId="2" borderId="11" xfId="0" applyNumberFormat="1" applyFont="1" applyFill="1" applyBorder="1" applyAlignment="1">
      <alignment horizontal="center" vertical="center" wrapText="1"/>
    </xf>
    <xf numFmtId="0" fontId="9" fillId="2" borderId="11" xfId="0" applyNumberFormat="1" applyFont="1" applyFill="1" applyBorder="1" applyAlignment="1">
      <alignment horizontal="center" vertical="center"/>
    </xf>
    <xf numFmtId="0" fontId="9" fillId="2" borderId="13" xfId="0" applyNumberFormat="1" applyFont="1" applyFill="1" applyBorder="1" applyAlignment="1">
      <alignment horizontal="center" vertical="center" wrapText="1"/>
    </xf>
    <xf numFmtId="0" fontId="9" fillId="0" borderId="4" xfId="0" applyFont="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4" fontId="9" fillId="0" borderId="4" xfId="0" applyNumberFormat="1" applyFont="1" applyBorder="1" applyAlignment="1" applyProtection="1">
      <alignment horizontal="right" vertical="center" wrapText="1"/>
      <protection locked="0"/>
    </xf>
    <xf numFmtId="4" fontId="9" fillId="0" borderId="4" xfId="0" applyNumberFormat="1" applyFont="1" applyBorder="1" applyAlignment="1" applyProtection="1">
      <alignment horizontal="right" vertical="center"/>
      <protection locked="0"/>
    </xf>
    <xf numFmtId="0" fontId="9" fillId="0" borderId="2" xfId="0" applyFont="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4" fontId="9" fillId="0" borderId="2" xfId="0" applyNumberFormat="1" applyFont="1" applyBorder="1" applyAlignment="1" applyProtection="1">
      <alignment horizontal="right" vertical="center" wrapText="1"/>
      <protection locked="0"/>
    </xf>
    <xf numFmtId="4" fontId="9" fillId="0" borderId="2" xfId="0" applyNumberFormat="1" applyFont="1" applyBorder="1" applyAlignment="1" applyProtection="1">
      <alignment horizontal="right" vertical="center"/>
      <protection locked="0"/>
    </xf>
    <xf numFmtId="0" fontId="7" fillId="0" borderId="0" xfId="0" applyNumberFormat="1" applyFont="1" applyAlignment="1" applyProtection="1">
      <alignment horizontal="centerContinuous"/>
      <protection hidden="1"/>
    </xf>
    <xf numFmtId="164" fontId="7" fillId="0" borderId="0" xfId="0" applyNumberFormat="1" applyFont="1" applyAlignment="1" applyProtection="1">
      <alignment horizontal="centerContinuous"/>
      <protection hidden="1"/>
    </xf>
    <xf numFmtId="0" fontId="7" fillId="0" borderId="0" xfId="0" applyFont="1" applyAlignment="1">
      <alignment horizontal="left" vertical="center"/>
    </xf>
    <xf numFmtId="0" fontId="5" fillId="0" borderId="0" xfId="0" applyFont="1" applyAlignment="1">
      <alignment horizontal="centerContinuous" vertical="center"/>
    </xf>
    <xf numFmtId="0" fontId="7" fillId="0" borderId="0" xfId="0" applyFont="1" applyAlignment="1">
      <alignment horizontal="centerContinuous" vertical="center"/>
    </xf>
    <xf numFmtId="0" fontId="5" fillId="0" borderId="0" xfId="0" applyFont="1" applyAlignment="1">
      <alignment horizontal="left" vertical="center"/>
    </xf>
    <xf numFmtId="0" fontId="9" fillId="2" borderId="14" xfId="0" applyFont="1" applyFill="1" applyBorder="1" applyAlignment="1">
      <alignment horizontal="center" vertical="center"/>
    </xf>
    <xf numFmtId="0" fontId="9" fillId="0" borderId="4" xfId="0" applyFont="1" applyBorder="1" applyAlignment="1" applyProtection="1">
      <alignment vertical="center" wrapText="1"/>
      <protection locked="0"/>
    </xf>
    <xf numFmtId="14" fontId="9" fillId="0" borderId="4" xfId="0" applyNumberFormat="1" applyFont="1" applyBorder="1" applyAlignment="1" applyProtection="1">
      <alignment vertical="center" wrapText="1"/>
      <protection locked="0"/>
    </xf>
    <xf numFmtId="0" fontId="9" fillId="0" borderId="2" xfId="0" applyFont="1" applyBorder="1" applyAlignment="1" applyProtection="1">
      <alignment vertical="center" wrapText="1"/>
      <protection locked="0"/>
    </xf>
    <xf numFmtId="14" fontId="9" fillId="0" borderId="2" xfId="0" applyNumberFormat="1" applyFont="1" applyBorder="1" applyAlignment="1" applyProtection="1">
      <alignment vertical="center" wrapText="1"/>
      <protection locked="0"/>
    </xf>
    <xf numFmtId="49" fontId="9" fillId="0" borderId="4" xfId="0" applyNumberFormat="1" applyFont="1" applyBorder="1" applyAlignment="1" applyProtection="1">
      <alignment vertical="center" wrapText="1"/>
      <protection locked="0"/>
    </xf>
    <xf numFmtId="49" fontId="9" fillId="0" borderId="6" xfId="0" applyNumberFormat="1" applyFont="1" applyBorder="1" applyAlignment="1" applyProtection="1">
      <alignment horizontal="center" vertical="center" wrapText="1"/>
      <protection locked="0"/>
    </xf>
    <xf numFmtId="49" fontId="9" fillId="0" borderId="2" xfId="0" applyNumberFormat="1" applyFont="1" applyBorder="1" applyAlignment="1" applyProtection="1">
      <alignment vertical="center" wrapText="1"/>
      <protection locked="0"/>
    </xf>
    <xf numFmtId="49" fontId="9" fillId="0" borderId="3" xfId="0" applyNumberFormat="1" applyFont="1" applyBorder="1" applyAlignment="1" applyProtection="1">
      <alignment horizontal="center" vertical="center" wrapText="1"/>
      <protection locked="0"/>
    </xf>
    <xf numFmtId="0" fontId="9" fillId="2" borderId="4" xfId="0" applyFont="1" applyFill="1" applyBorder="1" applyAlignment="1" applyProtection="1">
      <alignment horizontal="center" wrapText="1"/>
      <protection locked="0"/>
    </xf>
    <xf numFmtId="49" fontId="9" fillId="2" borderId="4" xfId="0" applyNumberFormat="1" applyFont="1" applyFill="1" applyBorder="1" applyAlignment="1" applyProtection="1">
      <alignment horizontal="center" vertical="center" wrapText="1"/>
      <protection locked="0"/>
    </xf>
    <xf numFmtId="14" fontId="9" fillId="2" borderId="4" xfId="0" applyNumberFormat="1" applyFont="1" applyFill="1" applyBorder="1" applyAlignment="1" applyProtection="1">
      <alignment horizontal="center" wrapText="1"/>
      <protection locked="0"/>
    </xf>
    <xf numFmtId="0" fontId="9" fillId="2" borderId="2" xfId="0" applyFont="1" applyFill="1" applyBorder="1" applyAlignment="1" applyProtection="1">
      <alignment horizontal="center" wrapText="1"/>
      <protection locked="0"/>
    </xf>
    <xf numFmtId="49" fontId="9" fillId="2" borderId="2" xfId="0" applyNumberFormat="1" applyFont="1" applyFill="1" applyBorder="1" applyAlignment="1" applyProtection="1">
      <alignment horizontal="center" vertical="center" wrapText="1"/>
      <protection locked="0"/>
    </xf>
    <xf numFmtId="14" fontId="9" fillId="2" borderId="2" xfId="0" applyNumberFormat="1" applyFont="1" applyFill="1" applyBorder="1" applyAlignment="1" applyProtection="1">
      <alignment horizontal="center" wrapText="1"/>
      <protection locked="0"/>
    </xf>
    <xf numFmtId="0" fontId="5" fillId="0" borderId="4" xfId="0" applyFont="1" applyBorder="1" applyAlignment="1" applyProtection="1">
      <alignment wrapText="1"/>
      <protection locked="0"/>
    </xf>
    <xf numFmtId="0" fontId="5" fillId="0" borderId="2" xfId="0" applyFont="1" applyBorder="1" applyAlignment="1" applyProtection="1">
      <alignment wrapText="1"/>
      <protection locked="0"/>
    </xf>
    <xf numFmtId="0" fontId="15" fillId="0" borderId="0" xfId="0" applyFont="1" applyAlignment="1">
      <alignment horizontal="center" vertical="center" wrapText="1"/>
    </xf>
    <xf numFmtId="0" fontId="16" fillId="0" borderId="0" xfId="0" applyFont="1" applyAlignment="1">
      <alignment wrapText="1"/>
    </xf>
    <xf numFmtId="0" fontId="5" fillId="0" borderId="0" xfId="0" applyFont="1" applyAlignment="1">
      <alignment wrapText="1"/>
    </xf>
    <xf numFmtId="0" fontId="7" fillId="0" borderId="0" xfId="0" applyFont="1" applyAlignment="1">
      <alignment horizontal="center" wrapText="1"/>
    </xf>
    <xf numFmtId="0" fontId="5" fillId="0" borderId="0" xfId="0" applyFont="1" applyAlignment="1">
      <alignment horizontal="right" vertical="top" wrapText="1"/>
    </xf>
    <xf numFmtId="0" fontId="12"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wrapText="1" indent="5"/>
    </xf>
    <xf numFmtId="0" fontId="18" fillId="0" borderId="0" xfId="0" applyFont="1" applyAlignment="1">
      <alignment horizontal="justify" vertical="center" wrapText="1"/>
    </xf>
    <xf numFmtId="0" fontId="1" fillId="0" borderId="0" xfId="0" applyFont="1" applyAlignment="1">
      <alignment horizontal="justify" vertical="center" wrapText="1"/>
    </xf>
    <xf numFmtId="0" fontId="18" fillId="0" borderId="0" xfId="0" applyFont="1" applyAlignment="1">
      <alignment horizontal="left" vertical="center" wrapText="1" indent="5"/>
    </xf>
    <xf numFmtId="0" fontId="5" fillId="0" borderId="7" xfId="0" applyFont="1" applyFill="1" applyBorder="1" applyAlignment="1" applyProtection="1">
      <alignment horizontal="left" wrapText="1"/>
      <protection locked="0"/>
    </xf>
    <xf numFmtId="0" fontId="9" fillId="2" borderId="0" xfId="0" applyFont="1" applyFill="1" applyBorder="1" applyAlignment="1" applyProtection="1">
      <alignment horizontal="right" vertical="center"/>
    </xf>
    <xf numFmtId="0" fontId="5" fillId="0" borderId="0" xfId="0" applyFont="1" applyBorder="1" applyAlignment="1">
      <alignment horizontal="right" vertical="center"/>
    </xf>
  </cellXfs>
  <cellStyles count="1">
    <cellStyle name="Обычный" xfId="0" builtinId="0"/>
  </cellStyles>
  <dxfs count="0"/>
  <tableStyles count="0" defaultTableStyle="TableStyleMedium2" defaultPivotStyle="PivotStyleLight16"/>
  <colors>
    <mruColors>
      <color rgb="FFFFF4C5"/>
      <color rgb="FFFFE8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73"/>
  <sheetViews>
    <sheetView showGridLines="0" tabSelected="1" zoomScale="80" zoomScaleNormal="80" workbookViewId="0">
      <selection activeCell="B2" sqref="B2"/>
    </sheetView>
  </sheetViews>
  <sheetFormatPr defaultColWidth="9.140625" defaultRowHeight="12.75" x14ac:dyDescent="0.2"/>
  <cols>
    <col min="1" max="1" width="9.140625" style="140"/>
    <col min="2" max="2" width="158.5703125" style="140" customWidth="1"/>
    <col min="3" max="4" width="9.28515625" style="140" customWidth="1"/>
    <col min="5" max="16384" width="9.140625" style="140"/>
  </cols>
  <sheetData>
    <row r="1" spans="2:2" ht="100.9" customHeight="1" x14ac:dyDescent="0.2">
      <c r="B1" s="142" t="s">
        <v>190</v>
      </c>
    </row>
    <row r="2" spans="2:2" s="139" customFormat="1" x14ac:dyDescent="0.2">
      <c r="B2" s="138"/>
    </row>
    <row r="3" spans="2:2" s="141" customFormat="1" ht="15.75" x14ac:dyDescent="0.2">
      <c r="B3" s="143" t="s">
        <v>129</v>
      </c>
    </row>
    <row r="4" spans="2:2" ht="15.75" x14ac:dyDescent="0.2">
      <c r="B4" s="143"/>
    </row>
    <row r="5" spans="2:2" ht="15.75" x14ac:dyDescent="0.2">
      <c r="B5" s="143" t="s">
        <v>130</v>
      </c>
    </row>
    <row r="6" spans="2:2" ht="15.75" x14ac:dyDescent="0.2">
      <c r="B6" s="143"/>
    </row>
    <row r="7" spans="2:2" ht="47.25" x14ac:dyDescent="0.2">
      <c r="B7" s="144" t="s">
        <v>189</v>
      </c>
    </row>
    <row r="8" spans="2:2" ht="47.25" x14ac:dyDescent="0.2">
      <c r="B8" s="145" t="s">
        <v>131</v>
      </c>
    </row>
    <row r="9" spans="2:2" ht="31.5" x14ac:dyDescent="0.2">
      <c r="B9" s="145" t="s">
        <v>132</v>
      </c>
    </row>
    <row r="10" spans="2:2" ht="26.45" customHeight="1" x14ac:dyDescent="0.2">
      <c r="B10" s="146" t="s">
        <v>133</v>
      </c>
    </row>
    <row r="11" spans="2:2" ht="71.45" customHeight="1" x14ac:dyDescent="0.2">
      <c r="B11" s="146" t="s">
        <v>134</v>
      </c>
    </row>
    <row r="12" spans="2:2" ht="30.6" customHeight="1" x14ac:dyDescent="0.2">
      <c r="B12" s="146" t="s">
        <v>135</v>
      </c>
    </row>
    <row r="13" spans="2:2" ht="45.6" customHeight="1" x14ac:dyDescent="0.2">
      <c r="B13" s="146" t="s">
        <v>136</v>
      </c>
    </row>
    <row r="14" spans="2:2" ht="63" x14ac:dyDescent="0.2">
      <c r="B14" s="146" t="s">
        <v>137</v>
      </c>
    </row>
    <row r="15" spans="2:2" s="141" customFormat="1" ht="33" customHeight="1" x14ac:dyDescent="0.2">
      <c r="B15" s="146" t="s">
        <v>138</v>
      </c>
    </row>
    <row r="16" spans="2:2" ht="15.75" x14ac:dyDescent="0.2">
      <c r="B16" s="145" t="s">
        <v>139</v>
      </c>
    </row>
    <row r="17" spans="2:2" ht="45.6" customHeight="1" x14ac:dyDescent="0.2">
      <c r="B17" s="145" t="s">
        <v>140</v>
      </c>
    </row>
    <row r="18" spans="2:2" ht="63" x14ac:dyDescent="0.2">
      <c r="B18" s="147" t="s">
        <v>141</v>
      </c>
    </row>
    <row r="19" spans="2:2" ht="44.45" customHeight="1" x14ac:dyDescent="0.2">
      <c r="B19" s="146" t="s">
        <v>142</v>
      </c>
    </row>
    <row r="20" spans="2:2" ht="61.15" customHeight="1" x14ac:dyDescent="0.2">
      <c r="B20" s="146" t="s">
        <v>143</v>
      </c>
    </row>
    <row r="21" spans="2:2" ht="15.75" x14ac:dyDescent="0.2">
      <c r="B21" s="148" t="s">
        <v>144</v>
      </c>
    </row>
    <row r="22" spans="2:2" ht="15.75" x14ac:dyDescent="0.2">
      <c r="B22" s="148" t="s">
        <v>145</v>
      </c>
    </row>
    <row r="23" spans="2:2" ht="15.75" x14ac:dyDescent="0.2">
      <c r="B23" s="148" t="s">
        <v>146</v>
      </c>
    </row>
    <row r="24" spans="2:2" ht="31.5" x14ac:dyDescent="0.2">
      <c r="B24" s="146" t="s">
        <v>187</v>
      </c>
    </row>
    <row r="25" spans="2:2" ht="15.75" x14ac:dyDescent="0.2">
      <c r="B25" s="148"/>
    </row>
    <row r="26" spans="2:2" ht="15.75" x14ac:dyDescent="0.2">
      <c r="B26" s="148"/>
    </row>
    <row r="27" spans="2:2" ht="15.75" x14ac:dyDescent="0.2">
      <c r="B27" s="143" t="s">
        <v>147</v>
      </c>
    </row>
    <row r="28" spans="2:2" ht="15.75" x14ac:dyDescent="0.2">
      <c r="B28" s="146"/>
    </row>
    <row r="29" spans="2:2" s="141" customFormat="1" ht="42" customHeight="1" x14ac:dyDescent="0.2">
      <c r="B29" s="146" t="s">
        <v>148</v>
      </c>
    </row>
    <row r="30" spans="2:2" ht="40.9" customHeight="1" x14ac:dyDescent="0.2">
      <c r="B30" s="148" t="s">
        <v>149</v>
      </c>
    </row>
    <row r="31" spans="2:2" ht="58.9" customHeight="1" x14ac:dyDescent="0.2">
      <c r="B31" s="148" t="s">
        <v>150</v>
      </c>
    </row>
    <row r="32" spans="2:2" ht="105.6" customHeight="1" x14ac:dyDescent="0.2">
      <c r="B32" s="148" t="s">
        <v>151</v>
      </c>
    </row>
    <row r="33" spans="2:2" s="141" customFormat="1" ht="44.45" customHeight="1" x14ac:dyDescent="0.2">
      <c r="B33" s="148" t="s">
        <v>152</v>
      </c>
    </row>
    <row r="34" spans="2:2" ht="39" customHeight="1" x14ac:dyDescent="0.2">
      <c r="B34" s="148" t="s">
        <v>153</v>
      </c>
    </row>
    <row r="35" spans="2:2" ht="45.6" customHeight="1" x14ac:dyDescent="0.2">
      <c r="B35" s="146" t="s">
        <v>154</v>
      </c>
    </row>
    <row r="36" spans="2:2" ht="45.6" customHeight="1" x14ac:dyDescent="0.2">
      <c r="B36" s="146" t="s">
        <v>155</v>
      </c>
    </row>
    <row r="37" spans="2:2" ht="43.15" customHeight="1" x14ac:dyDescent="0.2">
      <c r="B37" s="148" t="s">
        <v>156</v>
      </c>
    </row>
    <row r="38" spans="2:2" ht="31.5" x14ac:dyDescent="0.2">
      <c r="B38" s="148" t="s">
        <v>157</v>
      </c>
    </row>
    <row r="39" spans="2:2" ht="15.75" x14ac:dyDescent="0.2">
      <c r="B39" s="148"/>
    </row>
    <row r="40" spans="2:2" ht="15.75" x14ac:dyDescent="0.2">
      <c r="B40" s="143" t="s">
        <v>158</v>
      </c>
    </row>
    <row r="41" spans="2:2" ht="15.75" x14ac:dyDescent="0.2">
      <c r="B41" s="146"/>
    </row>
    <row r="42" spans="2:2" ht="60" customHeight="1" x14ac:dyDescent="0.2">
      <c r="B42" s="146" t="s">
        <v>159</v>
      </c>
    </row>
    <row r="43" spans="2:2" ht="45.6" customHeight="1" x14ac:dyDescent="0.2">
      <c r="B43" s="146" t="s">
        <v>160</v>
      </c>
    </row>
    <row r="44" spans="2:2" s="141" customFormat="1" ht="15.75" x14ac:dyDescent="0.2">
      <c r="B44" s="146"/>
    </row>
    <row r="45" spans="2:2" ht="15.75" x14ac:dyDescent="0.2">
      <c r="B45" s="143" t="s">
        <v>161</v>
      </c>
    </row>
    <row r="46" spans="2:2" ht="15.75" x14ac:dyDescent="0.2">
      <c r="B46" s="143"/>
    </row>
    <row r="47" spans="2:2" ht="75.599999999999994" customHeight="1" x14ac:dyDescent="0.2">
      <c r="B47" s="146" t="s">
        <v>162</v>
      </c>
    </row>
    <row r="48" spans="2:2" ht="42" customHeight="1" x14ac:dyDescent="0.2">
      <c r="B48" s="146" t="s">
        <v>163</v>
      </c>
    </row>
    <row r="49" spans="2:2" ht="44.45" customHeight="1" x14ac:dyDescent="0.2">
      <c r="B49" s="146" t="s">
        <v>164</v>
      </c>
    </row>
    <row r="50" spans="2:2" ht="15.75" x14ac:dyDescent="0.2">
      <c r="B50" s="148" t="s">
        <v>165</v>
      </c>
    </row>
    <row r="51" spans="2:2" ht="15.75" x14ac:dyDescent="0.2">
      <c r="B51" s="148" t="s">
        <v>166</v>
      </c>
    </row>
    <row r="52" spans="2:2" ht="26.45" customHeight="1" x14ac:dyDescent="0.2">
      <c r="B52" s="146" t="s">
        <v>167</v>
      </c>
    </row>
    <row r="53" spans="2:2" ht="47.45" customHeight="1" x14ac:dyDescent="0.2">
      <c r="B53" s="146" t="s">
        <v>168</v>
      </c>
    </row>
    <row r="54" spans="2:2" ht="44.45" customHeight="1" x14ac:dyDescent="0.2">
      <c r="B54" s="146" t="s">
        <v>169</v>
      </c>
    </row>
    <row r="55" spans="2:2" ht="15.75" x14ac:dyDescent="0.2">
      <c r="B55" s="146"/>
    </row>
    <row r="56" spans="2:2" ht="15.75" x14ac:dyDescent="0.2">
      <c r="B56" s="143" t="s">
        <v>170</v>
      </c>
    </row>
    <row r="57" spans="2:2" ht="15.75" x14ac:dyDescent="0.2">
      <c r="B57" s="143"/>
    </row>
    <row r="58" spans="2:2" ht="65.45" customHeight="1" x14ac:dyDescent="0.2">
      <c r="B58" s="146" t="s">
        <v>188</v>
      </c>
    </row>
    <row r="59" spans="2:2" ht="23.45" customHeight="1" x14ac:dyDescent="0.2">
      <c r="B59" s="148" t="s">
        <v>171</v>
      </c>
    </row>
    <row r="60" spans="2:2" ht="23.45" customHeight="1" x14ac:dyDescent="0.2">
      <c r="B60" s="148" t="s">
        <v>172</v>
      </c>
    </row>
    <row r="61" spans="2:2" ht="23.45" customHeight="1" x14ac:dyDescent="0.2">
      <c r="B61" s="145" t="s">
        <v>173</v>
      </c>
    </row>
    <row r="62" spans="2:2" ht="58.9" customHeight="1" x14ac:dyDescent="0.2">
      <c r="B62" s="148" t="s">
        <v>174</v>
      </c>
    </row>
    <row r="63" spans="2:2" ht="30" customHeight="1" x14ac:dyDescent="0.2">
      <c r="B63" s="145" t="s">
        <v>175</v>
      </c>
    </row>
    <row r="64" spans="2:2" ht="72" customHeight="1" x14ac:dyDescent="0.2">
      <c r="B64" s="148" t="s">
        <v>176</v>
      </c>
    </row>
    <row r="65" spans="2:2" ht="39" customHeight="1" x14ac:dyDescent="0.2">
      <c r="B65" s="148" t="s">
        <v>177</v>
      </c>
    </row>
    <row r="66" spans="2:2" ht="15.75" x14ac:dyDescent="0.2">
      <c r="B66" s="148" t="s">
        <v>178</v>
      </c>
    </row>
    <row r="67" spans="2:2" ht="31.5" x14ac:dyDescent="0.2">
      <c r="B67" s="146" t="s">
        <v>179</v>
      </c>
    </row>
    <row r="68" spans="2:2" ht="40.9" customHeight="1" x14ac:dyDescent="0.2">
      <c r="B68" s="146" t="s">
        <v>180</v>
      </c>
    </row>
    <row r="69" spans="2:2" ht="23.45" customHeight="1" x14ac:dyDescent="0.2">
      <c r="B69" s="148" t="s">
        <v>181</v>
      </c>
    </row>
    <row r="70" spans="2:2" ht="23.45" customHeight="1" x14ac:dyDescent="0.2">
      <c r="B70" s="148" t="s">
        <v>182</v>
      </c>
    </row>
    <row r="71" spans="2:2" ht="23.45" customHeight="1" x14ac:dyDescent="0.2">
      <c r="B71" s="146" t="s">
        <v>183</v>
      </c>
    </row>
    <row r="72" spans="2:2" ht="40.9" customHeight="1" x14ac:dyDescent="0.2">
      <c r="B72" s="146" t="s">
        <v>184</v>
      </c>
    </row>
    <row r="73" spans="2:2" ht="61.9" customHeight="1" x14ac:dyDescent="0.2">
      <c r="B73" s="146" t="s">
        <v>185</v>
      </c>
    </row>
  </sheetData>
  <sheetProtection password="CE38" sheet="1" objects="1" scenarios="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Аркуш1">
    <pageSetUpPr fitToPage="1"/>
  </sheetPr>
  <dimension ref="A1:AM752"/>
  <sheetViews>
    <sheetView showGridLines="0" topLeftCell="F1" zoomScale="55" zoomScaleNormal="55" workbookViewId="0">
      <selection activeCell="H23" sqref="H23"/>
    </sheetView>
  </sheetViews>
  <sheetFormatPr defaultColWidth="8.85546875" defaultRowHeight="12.75" x14ac:dyDescent="0.2"/>
  <cols>
    <col min="1" max="1" width="4.140625" style="7" hidden="1" customWidth="1"/>
    <col min="2" max="2" width="4.5703125" style="7" hidden="1" customWidth="1"/>
    <col min="3" max="3" width="10" style="7" hidden="1" customWidth="1"/>
    <col min="4" max="4" width="13.85546875" style="7" hidden="1" customWidth="1"/>
    <col min="5" max="5" width="31.5703125" style="7" hidden="1" customWidth="1"/>
    <col min="6" max="6" width="8.7109375" style="7" customWidth="1"/>
    <col min="7" max="7" width="26" style="7" customWidth="1"/>
    <col min="8" max="8" width="36.85546875" style="8" customWidth="1"/>
    <col min="9" max="9" width="28.42578125" style="7" customWidth="1"/>
    <col min="10" max="10" width="28.85546875" style="7" customWidth="1"/>
    <col min="11" max="11" width="20.42578125" style="9" customWidth="1"/>
    <col min="12" max="12" width="17.5703125" style="9" customWidth="1"/>
    <col min="13" max="13" width="18.85546875" style="7" customWidth="1"/>
    <col min="14" max="14" width="23.140625" style="8" customWidth="1"/>
    <col min="15" max="16" width="23.140625" style="21" customWidth="1"/>
    <col min="17" max="17" width="28.42578125" style="7" customWidth="1"/>
    <col min="18" max="18" width="12" style="7" customWidth="1"/>
    <col min="19" max="19" width="10.140625" style="7" bestFit="1" customWidth="1"/>
    <col min="20" max="36" width="9.140625" style="7"/>
    <col min="37" max="38" width="9.140625" style="7" hidden="1" customWidth="1"/>
    <col min="39" max="39" width="9.140625" style="7" customWidth="1"/>
    <col min="40" max="16384" width="8.85546875" style="12"/>
  </cols>
  <sheetData>
    <row r="1" spans="1:39" ht="15.75" x14ac:dyDescent="0.25">
      <c r="F1" s="12"/>
      <c r="H1" s="63" t="s">
        <v>121</v>
      </c>
      <c r="I1" s="62"/>
      <c r="J1" s="12"/>
      <c r="O1" s="10"/>
      <c r="P1" s="10"/>
      <c r="Q1" s="10"/>
      <c r="R1" s="11"/>
      <c r="S1" s="11"/>
      <c r="T1" s="11"/>
    </row>
    <row r="2" spans="1:39" x14ac:dyDescent="0.2">
      <c r="F2" s="12"/>
      <c r="G2" s="12"/>
      <c r="O2" s="10"/>
      <c r="P2" s="10"/>
      <c r="Q2" s="10"/>
      <c r="R2" s="11"/>
      <c r="S2" s="11"/>
      <c r="T2" s="11"/>
    </row>
    <row r="3" spans="1:39" s="18" customFormat="1" x14ac:dyDescent="0.2">
      <c r="A3" s="13"/>
      <c r="B3" s="13"/>
      <c r="C3" s="13"/>
      <c r="D3" s="13"/>
      <c r="E3" s="13"/>
      <c r="F3" s="60" t="s">
        <v>118</v>
      </c>
      <c r="H3" s="16"/>
      <c r="I3" s="16"/>
      <c r="J3" s="16"/>
      <c r="K3" s="17"/>
      <c r="L3" s="16"/>
      <c r="M3" s="15"/>
      <c r="N3" s="15"/>
      <c r="O3" s="16"/>
      <c r="P3" s="16"/>
      <c r="Q3" s="16"/>
      <c r="R3" s="13"/>
      <c r="S3" s="13"/>
      <c r="T3" s="13"/>
      <c r="U3" s="13"/>
      <c r="V3" s="13"/>
      <c r="W3" s="13"/>
      <c r="X3" s="13"/>
      <c r="Y3" s="13"/>
      <c r="Z3" s="13"/>
      <c r="AA3" s="13"/>
      <c r="AB3" s="13"/>
      <c r="AC3" s="13"/>
      <c r="AD3" s="13"/>
      <c r="AE3" s="13"/>
      <c r="AF3" s="13"/>
      <c r="AG3" s="13"/>
      <c r="AH3" s="13"/>
      <c r="AI3" s="13"/>
      <c r="AJ3" s="13"/>
      <c r="AK3" s="13"/>
      <c r="AL3" s="13"/>
      <c r="AM3" s="13"/>
    </row>
    <row r="4" spans="1:39" ht="19.5" customHeight="1" x14ac:dyDescent="0.2">
      <c r="F4" s="61" t="s">
        <v>119</v>
      </c>
      <c r="G4" s="19"/>
      <c r="H4" s="12"/>
      <c r="I4" s="149"/>
      <c r="J4" s="149"/>
      <c r="K4" s="149"/>
      <c r="L4" s="12"/>
      <c r="M4" s="12"/>
      <c r="N4" s="12"/>
      <c r="O4" s="12"/>
      <c r="P4" s="12"/>
    </row>
    <row r="5" spans="1:39" x14ac:dyDescent="0.2">
      <c r="E5" s="20"/>
      <c r="F5" s="61" t="s">
        <v>120</v>
      </c>
      <c r="G5" s="20"/>
      <c r="H5" s="12"/>
      <c r="I5" s="149"/>
      <c r="J5" s="149"/>
      <c r="K5" s="149"/>
      <c r="L5" s="12"/>
      <c r="M5" s="12"/>
      <c r="N5" s="12"/>
      <c r="O5" s="12"/>
      <c r="P5" s="12"/>
    </row>
    <row r="6" spans="1:39" x14ac:dyDescent="0.2">
      <c r="F6" s="61" t="s">
        <v>127</v>
      </c>
      <c r="H6" s="12"/>
      <c r="I6" s="66"/>
      <c r="J6" s="64"/>
      <c r="K6" s="65"/>
      <c r="L6" s="12"/>
      <c r="M6" s="12"/>
      <c r="N6" s="12"/>
      <c r="O6" s="12"/>
      <c r="P6" s="12"/>
    </row>
    <row r="7" spans="1:39" x14ac:dyDescent="0.2">
      <c r="F7" s="61" t="s">
        <v>128</v>
      </c>
      <c r="H7" s="12"/>
      <c r="I7" s="67"/>
      <c r="J7" s="64"/>
      <c r="K7" s="65"/>
      <c r="L7" s="12"/>
      <c r="M7" s="12"/>
      <c r="N7" s="12"/>
      <c r="O7" s="12"/>
      <c r="P7" s="12"/>
    </row>
    <row r="8" spans="1:39" x14ac:dyDescent="0.2">
      <c r="J8" s="20"/>
    </row>
    <row r="9" spans="1:39" s="18" customFormat="1" ht="13.5" thickBot="1" x14ac:dyDescent="0.25">
      <c r="A9" s="13"/>
      <c r="B9" s="13"/>
      <c r="C9" s="13"/>
      <c r="D9" s="13"/>
      <c r="E9" s="13"/>
      <c r="F9" s="60" t="s">
        <v>122</v>
      </c>
      <c r="H9" s="16"/>
      <c r="I9" s="16"/>
      <c r="J9" s="16"/>
      <c r="K9" s="17"/>
      <c r="L9" s="16"/>
      <c r="M9" s="15"/>
      <c r="N9" s="15"/>
      <c r="O9" s="16"/>
      <c r="P9" s="16"/>
      <c r="Q9" s="16"/>
      <c r="R9" s="13"/>
      <c r="S9" s="13"/>
      <c r="T9" s="13"/>
      <c r="U9" s="13"/>
      <c r="V9" s="13"/>
      <c r="W9" s="13"/>
      <c r="X9" s="13"/>
      <c r="Y9" s="13"/>
      <c r="Z9" s="13"/>
      <c r="AA9" s="13"/>
      <c r="AB9" s="13"/>
      <c r="AC9" s="13"/>
      <c r="AD9" s="13"/>
      <c r="AE9" s="13"/>
      <c r="AF9" s="13"/>
      <c r="AG9" s="13"/>
      <c r="AH9" s="13"/>
      <c r="AI9" s="13"/>
      <c r="AJ9" s="13"/>
      <c r="AK9" s="13"/>
      <c r="AL9" s="13"/>
      <c r="AM9" s="13"/>
    </row>
    <row r="10" spans="1:39" ht="13.5" hidden="1" thickBot="1" x14ac:dyDescent="0.25">
      <c r="F10" s="22"/>
      <c r="G10" s="23"/>
      <c r="I10" s="24"/>
      <c r="J10" s="24"/>
      <c r="K10" s="25"/>
      <c r="L10" s="25"/>
      <c r="M10" s="22"/>
      <c r="Q10" s="19"/>
    </row>
    <row r="11" spans="1:39" ht="13.5" thickBot="1" x14ac:dyDescent="0.25">
      <c r="F11" s="12"/>
      <c r="G11" s="26"/>
      <c r="H11" s="26"/>
      <c r="I11" s="26"/>
      <c r="J11" s="26"/>
      <c r="K11" s="26"/>
      <c r="L11" s="26"/>
      <c r="M11" s="27" t="s">
        <v>15</v>
      </c>
      <c r="N11" s="28">
        <f>SUM(N$14:$N752)</f>
        <v>0</v>
      </c>
      <c r="O11" s="29">
        <f>SUM($O$14:O752)</f>
        <v>0</v>
      </c>
      <c r="P11" s="30"/>
      <c r="Q11" s="31"/>
    </row>
    <row r="12" spans="1:39" ht="39" thickBot="1" x14ac:dyDescent="0.25">
      <c r="A12" s="7" t="s">
        <v>81</v>
      </c>
      <c r="B12" s="7" t="s">
        <v>82</v>
      </c>
      <c r="C12" s="7" t="s">
        <v>83</v>
      </c>
      <c r="D12" s="7" t="s">
        <v>84</v>
      </c>
      <c r="E12" s="7" t="s">
        <v>88</v>
      </c>
      <c r="F12" s="32" t="s">
        <v>97</v>
      </c>
      <c r="G12" s="33" t="s">
        <v>89</v>
      </c>
      <c r="H12" s="33" t="s">
        <v>111</v>
      </c>
      <c r="I12" s="33" t="s">
        <v>4</v>
      </c>
      <c r="J12" s="33" t="s">
        <v>1</v>
      </c>
      <c r="K12" s="33" t="s">
        <v>0</v>
      </c>
      <c r="L12" s="33" t="s">
        <v>12</v>
      </c>
      <c r="M12" s="34" t="s">
        <v>92</v>
      </c>
      <c r="N12" s="35" t="s">
        <v>2</v>
      </c>
      <c r="O12" s="36" t="s">
        <v>9</v>
      </c>
      <c r="P12" s="37" t="s">
        <v>112</v>
      </c>
      <c r="Q12" s="38" t="s">
        <v>13</v>
      </c>
      <c r="AK12" s="39" t="s">
        <v>90</v>
      </c>
      <c r="AL12" s="39" t="s">
        <v>91</v>
      </c>
    </row>
    <row r="13" spans="1:39" ht="16.5" customHeight="1" x14ac:dyDescent="0.2">
      <c r="F13" s="40">
        <v>1</v>
      </c>
      <c r="G13" s="41">
        <v>2</v>
      </c>
      <c r="H13" s="41">
        <v>3</v>
      </c>
      <c r="I13" s="41">
        <v>4</v>
      </c>
      <c r="J13" s="41">
        <v>5</v>
      </c>
      <c r="K13" s="41">
        <v>6</v>
      </c>
      <c r="L13" s="41">
        <v>7</v>
      </c>
      <c r="M13" s="41">
        <v>8</v>
      </c>
      <c r="N13" s="41">
        <v>9</v>
      </c>
      <c r="O13" s="41">
        <v>10</v>
      </c>
      <c r="P13" s="42">
        <v>11</v>
      </c>
      <c r="Q13" s="43">
        <v>12</v>
      </c>
    </row>
    <row r="14" spans="1:39" x14ac:dyDescent="0.2">
      <c r="A14" s="7" t="str">
        <f>_xlfn.IFNA(VLOOKUP(G14,Довідник!D:F,3,FALSE),"")</f>
        <v/>
      </c>
      <c r="B14" s="7">
        <f t="shared" ref="B14:B77" si="0">$I$6</f>
        <v>0</v>
      </c>
      <c r="C14" s="7">
        <f t="shared" ref="C14:C77" si="1">YEAR($I$1)</f>
        <v>1900</v>
      </c>
      <c r="D14" s="7">
        <f>YEAR($K14)</f>
        <v>1900</v>
      </c>
      <c r="E14" s="7" t="b">
        <f>OR(IF(L14&gt;=I1,L14-K14&gt;180),M14="так")</f>
        <v>0</v>
      </c>
      <c r="F14" s="44">
        <v>1</v>
      </c>
      <c r="G14" s="45"/>
      <c r="H14" s="46"/>
      <c r="I14" s="46"/>
      <c r="J14" s="46"/>
      <c r="K14" s="47"/>
      <c r="L14" s="47"/>
      <c r="M14" s="46"/>
      <c r="N14" s="48"/>
      <c r="O14" s="48"/>
      <c r="P14" s="49"/>
      <c r="Q14" s="50"/>
      <c r="R14" s="51" t="str">
        <f>AK14&amp;AL14</f>
        <v/>
      </c>
      <c r="AK14" s="52" t="str">
        <f>IF(OR(ISBLANK(G14)*1+ISBLANK(H14)*1+ISBLANK(I14)*1+ISBLANK(J14)*1+ISBLANK(K14)*1+ISBLANK(L14)*1+ISBLANK(M14)*1+ISBLANK(N14)*1+ISBLANK(O14)*1=0,ISBLANK(G14)*1+ISBLANK(H14)*1+ISBLANK(I14)*1+ISBLANK(J14)*1+ISBLANK(K14)*1+ISBLANK(L14)*1+ISBLANK(M14)*1+ISBLANK(N14)*1+ISBLANK(O14)*1=9),"","Заповнено не всі поля!")</f>
        <v/>
      </c>
      <c r="AL14" s="7" t="str">
        <f t="shared" ref="AL14:AL77" si="2">IF(E14," Відобразіть зобов'язання на придбання активу в Т.2!","")</f>
        <v/>
      </c>
    </row>
    <row r="15" spans="1:39" x14ac:dyDescent="0.2">
      <c r="A15" s="7" t="str">
        <f>_xlfn.IFNA(VLOOKUP(G15,Довідник!D:F,3,FALSE),"")</f>
        <v/>
      </c>
      <c r="B15" s="7">
        <f t="shared" si="0"/>
        <v>0</v>
      </c>
      <c r="C15" s="7">
        <f t="shared" si="1"/>
        <v>1900</v>
      </c>
      <c r="D15" s="7">
        <f t="shared" ref="D15:D78" si="3">YEAR($K15)</f>
        <v>1900</v>
      </c>
      <c r="E15" s="7" t="b">
        <f>OR(IF(L15&gt;=I6,L15-K15&gt;180),M15="так")</f>
        <v>0</v>
      </c>
      <c r="F15" s="44" t="str">
        <f>IF(ISBLANK(G15),"",MAX($F$13:F14)+1)</f>
        <v/>
      </c>
      <c r="G15" s="45"/>
      <c r="H15" s="46"/>
      <c r="I15" s="46"/>
      <c r="J15" s="46"/>
      <c r="K15" s="47"/>
      <c r="L15" s="47"/>
      <c r="M15" s="46"/>
      <c r="N15" s="48"/>
      <c r="O15" s="48"/>
      <c r="P15" s="49"/>
      <c r="Q15" s="50"/>
      <c r="R15" s="51" t="str">
        <f t="shared" ref="R15:R78" si="4">AK15&amp;AL15</f>
        <v/>
      </c>
      <c r="AK15" s="52" t="str">
        <f t="shared" ref="AK15:AK78" si="5">IF(OR(ISBLANK(G15)*1+ISBLANK(H15)*1+ISBLANK(I15)*1+ISBLANK(J15)*1+ISBLANK(K15)*1+ISBLANK(L15)*1+ISBLANK(M15)*1+ISBLANK(N15)*1+ISBLANK(O15)*1=0,ISBLANK(G15)*1+ISBLANK(H15)*1+ISBLANK(I15)*1+ISBLANK(J15)*1+ISBLANK(K15)*1+ISBLANK(L15)*1+ISBLANK(M15)*1+ISBLANK(N15)*1+ISBLANK(O15)*1=9),"","Заповнено не всі поля!")</f>
        <v/>
      </c>
      <c r="AL15" s="7" t="str">
        <f t="shared" si="2"/>
        <v/>
      </c>
    </row>
    <row r="16" spans="1:39" x14ac:dyDescent="0.2">
      <c r="A16" s="7" t="str">
        <f>_xlfn.IFNA(VLOOKUP(G16,Довідник!D:F,3,FALSE),"")</f>
        <v/>
      </c>
      <c r="B16" s="7">
        <f t="shared" si="0"/>
        <v>0</v>
      </c>
      <c r="C16" s="7">
        <f t="shared" si="1"/>
        <v>1900</v>
      </c>
      <c r="D16" s="7">
        <f t="shared" si="3"/>
        <v>1900</v>
      </c>
      <c r="E16" s="7" t="b">
        <f>OR(IF(L16&gt;=I7,L16-K16&gt;180),M16="так")</f>
        <v>0</v>
      </c>
      <c r="F16" s="44" t="str">
        <f>IF(ISBLANK(G16),"",MAX($F$13:F15)+1)</f>
        <v/>
      </c>
      <c r="G16" s="45"/>
      <c r="H16" s="46"/>
      <c r="I16" s="46"/>
      <c r="J16" s="46"/>
      <c r="K16" s="47"/>
      <c r="L16" s="47"/>
      <c r="M16" s="46"/>
      <c r="N16" s="48"/>
      <c r="O16" s="48"/>
      <c r="P16" s="49"/>
      <c r="Q16" s="50"/>
      <c r="R16" s="51" t="str">
        <f t="shared" si="4"/>
        <v/>
      </c>
      <c r="AK16" s="52" t="str">
        <f t="shared" si="5"/>
        <v/>
      </c>
      <c r="AL16" s="7" t="str">
        <f t="shared" si="2"/>
        <v/>
      </c>
    </row>
    <row r="17" spans="1:38" x14ac:dyDescent="0.2">
      <c r="A17" s="7" t="str">
        <f>_xlfn.IFNA(VLOOKUP(G17,Довідник!D:F,3,FALSE),"")</f>
        <v/>
      </c>
      <c r="B17" s="7">
        <f t="shared" si="0"/>
        <v>0</v>
      </c>
      <c r="C17" s="7">
        <f t="shared" si="1"/>
        <v>1900</v>
      </c>
      <c r="D17" s="7">
        <f t="shared" si="3"/>
        <v>1900</v>
      </c>
      <c r="E17" s="7" t="b">
        <f t="shared" ref="E17:E78" si="6">OR(IF(L17&gt;=K8,L17-K17&gt;180),M17="так")</f>
        <v>0</v>
      </c>
      <c r="F17" s="44" t="str">
        <f>IF(ISBLANK(G17),"",MAX($F$13:F16)+1)</f>
        <v/>
      </c>
      <c r="G17" s="45"/>
      <c r="H17" s="46"/>
      <c r="I17" s="46"/>
      <c r="J17" s="46"/>
      <c r="K17" s="47"/>
      <c r="L17" s="47"/>
      <c r="M17" s="46"/>
      <c r="N17" s="48"/>
      <c r="O17" s="48"/>
      <c r="P17" s="49"/>
      <c r="Q17" s="50"/>
      <c r="R17" s="51" t="str">
        <f t="shared" si="4"/>
        <v/>
      </c>
      <c r="AK17" s="52" t="str">
        <f t="shared" si="5"/>
        <v/>
      </c>
      <c r="AL17" s="7" t="str">
        <f t="shared" si="2"/>
        <v/>
      </c>
    </row>
    <row r="18" spans="1:38" x14ac:dyDescent="0.2">
      <c r="A18" s="7" t="str">
        <f>_xlfn.IFNA(VLOOKUP(G18,Довідник!D:F,3,FALSE),"")</f>
        <v/>
      </c>
      <c r="B18" s="7">
        <f t="shared" si="0"/>
        <v>0</v>
      </c>
      <c r="C18" s="7">
        <f t="shared" si="1"/>
        <v>1900</v>
      </c>
      <c r="D18" s="7">
        <f t="shared" si="3"/>
        <v>1900</v>
      </c>
      <c r="E18" s="7" t="b">
        <f t="shared" si="6"/>
        <v>0</v>
      </c>
      <c r="F18" s="44" t="str">
        <f>IF(ISBLANK(G18),"",MAX($F$13:F17)+1)</f>
        <v/>
      </c>
      <c r="G18" s="45"/>
      <c r="H18" s="46"/>
      <c r="I18" s="46"/>
      <c r="J18" s="46"/>
      <c r="K18" s="47"/>
      <c r="L18" s="47"/>
      <c r="M18" s="46"/>
      <c r="N18" s="48"/>
      <c r="O18" s="48"/>
      <c r="P18" s="49"/>
      <c r="Q18" s="50"/>
      <c r="R18" s="51" t="str">
        <f t="shared" si="4"/>
        <v/>
      </c>
      <c r="AK18" s="52" t="str">
        <f t="shared" si="5"/>
        <v/>
      </c>
      <c r="AL18" s="7" t="str">
        <f t="shared" si="2"/>
        <v/>
      </c>
    </row>
    <row r="19" spans="1:38" x14ac:dyDescent="0.2">
      <c r="A19" s="7" t="str">
        <f>_xlfn.IFNA(VLOOKUP(G19,Довідник!D:F,3,FALSE),"")</f>
        <v/>
      </c>
      <c r="B19" s="7">
        <f t="shared" si="0"/>
        <v>0</v>
      </c>
      <c r="C19" s="7">
        <f t="shared" si="1"/>
        <v>1900</v>
      </c>
      <c r="D19" s="7">
        <f t="shared" si="3"/>
        <v>1900</v>
      </c>
      <c r="E19" s="7" t="b">
        <f t="shared" si="6"/>
        <v>0</v>
      </c>
      <c r="F19" s="44" t="str">
        <f>IF(ISBLANK(G19),"",MAX($F$13:F18)+1)</f>
        <v/>
      </c>
      <c r="G19" s="45"/>
      <c r="H19" s="46"/>
      <c r="I19" s="46"/>
      <c r="J19" s="46"/>
      <c r="K19" s="47"/>
      <c r="L19" s="47"/>
      <c r="M19" s="46"/>
      <c r="N19" s="48"/>
      <c r="O19" s="48"/>
      <c r="P19" s="49"/>
      <c r="Q19" s="50"/>
      <c r="R19" s="51" t="str">
        <f t="shared" si="4"/>
        <v/>
      </c>
      <c r="AK19" s="52" t="str">
        <f t="shared" si="5"/>
        <v/>
      </c>
      <c r="AL19" s="7" t="str">
        <f t="shared" si="2"/>
        <v/>
      </c>
    </row>
    <row r="20" spans="1:38" x14ac:dyDescent="0.2">
      <c r="A20" s="7" t="str">
        <f>_xlfn.IFNA(VLOOKUP(G20,Довідник!D:F,3,FALSE),"")</f>
        <v/>
      </c>
      <c r="B20" s="7">
        <f t="shared" si="0"/>
        <v>0</v>
      </c>
      <c r="C20" s="7">
        <f t="shared" si="1"/>
        <v>1900</v>
      </c>
      <c r="D20" s="7">
        <f t="shared" si="3"/>
        <v>1900</v>
      </c>
      <c r="E20" s="7" t="b">
        <f t="shared" si="6"/>
        <v>0</v>
      </c>
      <c r="F20" s="44" t="str">
        <f>IF(ISBLANK(G20),"",MAX($F$13:F19)+1)</f>
        <v/>
      </c>
      <c r="G20" s="45"/>
      <c r="H20" s="46"/>
      <c r="I20" s="46"/>
      <c r="J20" s="46"/>
      <c r="K20" s="47"/>
      <c r="L20" s="47"/>
      <c r="M20" s="46"/>
      <c r="N20" s="48"/>
      <c r="O20" s="48"/>
      <c r="P20" s="49"/>
      <c r="Q20" s="50"/>
      <c r="R20" s="51" t="str">
        <f t="shared" si="4"/>
        <v/>
      </c>
      <c r="AK20" s="52" t="str">
        <f t="shared" si="5"/>
        <v/>
      </c>
      <c r="AL20" s="7" t="str">
        <f t="shared" si="2"/>
        <v/>
      </c>
    </row>
    <row r="21" spans="1:38" x14ac:dyDescent="0.2">
      <c r="A21" s="7" t="str">
        <f>_xlfn.IFNA(VLOOKUP(G21,Довідник!D:F,3,FALSE),"")</f>
        <v/>
      </c>
      <c r="B21" s="7">
        <f t="shared" si="0"/>
        <v>0</v>
      </c>
      <c r="C21" s="7">
        <f t="shared" si="1"/>
        <v>1900</v>
      </c>
      <c r="D21" s="7">
        <f t="shared" si="3"/>
        <v>1900</v>
      </c>
      <c r="E21" s="7" t="b">
        <f t="shared" si="6"/>
        <v>0</v>
      </c>
      <c r="F21" s="44" t="str">
        <f>IF(ISBLANK(G21),"",MAX($F$13:F20)+1)</f>
        <v/>
      </c>
      <c r="G21" s="45"/>
      <c r="H21" s="46"/>
      <c r="I21" s="46"/>
      <c r="J21" s="46"/>
      <c r="K21" s="47"/>
      <c r="L21" s="47"/>
      <c r="M21" s="46"/>
      <c r="N21" s="48"/>
      <c r="O21" s="48"/>
      <c r="P21" s="49"/>
      <c r="Q21" s="50"/>
      <c r="R21" s="51" t="str">
        <f t="shared" si="4"/>
        <v/>
      </c>
      <c r="AK21" s="52" t="str">
        <f t="shared" si="5"/>
        <v/>
      </c>
      <c r="AL21" s="7" t="str">
        <f t="shared" si="2"/>
        <v/>
      </c>
    </row>
    <row r="22" spans="1:38" x14ac:dyDescent="0.2">
      <c r="A22" s="7" t="str">
        <f>_xlfn.IFNA(VLOOKUP(G22,Довідник!D:F,3,FALSE),"")</f>
        <v/>
      </c>
      <c r="B22" s="7">
        <f t="shared" si="0"/>
        <v>0</v>
      </c>
      <c r="C22" s="7">
        <f t="shared" si="1"/>
        <v>1900</v>
      </c>
      <c r="D22" s="7">
        <f t="shared" si="3"/>
        <v>1900</v>
      </c>
      <c r="E22" s="7" t="b">
        <f t="shared" si="6"/>
        <v>0</v>
      </c>
      <c r="F22" s="44" t="str">
        <f>IF(ISBLANK(G22),"",MAX($F$13:F21)+1)</f>
        <v/>
      </c>
      <c r="G22" s="45"/>
      <c r="H22" s="46"/>
      <c r="I22" s="46"/>
      <c r="J22" s="46"/>
      <c r="K22" s="47"/>
      <c r="L22" s="47"/>
      <c r="M22" s="46"/>
      <c r="N22" s="48"/>
      <c r="O22" s="48"/>
      <c r="P22" s="49"/>
      <c r="Q22" s="50"/>
      <c r="R22" s="51" t="str">
        <f t="shared" si="4"/>
        <v/>
      </c>
      <c r="AK22" s="52" t="str">
        <f t="shared" si="5"/>
        <v/>
      </c>
      <c r="AL22" s="7" t="str">
        <f t="shared" si="2"/>
        <v/>
      </c>
    </row>
    <row r="23" spans="1:38" x14ac:dyDescent="0.2">
      <c r="A23" s="7" t="str">
        <f>_xlfn.IFNA(VLOOKUP(G23,Довідник!D:F,3,FALSE),"")</f>
        <v/>
      </c>
      <c r="B23" s="7">
        <f t="shared" si="0"/>
        <v>0</v>
      </c>
      <c r="C23" s="7">
        <f t="shared" si="1"/>
        <v>1900</v>
      </c>
      <c r="D23" s="7">
        <f t="shared" si="3"/>
        <v>1900</v>
      </c>
      <c r="E23" s="7" t="b">
        <f t="shared" si="6"/>
        <v>0</v>
      </c>
      <c r="F23" s="44" t="str">
        <f>IF(ISBLANK(G23),"",MAX($F$13:F22)+1)</f>
        <v/>
      </c>
      <c r="G23" s="45"/>
      <c r="H23" s="46"/>
      <c r="I23" s="46"/>
      <c r="J23" s="46"/>
      <c r="K23" s="47"/>
      <c r="L23" s="47"/>
      <c r="M23" s="46"/>
      <c r="N23" s="48"/>
      <c r="O23" s="48"/>
      <c r="P23" s="49"/>
      <c r="Q23" s="50"/>
      <c r="R23" s="51" t="str">
        <f t="shared" si="4"/>
        <v/>
      </c>
      <c r="AK23" s="52" t="str">
        <f t="shared" si="5"/>
        <v/>
      </c>
      <c r="AL23" s="7" t="str">
        <f t="shared" si="2"/>
        <v/>
      </c>
    </row>
    <row r="24" spans="1:38" x14ac:dyDescent="0.2">
      <c r="A24" s="7" t="str">
        <f>_xlfn.IFNA(VLOOKUP(G24,Довідник!D:F,3,FALSE),"")</f>
        <v/>
      </c>
      <c r="B24" s="7">
        <f t="shared" si="0"/>
        <v>0</v>
      </c>
      <c r="C24" s="7">
        <f t="shared" si="1"/>
        <v>1900</v>
      </c>
      <c r="D24" s="7">
        <f t="shared" si="3"/>
        <v>1900</v>
      </c>
      <c r="E24" s="7" t="b">
        <f t="shared" si="6"/>
        <v>0</v>
      </c>
      <c r="F24" s="44" t="str">
        <f>IF(ISBLANK(G24),"",MAX($F$13:F23)+1)</f>
        <v/>
      </c>
      <c r="G24" s="45"/>
      <c r="H24" s="46"/>
      <c r="I24" s="46"/>
      <c r="J24" s="46"/>
      <c r="K24" s="47"/>
      <c r="L24" s="47"/>
      <c r="M24" s="46"/>
      <c r="N24" s="48"/>
      <c r="O24" s="48"/>
      <c r="P24" s="49"/>
      <c r="Q24" s="50"/>
      <c r="R24" s="51" t="str">
        <f t="shared" si="4"/>
        <v/>
      </c>
      <c r="AK24" s="52" t="str">
        <f t="shared" si="5"/>
        <v/>
      </c>
      <c r="AL24" s="7" t="str">
        <f t="shared" si="2"/>
        <v/>
      </c>
    </row>
    <row r="25" spans="1:38" x14ac:dyDescent="0.2">
      <c r="A25" s="7" t="str">
        <f>_xlfn.IFNA(VLOOKUP(G25,Довідник!D:F,3,FALSE),"")</f>
        <v/>
      </c>
      <c r="B25" s="7">
        <f t="shared" si="0"/>
        <v>0</v>
      </c>
      <c r="C25" s="7">
        <f t="shared" si="1"/>
        <v>1900</v>
      </c>
      <c r="D25" s="7">
        <f t="shared" si="3"/>
        <v>1900</v>
      </c>
      <c r="E25" s="7" t="b">
        <f t="shared" si="6"/>
        <v>0</v>
      </c>
      <c r="F25" s="44" t="str">
        <f>IF(ISBLANK(G25),"",MAX($F$13:F24)+1)</f>
        <v/>
      </c>
      <c r="G25" s="45"/>
      <c r="H25" s="46"/>
      <c r="I25" s="46"/>
      <c r="J25" s="46"/>
      <c r="K25" s="47"/>
      <c r="L25" s="47"/>
      <c r="M25" s="46"/>
      <c r="N25" s="48"/>
      <c r="O25" s="48"/>
      <c r="P25" s="49"/>
      <c r="Q25" s="50"/>
      <c r="R25" s="51" t="str">
        <f t="shared" si="4"/>
        <v/>
      </c>
      <c r="AK25" s="52" t="str">
        <f t="shared" si="5"/>
        <v/>
      </c>
      <c r="AL25" s="7" t="str">
        <f t="shared" si="2"/>
        <v/>
      </c>
    </row>
    <row r="26" spans="1:38" x14ac:dyDescent="0.2">
      <c r="A26" s="7" t="str">
        <f>_xlfn.IFNA(VLOOKUP(G26,Довідник!D:F,3,FALSE),"")</f>
        <v/>
      </c>
      <c r="B26" s="7">
        <f t="shared" si="0"/>
        <v>0</v>
      </c>
      <c r="C26" s="7">
        <f t="shared" si="1"/>
        <v>1900</v>
      </c>
      <c r="D26" s="7">
        <f t="shared" si="3"/>
        <v>1900</v>
      </c>
      <c r="E26" s="7" t="b">
        <f t="shared" si="6"/>
        <v>0</v>
      </c>
      <c r="F26" s="44" t="str">
        <f>IF(ISBLANK(G26),"",MAX($F$13:F25)+1)</f>
        <v/>
      </c>
      <c r="G26" s="45"/>
      <c r="H26" s="46"/>
      <c r="I26" s="46"/>
      <c r="J26" s="46"/>
      <c r="K26" s="47"/>
      <c r="L26" s="47"/>
      <c r="M26" s="46"/>
      <c r="N26" s="48"/>
      <c r="O26" s="48"/>
      <c r="P26" s="49"/>
      <c r="Q26" s="50"/>
      <c r="R26" s="51" t="str">
        <f t="shared" si="4"/>
        <v/>
      </c>
      <c r="AK26" s="52" t="str">
        <f t="shared" si="5"/>
        <v/>
      </c>
      <c r="AL26" s="7" t="str">
        <f t="shared" si="2"/>
        <v/>
      </c>
    </row>
    <row r="27" spans="1:38" x14ac:dyDescent="0.2">
      <c r="A27" s="7" t="str">
        <f>_xlfn.IFNA(VLOOKUP(G27,Довідник!D:F,3,FALSE),"")</f>
        <v/>
      </c>
      <c r="B27" s="7">
        <f t="shared" si="0"/>
        <v>0</v>
      </c>
      <c r="C27" s="7">
        <f t="shared" si="1"/>
        <v>1900</v>
      </c>
      <c r="D27" s="7">
        <f t="shared" si="3"/>
        <v>1900</v>
      </c>
      <c r="E27" s="7" t="b">
        <f t="shared" si="6"/>
        <v>0</v>
      </c>
      <c r="F27" s="44" t="str">
        <f>IF(ISBLANK(G27),"",MAX($F$13:F26)+1)</f>
        <v/>
      </c>
      <c r="G27" s="45"/>
      <c r="H27" s="46"/>
      <c r="I27" s="46"/>
      <c r="J27" s="46"/>
      <c r="K27" s="47"/>
      <c r="L27" s="47"/>
      <c r="M27" s="46"/>
      <c r="N27" s="48"/>
      <c r="O27" s="48"/>
      <c r="P27" s="49"/>
      <c r="Q27" s="50"/>
      <c r="R27" s="51" t="str">
        <f t="shared" si="4"/>
        <v/>
      </c>
      <c r="AK27" s="52" t="str">
        <f t="shared" si="5"/>
        <v/>
      </c>
      <c r="AL27" s="7" t="str">
        <f t="shared" si="2"/>
        <v/>
      </c>
    </row>
    <row r="28" spans="1:38" x14ac:dyDescent="0.2">
      <c r="A28" s="7" t="str">
        <f>_xlfn.IFNA(VLOOKUP(G28,Довідник!D:F,3,FALSE),"")</f>
        <v/>
      </c>
      <c r="B28" s="7">
        <f t="shared" si="0"/>
        <v>0</v>
      </c>
      <c r="C28" s="7">
        <f t="shared" si="1"/>
        <v>1900</v>
      </c>
      <c r="D28" s="7">
        <f t="shared" si="3"/>
        <v>1900</v>
      </c>
      <c r="E28" s="7" t="b">
        <f t="shared" si="6"/>
        <v>0</v>
      </c>
      <c r="F28" s="44" t="str">
        <f>IF(ISBLANK(G28),"",MAX($F$13:F27)+1)</f>
        <v/>
      </c>
      <c r="G28" s="45"/>
      <c r="H28" s="46"/>
      <c r="I28" s="46"/>
      <c r="J28" s="46"/>
      <c r="K28" s="47"/>
      <c r="L28" s="47"/>
      <c r="M28" s="46"/>
      <c r="N28" s="48"/>
      <c r="O28" s="48"/>
      <c r="P28" s="49"/>
      <c r="Q28" s="50"/>
      <c r="R28" s="51" t="str">
        <f t="shared" si="4"/>
        <v/>
      </c>
      <c r="AK28" s="52" t="str">
        <f t="shared" si="5"/>
        <v/>
      </c>
      <c r="AL28" s="7" t="str">
        <f t="shared" si="2"/>
        <v/>
      </c>
    </row>
    <row r="29" spans="1:38" x14ac:dyDescent="0.2">
      <c r="A29" s="7" t="str">
        <f>_xlfn.IFNA(VLOOKUP(G29,Довідник!D:F,3,FALSE),"")</f>
        <v/>
      </c>
      <c r="B29" s="7">
        <f t="shared" si="0"/>
        <v>0</v>
      </c>
      <c r="C29" s="7">
        <f t="shared" si="1"/>
        <v>1900</v>
      </c>
      <c r="D29" s="7">
        <f t="shared" si="3"/>
        <v>1900</v>
      </c>
      <c r="E29" s="7" t="b">
        <f t="shared" si="6"/>
        <v>0</v>
      </c>
      <c r="F29" s="44" t="str">
        <f>IF(ISBLANK(G29),"",MAX($F$13:F28)+1)</f>
        <v/>
      </c>
      <c r="G29" s="45"/>
      <c r="H29" s="46"/>
      <c r="I29" s="46"/>
      <c r="J29" s="46"/>
      <c r="K29" s="47"/>
      <c r="L29" s="47"/>
      <c r="M29" s="46"/>
      <c r="N29" s="48"/>
      <c r="O29" s="48"/>
      <c r="P29" s="49"/>
      <c r="Q29" s="50"/>
      <c r="R29" s="51" t="str">
        <f t="shared" si="4"/>
        <v/>
      </c>
      <c r="AK29" s="52" t="str">
        <f t="shared" si="5"/>
        <v/>
      </c>
      <c r="AL29" s="7" t="str">
        <f t="shared" si="2"/>
        <v/>
      </c>
    </row>
    <row r="30" spans="1:38" x14ac:dyDescent="0.2">
      <c r="A30" s="7" t="str">
        <f>_xlfn.IFNA(VLOOKUP(G30,Довідник!D:F,3,FALSE),"")</f>
        <v/>
      </c>
      <c r="B30" s="7">
        <f t="shared" si="0"/>
        <v>0</v>
      </c>
      <c r="C30" s="7">
        <f t="shared" si="1"/>
        <v>1900</v>
      </c>
      <c r="D30" s="7">
        <f t="shared" si="3"/>
        <v>1900</v>
      </c>
      <c r="E30" s="7" t="b">
        <f t="shared" si="6"/>
        <v>0</v>
      </c>
      <c r="F30" s="44" t="str">
        <f>IF(ISBLANK(G30),"",MAX($F$13:F29)+1)</f>
        <v/>
      </c>
      <c r="G30" s="45"/>
      <c r="H30" s="46"/>
      <c r="I30" s="46"/>
      <c r="J30" s="46"/>
      <c r="K30" s="47"/>
      <c r="L30" s="47"/>
      <c r="M30" s="46"/>
      <c r="N30" s="48"/>
      <c r="O30" s="48"/>
      <c r="P30" s="49"/>
      <c r="Q30" s="50"/>
      <c r="R30" s="51" t="str">
        <f t="shared" si="4"/>
        <v/>
      </c>
      <c r="AK30" s="52" t="str">
        <f t="shared" si="5"/>
        <v/>
      </c>
      <c r="AL30" s="7" t="str">
        <f t="shared" si="2"/>
        <v/>
      </c>
    </row>
    <row r="31" spans="1:38" x14ac:dyDescent="0.2">
      <c r="A31" s="7" t="str">
        <f>_xlfn.IFNA(VLOOKUP(G31,Довідник!D:F,3,FALSE),"")</f>
        <v/>
      </c>
      <c r="B31" s="7">
        <f t="shared" si="0"/>
        <v>0</v>
      </c>
      <c r="C31" s="7">
        <f t="shared" si="1"/>
        <v>1900</v>
      </c>
      <c r="D31" s="7">
        <f t="shared" si="3"/>
        <v>1900</v>
      </c>
      <c r="E31" s="7" t="b">
        <f t="shared" si="6"/>
        <v>0</v>
      </c>
      <c r="F31" s="44" t="str">
        <f>IF(ISBLANK(G31),"",MAX($F$13:F30)+1)</f>
        <v/>
      </c>
      <c r="G31" s="45"/>
      <c r="H31" s="46"/>
      <c r="I31" s="46"/>
      <c r="J31" s="46"/>
      <c r="K31" s="47"/>
      <c r="L31" s="47"/>
      <c r="M31" s="46"/>
      <c r="N31" s="48"/>
      <c r="O31" s="48"/>
      <c r="P31" s="49"/>
      <c r="Q31" s="50"/>
      <c r="R31" s="51" t="str">
        <f t="shared" si="4"/>
        <v/>
      </c>
      <c r="AK31" s="52" t="str">
        <f t="shared" si="5"/>
        <v/>
      </c>
      <c r="AL31" s="7" t="str">
        <f t="shared" si="2"/>
        <v/>
      </c>
    </row>
    <row r="32" spans="1:38" x14ac:dyDescent="0.2">
      <c r="A32" s="7" t="str">
        <f>_xlfn.IFNA(VLOOKUP(G32,Довідник!D:F,3,FALSE),"")</f>
        <v/>
      </c>
      <c r="B32" s="7">
        <f t="shared" si="0"/>
        <v>0</v>
      </c>
      <c r="C32" s="7">
        <f t="shared" si="1"/>
        <v>1900</v>
      </c>
      <c r="D32" s="7">
        <f t="shared" si="3"/>
        <v>1900</v>
      </c>
      <c r="E32" s="7" t="b">
        <f t="shared" si="6"/>
        <v>0</v>
      </c>
      <c r="F32" s="44" t="str">
        <f>IF(ISBLANK(G32),"",MAX($F$13:F31)+1)</f>
        <v/>
      </c>
      <c r="G32" s="45"/>
      <c r="H32" s="46"/>
      <c r="I32" s="46"/>
      <c r="J32" s="46"/>
      <c r="K32" s="47"/>
      <c r="L32" s="47"/>
      <c r="M32" s="46"/>
      <c r="N32" s="48"/>
      <c r="O32" s="48"/>
      <c r="P32" s="49"/>
      <c r="Q32" s="50"/>
      <c r="R32" s="51" t="str">
        <f t="shared" si="4"/>
        <v/>
      </c>
      <c r="AK32" s="52" t="str">
        <f t="shared" si="5"/>
        <v/>
      </c>
      <c r="AL32" s="7" t="str">
        <f t="shared" si="2"/>
        <v/>
      </c>
    </row>
    <row r="33" spans="1:38" x14ac:dyDescent="0.2">
      <c r="A33" s="7" t="str">
        <f>_xlfn.IFNA(VLOOKUP(G33,Довідник!D:F,3,FALSE),"")</f>
        <v/>
      </c>
      <c r="B33" s="7">
        <f t="shared" si="0"/>
        <v>0</v>
      </c>
      <c r="C33" s="7">
        <f t="shared" si="1"/>
        <v>1900</v>
      </c>
      <c r="D33" s="7">
        <f t="shared" si="3"/>
        <v>1900</v>
      </c>
      <c r="E33" s="7" t="b">
        <f t="shared" si="6"/>
        <v>0</v>
      </c>
      <c r="F33" s="44" t="str">
        <f>IF(ISBLANK(G33),"",MAX($F$13:F32)+1)</f>
        <v/>
      </c>
      <c r="G33" s="45"/>
      <c r="H33" s="46"/>
      <c r="I33" s="46"/>
      <c r="J33" s="46"/>
      <c r="K33" s="47"/>
      <c r="L33" s="47"/>
      <c r="M33" s="46"/>
      <c r="N33" s="48"/>
      <c r="O33" s="48"/>
      <c r="P33" s="49"/>
      <c r="Q33" s="50"/>
      <c r="R33" s="51" t="str">
        <f t="shared" si="4"/>
        <v/>
      </c>
      <c r="AK33" s="52" t="str">
        <f t="shared" si="5"/>
        <v/>
      </c>
      <c r="AL33" s="7" t="str">
        <f t="shared" si="2"/>
        <v/>
      </c>
    </row>
    <row r="34" spans="1:38" x14ac:dyDescent="0.2">
      <c r="A34" s="7" t="str">
        <f>_xlfn.IFNA(VLOOKUP(G34,Довідник!D:F,3,FALSE),"")</f>
        <v/>
      </c>
      <c r="B34" s="7">
        <f t="shared" si="0"/>
        <v>0</v>
      </c>
      <c r="C34" s="7">
        <f t="shared" si="1"/>
        <v>1900</v>
      </c>
      <c r="D34" s="7">
        <f t="shared" si="3"/>
        <v>1900</v>
      </c>
      <c r="E34" s="7" t="b">
        <f t="shared" si="6"/>
        <v>0</v>
      </c>
      <c r="F34" s="44" t="str">
        <f>IF(ISBLANK(G34),"",MAX($F$13:F33)+1)</f>
        <v/>
      </c>
      <c r="G34" s="45"/>
      <c r="H34" s="46"/>
      <c r="I34" s="46"/>
      <c r="J34" s="46"/>
      <c r="K34" s="47"/>
      <c r="L34" s="47"/>
      <c r="M34" s="46"/>
      <c r="N34" s="48"/>
      <c r="O34" s="48"/>
      <c r="P34" s="49"/>
      <c r="Q34" s="50"/>
      <c r="R34" s="51" t="str">
        <f t="shared" si="4"/>
        <v/>
      </c>
      <c r="AK34" s="52" t="str">
        <f t="shared" si="5"/>
        <v/>
      </c>
      <c r="AL34" s="7" t="str">
        <f t="shared" si="2"/>
        <v/>
      </c>
    </row>
    <row r="35" spans="1:38" x14ac:dyDescent="0.2">
      <c r="A35" s="7" t="str">
        <f>_xlfn.IFNA(VLOOKUP(G35,Довідник!D:F,3,FALSE),"")</f>
        <v/>
      </c>
      <c r="B35" s="7">
        <f t="shared" si="0"/>
        <v>0</v>
      </c>
      <c r="C35" s="7">
        <f t="shared" si="1"/>
        <v>1900</v>
      </c>
      <c r="D35" s="7">
        <f t="shared" si="3"/>
        <v>1900</v>
      </c>
      <c r="E35" s="7" t="b">
        <f t="shared" si="6"/>
        <v>0</v>
      </c>
      <c r="F35" s="44" t="str">
        <f>IF(ISBLANK(G35),"",MAX($F$13:F34)+1)</f>
        <v/>
      </c>
      <c r="G35" s="45"/>
      <c r="H35" s="46"/>
      <c r="I35" s="46"/>
      <c r="J35" s="46"/>
      <c r="K35" s="47"/>
      <c r="L35" s="47"/>
      <c r="M35" s="46"/>
      <c r="N35" s="48"/>
      <c r="O35" s="48"/>
      <c r="P35" s="49"/>
      <c r="Q35" s="50"/>
      <c r="R35" s="51" t="str">
        <f t="shared" si="4"/>
        <v/>
      </c>
      <c r="AK35" s="52" t="str">
        <f t="shared" si="5"/>
        <v/>
      </c>
      <c r="AL35" s="7" t="str">
        <f t="shared" si="2"/>
        <v/>
      </c>
    </row>
    <row r="36" spans="1:38" x14ac:dyDescent="0.2">
      <c r="A36" s="7" t="str">
        <f>_xlfn.IFNA(VLOOKUP(G36,Довідник!D:F,3,FALSE),"")</f>
        <v/>
      </c>
      <c r="B36" s="7">
        <f t="shared" si="0"/>
        <v>0</v>
      </c>
      <c r="C36" s="7">
        <f t="shared" si="1"/>
        <v>1900</v>
      </c>
      <c r="D36" s="7">
        <f t="shared" si="3"/>
        <v>1900</v>
      </c>
      <c r="E36" s="7" t="b">
        <f t="shared" si="6"/>
        <v>0</v>
      </c>
      <c r="F36" s="44" t="str">
        <f>IF(ISBLANK(G36),"",MAX($F$13:F35)+1)</f>
        <v/>
      </c>
      <c r="G36" s="45"/>
      <c r="H36" s="46"/>
      <c r="I36" s="46"/>
      <c r="J36" s="46"/>
      <c r="K36" s="47"/>
      <c r="L36" s="47"/>
      <c r="M36" s="46"/>
      <c r="N36" s="48"/>
      <c r="O36" s="48"/>
      <c r="P36" s="49"/>
      <c r="Q36" s="50"/>
      <c r="R36" s="51" t="str">
        <f t="shared" si="4"/>
        <v/>
      </c>
      <c r="AK36" s="52" t="str">
        <f t="shared" si="5"/>
        <v/>
      </c>
      <c r="AL36" s="7" t="str">
        <f t="shared" si="2"/>
        <v/>
      </c>
    </row>
    <row r="37" spans="1:38" x14ac:dyDescent="0.2">
      <c r="A37" s="7" t="str">
        <f>_xlfn.IFNA(VLOOKUP(G37,Довідник!D:F,3,FALSE),"")</f>
        <v/>
      </c>
      <c r="B37" s="7">
        <f t="shared" si="0"/>
        <v>0</v>
      </c>
      <c r="C37" s="7">
        <f t="shared" si="1"/>
        <v>1900</v>
      </c>
      <c r="D37" s="7">
        <f t="shared" si="3"/>
        <v>1900</v>
      </c>
      <c r="E37" s="7" t="b">
        <f t="shared" si="6"/>
        <v>0</v>
      </c>
      <c r="F37" s="44" t="str">
        <f>IF(ISBLANK(G37),"",MAX($F$13:F36)+1)</f>
        <v/>
      </c>
      <c r="G37" s="45"/>
      <c r="H37" s="46"/>
      <c r="I37" s="46"/>
      <c r="J37" s="46"/>
      <c r="K37" s="47"/>
      <c r="L37" s="47"/>
      <c r="M37" s="46"/>
      <c r="N37" s="48"/>
      <c r="O37" s="48"/>
      <c r="P37" s="49"/>
      <c r="Q37" s="50"/>
      <c r="R37" s="51" t="str">
        <f t="shared" si="4"/>
        <v/>
      </c>
      <c r="AK37" s="52" t="str">
        <f t="shared" si="5"/>
        <v/>
      </c>
      <c r="AL37" s="7" t="str">
        <f t="shared" si="2"/>
        <v/>
      </c>
    </row>
    <row r="38" spans="1:38" x14ac:dyDescent="0.2">
      <c r="A38" s="7" t="str">
        <f>_xlfn.IFNA(VLOOKUP(G38,Довідник!D:F,3,FALSE),"")</f>
        <v/>
      </c>
      <c r="B38" s="7">
        <f t="shared" si="0"/>
        <v>0</v>
      </c>
      <c r="C38" s="7">
        <f t="shared" si="1"/>
        <v>1900</v>
      </c>
      <c r="D38" s="7">
        <f t="shared" si="3"/>
        <v>1900</v>
      </c>
      <c r="E38" s="7" t="b">
        <f t="shared" si="6"/>
        <v>0</v>
      </c>
      <c r="F38" s="44" t="str">
        <f>IF(ISBLANK(G38),"",MAX($F$13:F37)+1)</f>
        <v/>
      </c>
      <c r="G38" s="45"/>
      <c r="H38" s="46"/>
      <c r="I38" s="46"/>
      <c r="J38" s="46"/>
      <c r="K38" s="47"/>
      <c r="L38" s="47"/>
      <c r="M38" s="46"/>
      <c r="N38" s="48"/>
      <c r="O38" s="48"/>
      <c r="P38" s="49"/>
      <c r="Q38" s="50"/>
      <c r="R38" s="51" t="str">
        <f t="shared" si="4"/>
        <v/>
      </c>
      <c r="AK38" s="52" t="str">
        <f t="shared" si="5"/>
        <v/>
      </c>
      <c r="AL38" s="7" t="str">
        <f t="shared" si="2"/>
        <v/>
      </c>
    </row>
    <row r="39" spans="1:38" x14ac:dyDescent="0.2">
      <c r="A39" s="7" t="str">
        <f>_xlfn.IFNA(VLOOKUP(G39,Довідник!D:F,3,FALSE),"")</f>
        <v/>
      </c>
      <c r="B39" s="7">
        <f t="shared" si="0"/>
        <v>0</v>
      </c>
      <c r="C39" s="7">
        <f t="shared" si="1"/>
        <v>1900</v>
      </c>
      <c r="D39" s="7">
        <f t="shared" si="3"/>
        <v>1900</v>
      </c>
      <c r="E39" s="7" t="b">
        <f t="shared" si="6"/>
        <v>0</v>
      </c>
      <c r="F39" s="44" t="str">
        <f>IF(ISBLANK(G39),"",MAX($F$13:F38)+1)</f>
        <v/>
      </c>
      <c r="G39" s="45"/>
      <c r="H39" s="46"/>
      <c r="I39" s="46"/>
      <c r="J39" s="46"/>
      <c r="K39" s="47"/>
      <c r="L39" s="47"/>
      <c r="M39" s="46"/>
      <c r="N39" s="48"/>
      <c r="O39" s="48"/>
      <c r="P39" s="49"/>
      <c r="Q39" s="50"/>
      <c r="R39" s="51" t="str">
        <f t="shared" si="4"/>
        <v/>
      </c>
      <c r="AK39" s="52" t="str">
        <f t="shared" si="5"/>
        <v/>
      </c>
      <c r="AL39" s="7" t="str">
        <f t="shared" si="2"/>
        <v/>
      </c>
    </row>
    <row r="40" spans="1:38" x14ac:dyDescent="0.2">
      <c r="A40" s="7" t="str">
        <f>_xlfn.IFNA(VLOOKUP(G40,Довідник!D:F,3,FALSE),"")</f>
        <v/>
      </c>
      <c r="B40" s="7">
        <f t="shared" si="0"/>
        <v>0</v>
      </c>
      <c r="C40" s="7">
        <f t="shared" si="1"/>
        <v>1900</v>
      </c>
      <c r="D40" s="7">
        <f t="shared" si="3"/>
        <v>1900</v>
      </c>
      <c r="E40" s="7" t="b">
        <f t="shared" si="6"/>
        <v>0</v>
      </c>
      <c r="F40" s="44" t="str">
        <f>IF(ISBLANK(G40),"",MAX($F$13:F39)+1)</f>
        <v/>
      </c>
      <c r="G40" s="45"/>
      <c r="H40" s="46"/>
      <c r="I40" s="46"/>
      <c r="J40" s="46"/>
      <c r="K40" s="47"/>
      <c r="L40" s="47"/>
      <c r="M40" s="46"/>
      <c r="N40" s="48"/>
      <c r="O40" s="48"/>
      <c r="P40" s="49"/>
      <c r="Q40" s="50"/>
      <c r="R40" s="51" t="str">
        <f t="shared" si="4"/>
        <v/>
      </c>
      <c r="AK40" s="52" t="str">
        <f t="shared" si="5"/>
        <v/>
      </c>
      <c r="AL40" s="7" t="str">
        <f t="shared" si="2"/>
        <v/>
      </c>
    </row>
    <row r="41" spans="1:38" x14ac:dyDescent="0.2">
      <c r="A41" s="7" t="str">
        <f>_xlfn.IFNA(VLOOKUP(G41,Довідник!D:F,3,FALSE),"")</f>
        <v/>
      </c>
      <c r="B41" s="7">
        <f t="shared" si="0"/>
        <v>0</v>
      </c>
      <c r="C41" s="7">
        <f t="shared" si="1"/>
        <v>1900</v>
      </c>
      <c r="D41" s="7">
        <f t="shared" si="3"/>
        <v>1900</v>
      </c>
      <c r="E41" s="7" t="b">
        <f t="shared" si="6"/>
        <v>0</v>
      </c>
      <c r="F41" s="44" t="str">
        <f>IF(ISBLANK(G41),"",MAX($F$13:F40)+1)</f>
        <v/>
      </c>
      <c r="G41" s="45"/>
      <c r="H41" s="46"/>
      <c r="I41" s="46"/>
      <c r="J41" s="46"/>
      <c r="K41" s="47"/>
      <c r="L41" s="47"/>
      <c r="M41" s="46"/>
      <c r="N41" s="48"/>
      <c r="O41" s="48"/>
      <c r="P41" s="49"/>
      <c r="Q41" s="50"/>
      <c r="R41" s="51" t="str">
        <f t="shared" si="4"/>
        <v/>
      </c>
      <c r="AK41" s="52" t="str">
        <f t="shared" si="5"/>
        <v/>
      </c>
      <c r="AL41" s="7" t="str">
        <f t="shared" si="2"/>
        <v/>
      </c>
    </row>
    <row r="42" spans="1:38" x14ac:dyDescent="0.2">
      <c r="A42" s="7" t="str">
        <f>_xlfn.IFNA(VLOOKUP(G42,Довідник!D:F,3,FALSE),"")</f>
        <v/>
      </c>
      <c r="B42" s="7">
        <f t="shared" si="0"/>
        <v>0</v>
      </c>
      <c r="C42" s="7">
        <f t="shared" si="1"/>
        <v>1900</v>
      </c>
      <c r="D42" s="7">
        <f t="shared" si="3"/>
        <v>1900</v>
      </c>
      <c r="E42" s="7" t="b">
        <f t="shared" si="6"/>
        <v>0</v>
      </c>
      <c r="F42" s="44" t="str">
        <f>IF(ISBLANK(G42),"",MAX($F$13:F41)+1)</f>
        <v/>
      </c>
      <c r="G42" s="45"/>
      <c r="H42" s="46"/>
      <c r="I42" s="46"/>
      <c r="J42" s="46"/>
      <c r="K42" s="47"/>
      <c r="L42" s="47"/>
      <c r="M42" s="46"/>
      <c r="N42" s="48"/>
      <c r="O42" s="48"/>
      <c r="P42" s="49"/>
      <c r="Q42" s="50"/>
      <c r="R42" s="51" t="str">
        <f t="shared" si="4"/>
        <v/>
      </c>
      <c r="AK42" s="52" t="str">
        <f t="shared" si="5"/>
        <v/>
      </c>
      <c r="AL42" s="7" t="str">
        <f t="shared" si="2"/>
        <v/>
      </c>
    </row>
    <row r="43" spans="1:38" x14ac:dyDescent="0.2">
      <c r="A43" s="7" t="str">
        <f>_xlfn.IFNA(VLOOKUP(G43,Довідник!D:F,3,FALSE),"")</f>
        <v/>
      </c>
      <c r="B43" s="7">
        <f t="shared" si="0"/>
        <v>0</v>
      </c>
      <c r="C43" s="7">
        <f t="shared" si="1"/>
        <v>1900</v>
      </c>
      <c r="D43" s="7">
        <f t="shared" si="3"/>
        <v>1900</v>
      </c>
      <c r="E43" s="7" t="b">
        <f t="shared" si="6"/>
        <v>0</v>
      </c>
      <c r="F43" s="44" t="str">
        <f>IF(ISBLANK(G43),"",MAX($F$13:F42)+1)</f>
        <v/>
      </c>
      <c r="G43" s="45"/>
      <c r="H43" s="46"/>
      <c r="I43" s="46"/>
      <c r="J43" s="46"/>
      <c r="K43" s="47"/>
      <c r="L43" s="47"/>
      <c r="M43" s="46"/>
      <c r="N43" s="48"/>
      <c r="O43" s="48"/>
      <c r="P43" s="49"/>
      <c r="Q43" s="50"/>
      <c r="R43" s="51" t="str">
        <f t="shared" si="4"/>
        <v/>
      </c>
      <c r="AK43" s="52" t="str">
        <f t="shared" si="5"/>
        <v/>
      </c>
      <c r="AL43" s="7" t="str">
        <f t="shared" si="2"/>
        <v/>
      </c>
    </row>
    <row r="44" spans="1:38" x14ac:dyDescent="0.2">
      <c r="A44" s="7" t="str">
        <f>_xlfn.IFNA(VLOOKUP(G44,Довідник!D:F,3,FALSE),"")</f>
        <v/>
      </c>
      <c r="B44" s="7">
        <f t="shared" si="0"/>
        <v>0</v>
      </c>
      <c r="C44" s="7">
        <f t="shared" si="1"/>
        <v>1900</v>
      </c>
      <c r="D44" s="7">
        <f t="shared" si="3"/>
        <v>1900</v>
      </c>
      <c r="E44" s="7" t="b">
        <f t="shared" si="6"/>
        <v>0</v>
      </c>
      <c r="F44" s="44" t="str">
        <f>IF(ISBLANK(G44),"",MAX($F$13:F43)+1)</f>
        <v/>
      </c>
      <c r="G44" s="45"/>
      <c r="H44" s="46"/>
      <c r="I44" s="46"/>
      <c r="J44" s="46"/>
      <c r="K44" s="47"/>
      <c r="L44" s="47"/>
      <c r="M44" s="46"/>
      <c r="N44" s="48"/>
      <c r="O44" s="48"/>
      <c r="P44" s="49"/>
      <c r="Q44" s="50"/>
      <c r="R44" s="51" t="str">
        <f t="shared" si="4"/>
        <v/>
      </c>
      <c r="AK44" s="52" t="str">
        <f t="shared" si="5"/>
        <v/>
      </c>
      <c r="AL44" s="7" t="str">
        <f t="shared" si="2"/>
        <v/>
      </c>
    </row>
    <row r="45" spans="1:38" x14ac:dyDescent="0.2">
      <c r="A45" s="7" t="str">
        <f>_xlfn.IFNA(VLOOKUP(G45,Довідник!D:F,3,FALSE),"")</f>
        <v/>
      </c>
      <c r="B45" s="7">
        <f t="shared" si="0"/>
        <v>0</v>
      </c>
      <c r="C45" s="7">
        <f t="shared" si="1"/>
        <v>1900</v>
      </c>
      <c r="D45" s="7">
        <f t="shared" si="3"/>
        <v>1900</v>
      </c>
      <c r="E45" s="7" t="b">
        <f t="shared" si="6"/>
        <v>0</v>
      </c>
      <c r="F45" s="44" t="str">
        <f>IF(ISBLANK(G45),"",MAX($F$13:F44)+1)</f>
        <v/>
      </c>
      <c r="G45" s="45"/>
      <c r="H45" s="46"/>
      <c r="I45" s="46"/>
      <c r="J45" s="46"/>
      <c r="K45" s="47"/>
      <c r="L45" s="47"/>
      <c r="M45" s="46"/>
      <c r="N45" s="48"/>
      <c r="O45" s="48"/>
      <c r="P45" s="49"/>
      <c r="Q45" s="50"/>
      <c r="R45" s="51" t="str">
        <f t="shared" si="4"/>
        <v/>
      </c>
      <c r="AK45" s="52" t="str">
        <f t="shared" si="5"/>
        <v/>
      </c>
      <c r="AL45" s="7" t="str">
        <f t="shared" si="2"/>
        <v/>
      </c>
    </row>
    <row r="46" spans="1:38" x14ac:dyDescent="0.2">
      <c r="A46" s="7" t="str">
        <f>_xlfn.IFNA(VLOOKUP(G46,Довідник!D:F,3,FALSE),"")</f>
        <v/>
      </c>
      <c r="B46" s="7">
        <f t="shared" si="0"/>
        <v>0</v>
      </c>
      <c r="C46" s="7">
        <f t="shared" si="1"/>
        <v>1900</v>
      </c>
      <c r="D46" s="7">
        <f t="shared" si="3"/>
        <v>1900</v>
      </c>
      <c r="E46" s="7" t="b">
        <f t="shared" si="6"/>
        <v>0</v>
      </c>
      <c r="F46" s="44" t="str">
        <f>IF(ISBLANK(G46),"",MAX($F$13:F45)+1)</f>
        <v/>
      </c>
      <c r="G46" s="45"/>
      <c r="H46" s="46"/>
      <c r="I46" s="46"/>
      <c r="J46" s="46"/>
      <c r="K46" s="47"/>
      <c r="L46" s="47"/>
      <c r="M46" s="46"/>
      <c r="N46" s="48"/>
      <c r="O46" s="48"/>
      <c r="P46" s="49"/>
      <c r="Q46" s="50"/>
      <c r="R46" s="51" t="str">
        <f t="shared" si="4"/>
        <v/>
      </c>
      <c r="AK46" s="52" t="str">
        <f t="shared" si="5"/>
        <v/>
      </c>
      <c r="AL46" s="7" t="str">
        <f t="shared" si="2"/>
        <v/>
      </c>
    </row>
    <row r="47" spans="1:38" x14ac:dyDescent="0.2">
      <c r="A47" s="7" t="str">
        <f>_xlfn.IFNA(VLOOKUP(G47,Довідник!D:F,3,FALSE),"")</f>
        <v/>
      </c>
      <c r="B47" s="7">
        <f t="shared" si="0"/>
        <v>0</v>
      </c>
      <c r="C47" s="7">
        <f t="shared" si="1"/>
        <v>1900</v>
      </c>
      <c r="D47" s="7">
        <f t="shared" si="3"/>
        <v>1900</v>
      </c>
      <c r="E47" s="7" t="b">
        <f t="shared" si="6"/>
        <v>0</v>
      </c>
      <c r="F47" s="44" t="str">
        <f>IF(ISBLANK(G47),"",MAX($F$13:F46)+1)</f>
        <v/>
      </c>
      <c r="G47" s="45"/>
      <c r="H47" s="46"/>
      <c r="I47" s="46"/>
      <c r="J47" s="46"/>
      <c r="K47" s="47"/>
      <c r="L47" s="47"/>
      <c r="M47" s="46"/>
      <c r="N47" s="48"/>
      <c r="O47" s="48"/>
      <c r="P47" s="49"/>
      <c r="Q47" s="50"/>
      <c r="R47" s="51" t="str">
        <f t="shared" si="4"/>
        <v/>
      </c>
      <c r="AK47" s="52" t="str">
        <f t="shared" si="5"/>
        <v/>
      </c>
      <c r="AL47" s="7" t="str">
        <f t="shared" si="2"/>
        <v/>
      </c>
    </row>
    <row r="48" spans="1:38" x14ac:dyDescent="0.2">
      <c r="A48" s="7" t="str">
        <f>_xlfn.IFNA(VLOOKUP(G48,Довідник!D:F,3,FALSE),"")</f>
        <v/>
      </c>
      <c r="B48" s="7">
        <f t="shared" si="0"/>
        <v>0</v>
      </c>
      <c r="C48" s="7">
        <f t="shared" si="1"/>
        <v>1900</v>
      </c>
      <c r="D48" s="7">
        <f t="shared" si="3"/>
        <v>1900</v>
      </c>
      <c r="E48" s="7" t="b">
        <f t="shared" si="6"/>
        <v>0</v>
      </c>
      <c r="F48" s="44" t="str">
        <f>IF(ISBLANK(G48),"",MAX($F$13:F47)+1)</f>
        <v/>
      </c>
      <c r="G48" s="45"/>
      <c r="H48" s="46"/>
      <c r="I48" s="46"/>
      <c r="J48" s="46"/>
      <c r="K48" s="47"/>
      <c r="L48" s="47"/>
      <c r="M48" s="46"/>
      <c r="N48" s="48"/>
      <c r="O48" s="48"/>
      <c r="P48" s="49"/>
      <c r="Q48" s="50"/>
      <c r="R48" s="51" t="str">
        <f t="shared" si="4"/>
        <v/>
      </c>
      <c r="AK48" s="52" t="str">
        <f t="shared" si="5"/>
        <v/>
      </c>
      <c r="AL48" s="7" t="str">
        <f t="shared" si="2"/>
        <v/>
      </c>
    </row>
    <row r="49" spans="1:38" x14ac:dyDescent="0.2">
      <c r="A49" s="7" t="str">
        <f>_xlfn.IFNA(VLOOKUP(G49,Довідник!D:F,3,FALSE),"")</f>
        <v/>
      </c>
      <c r="B49" s="7">
        <f t="shared" si="0"/>
        <v>0</v>
      </c>
      <c r="C49" s="7">
        <f t="shared" si="1"/>
        <v>1900</v>
      </c>
      <c r="D49" s="7">
        <f t="shared" si="3"/>
        <v>1900</v>
      </c>
      <c r="E49" s="7" t="b">
        <f t="shared" si="6"/>
        <v>0</v>
      </c>
      <c r="F49" s="44" t="str">
        <f>IF(ISBLANK(G49),"",MAX($F$13:F48)+1)</f>
        <v/>
      </c>
      <c r="G49" s="45"/>
      <c r="H49" s="46"/>
      <c r="I49" s="46"/>
      <c r="J49" s="46"/>
      <c r="K49" s="47"/>
      <c r="L49" s="47"/>
      <c r="M49" s="46"/>
      <c r="N49" s="48"/>
      <c r="O49" s="48"/>
      <c r="P49" s="49"/>
      <c r="Q49" s="50"/>
      <c r="R49" s="51" t="str">
        <f t="shared" si="4"/>
        <v/>
      </c>
      <c r="AK49" s="52" t="str">
        <f t="shared" si="5"/>
        <v/>
      </c>
      <c r="AL49" s="7" t="str">
        <f t="shared" si="2"/>
        <v/>
      </c>
    </row>
    <row r="50" spans="1:38" x14ac:dyDescent="0.2">
      <c r="A50" s="7" t="str">
        <f>_xlfn.IFNA(VLOOKUP(G50,Довідник!D:F,3,FALSE),"")</f>
        <v/>
      </c>
      <c r="B50" s="7">
        <f t="shared" si="0"/>
        <v>0</v>
      </c>
      <c r="C50" s="7">
        <f t="shared" si="1"/>
        <v>1900</v>
      </c>
      <c r="D50" s="7">
        <f t="shared" si="3"/>
        <v>1900</v>
      </c>
      <c r="E50" s="7" t="b">
        <f t="shared" si="6"/>
        <v>0</v>
      </c>
      <c r="F50" s="44" t="str">
        <f>IF(ISBLANK(G50),"",MAX($F$13:F49)+1)</f>
        <v/>
      </c>
      <c r="G50" s="45"/>
      <c r="H50" s="46"/>
      <c r="I50" s="46"/>
      <c r="J50" s="46"/>
      <c r="K50" s="47"/>
      <c r="L50" s="47"/>
      <c r="M50" s="46"/>
      <c r="N50" s="48"/>
      <c r="O50" s="48"/>
      <c r="P50" s="49"/>
      <c r="Q50" s="50"/>
      <c r="R50" s="51" t="str">
        <f t="shared" si="4"/>
        <v/>
      </c>
      <c r="AK50" s="52" t="str">
        <f t="shared" si="5"/>
        <v/>
      </c>
      <c r="AL50" s="7" t="str">
        <f t="shared" si="2"/>
        <v/>
      </c>
    </row>
    <row r="51" spans="1:38" x14ac:dyDescent="0.2">
      <c r="A51" s="7" t="str">
        <f>_xlfn.IFNA(VLOOKUP(G51,Довідник!D:F,3,FALSE),"")</f>
        <v/>
      </c>
      <c r="B51" s="7">
        <f t="shared" si="0"/>
        <v>0</v>
      </c>
      <c r="C51" s="7">
        <f t="shared" si="1"/>
        <v>1900</v>
      </c>
      <c r="D51" s="7">
        <f t="shared" si="3"/>
        <v>1900</v>
      </c>
      <c r="E51" s="7" t="b">
        <f t="shared" si="6"/>
        <v>0</v>
      </c>
      <c r="F51" s="44" t="str">
        <f>IF(ISBLANK(G51),"",MAX($F$13:F50)+1)</f>
        <v/>
      </c>
      <c r="G51" s="45"/>
      <c r="H51" s="46"/>
      <c r="I51" s="46"/>
      <c r="J51" s="46"/>
      <c r="K51" s="47"/>
      <c r="L51" s="47"/>
      <c r="M51" s="46"/>
      <c r="N51" s="48"/>
      <c r="O51" s="48"/>
      <c r="P51" s="49"/>
      <c r="Q51" s="50"/>
      <c r="R51" s="51" t="str">
        <f t="shared" si="4"/>
        <v/>
      </c>
      <c r="AK51" s="52" t="str">
        <f t="shared" si="5"/>
        <v/>
      </c>
      <c r="AL51" s="7" t="str">
        <f t="shared" si="2"/>
        <v/>
      </c>
    </row>
    <row r="52" spans="1:38" x14ac:dyDescent="0.2">
      <c r="A52" s="7" t="str">
        <f>_xlfn.IFNA(VLOOKUP(G52,Довідник!D:F,3,FALSE),"")</f>
        <v/>
      </c>
      <c r="B52" s="7">
        <f t="shared" si="0"/>
        <v>0</v>
      </c>
      <c r="C52" s="7">
        <f t="shared" si="1"/>
        <v>1900</v>
      </c>
      <c r="D52" s="7">
        <f t="shared" si="3"/>
        <v>1900</v>
      </c>
      <c r="E52" s="7" t="b">
        <f t="shared" si="6"/>
        <v>0</v>
      </c>
      <c r="F52" s="44" t="str">
        <f>IF(ISBLANK(G52),"",MAX($F$13:F51)+1)</f>
        <v/>
      </c>
      <c r="G52" s="45"/>
      <c r="H52" s="46"/>
      <c r="I52" s="46"/>
      <c r="J52" s="46"/>
      <c r="K52" s="47"/>
      <c r="L52" s="47"/>
      <c r="M52" s="46"/>
      <c r="N52" s="48"/>
      <c r="O52" s="48"/>
      <c r="P52" s="49"/>
      <c r="Q52" s="50"/>
      <c r="R52" s="51" t="str">
        <f t="shared" si="4"/>
        <v/>
      </c>
      <c r="AK52" s="52" t="str">
        <f t="shared" si="5"/>
        <v/>
      </c>
      <c r="AL52" s="7" t="str">
        <f t="shared" si="2"/>
        <v/>
      </c>
    </row>
    <row r="53" spans="1:38" x14ac:dyDescent="0.2">
      <c r="A53" s="7" t="str">
        <f>_xlfn.IFNA(VLOOKUP(G53,Довідник!D:F,3,FALSE),"")</f>
        <v/>
      </c>
      <c r="B53" s="7">
        <f t="shared" si="0"/>
        <v>0</v>
      </c>
      <c r="C53" s="7">
        <f t="shared" si="1"/>
        <v>1900</v>
      </c>
      <c r="D53" s="7">
        <f t="shared" si="3"/>
        <v>1900</v>
      </c>
      <c r="E53" s="7" t="b">
        <f t="shared" si="6"/>
        <v>0</v>
      </c>
      <c r="F53" s="44" t="str">
        <f>IF(ISBLANK(G53),"",MAX($F$13:F52)+1)</f>
        <v/>
      </c>
      <c r="G53" s="45"/>
      <c r="H53" s="46"/>
      <c r="I53" s="46"/>
      <c r="J53" s="46"/>
      <c r="K53" s="47"/>
      <c r="L53" s="47"/>
      <c r="M53" s="46"/>
      <c r="N53" s="48"/>
      <c r="O53" s="48"/>
      <c r="P53" s="49"/>
      <c r="Q53" s="50"/>
      <c r="R53" s="51" t="str">
        <f t="shared" si="4"/>
        <v/>
      </c>
      <c r="AK53" s="52" t="str">
        <f t="shared" si="5"/>
        <v/>
      </c>
      <c r="AL53" s="7" t="str">
        <f t="shared" si="2"/>
        <v/>
      </c>
    </row>
    <row r="54" spans="1:38" x14ac:dyDescent="0.2">
      <c r="A54" s="7" t="str">
        <f>_xlfn.IFNA(VLOOKUP(G54,Довідник!D:F,3,FALSE),"")</f>
        <v/>
      </c>
      <c r="B54" s="7">
        <f t="shared" si="0"/>
        <v>0</v>
      </c>
      <c r="C54" s="7">
        <f t="shared" si="1"/>
        <v>1900</v>
      </c>
      <c r="D54" s="7">
        <f t="shared" si="3"/>
        <v>1900</v>
      </c>
      <c r="E54" s="7" t="b">
        <f t="shared" si="6"/>
        <v>0</v>
      </c>
      <c r="F54" s="44" t="str">
        <f>IF(ISBLANK(G54),"",MAX($F$13:F53)+1)</f>
        <v/>
      </c>
      <c r="G54" s="45"/>
      <c r="H54" s="46"/>
      <c r="I54" s="46"/>
      <c r="J54" s="46"/>
      <c r="K54" s="47"/>
      <c r="L54" s="47"/>
      <c r="M54" s="46"/>
      <c r="N54" s="48"/>
      <c r="O54" s="48"/>
      <c r="P54" s="49"/>
      <c r="Q54" s="50"/>
      <c r="R54" s="51" t="str">
        <f t="shared" si="4"/>
        <v/>
      </c>
      <c r="AK54" s="52" t="str">
        <f t="shared" si="5"/>
        <v/>
      </c>
      <c r="AL54" s="7" t="str">
        <f t="shared" si="2"/>
        <v/>
      </c>
    </row>
    <row r="55" spans="1:38" x14ac:dyDescent="0.2">
      <c r="A55" s="7" t="str">
        <f>_xlfn.IFNA(VLOOKUP(G55,Довідник!D:F,3,FALSE),"")</f>
        <v/>
      </c>
      <c r="B55" s="7">
        <f t="shared" si="0"/>
        <v>0</v>
      </c>
      <c r="C55" s="7">
        <f t="shared" si="1"/>
        <v>1900</v>
      </c>
      <c r="D55" s="7">
        <f t="shared" si="3"/>
        <v>1900</v>
      </c>
      <c r="E55" s="7" t="b">
        <f t="shared" si="6"/>
        <v>0</v>
      </c>
      <c r="F55" s="44" t="str">
        <f>IF(ISBLANK(G55),"",MAX($F$13:F54)+1)</f>
        <v/>
      </c>
      <c r="G55" s="45"/>
      <c r="H55" s="46"/>
      <c r="I55" s="46"/>
      <c r="J55" s="46"/>
      <c r="K55" s="47"/>
      <c r="L55" s="47"/>
      <c r="M55" s="46"/>
      <c r="N55" s="48"/>
      <c r="O55" s="48"/>
      <c r="P55" s="49"/>
      <c r="Q55" s="50"/>
      <c r="R55" s="51" t="str">
        <f t="shared" si="4"/>
        <v/>
      </c>
      <c r="AK55" s="52" t="str">
        <f t="shared" si="5"/>
        <v/>
      </c>
      <c r="AL55" s="7" t="str">
        <f t="shared" si="2"/>
        <v/>
      </c>
    </row>
    <row r="56" spans="1:38" x14ac:dyDescent="0.2">
      <c r="A56" s="7" t="str">
        <f>_xlfn.IFNA(VLOOKUP(G56,Довідник!D:F,3,FALSE),"")</f>
        <v/>
      </c>
      <c r="B56" s="7">
        <f t="shared" si="0"/>
        <v>0</v>
      </c>
      <c r="C56" s="7">
        <f t="shared" si="1"/>
        <v>1900</v>
      </c>
      <c r="D56" s="7">
        <f t="shared" si="3"/>
        <v>1900</v>
      </c>
      <c r="E56" s="7" t="b">
        <f t="shared" si="6"/>
        <v>0</v>
      </c>
      <c r="F56" s="44" t="str">
        <f>IF(ISBLANK(G56),"",MAX($F$13:F55)+1)</f>
        <v/>
      </c>
      <c r="G56" s="45"/>
      <c r="H56" s="46"/>
      <c r="I56" s="46"/>
      <c r="J56" s="46"/>
      <c r="K56" s="47"/>
      <c r="L56" s="47"/>
      <c r="M56" s="46"/>
      <c r="N56" s="48"/>
      <c r="O56" s="48"/>
      <c r="P56" s="49"/>
      <c r="Q56" s="50"/>
      <c r="R56" s="51" t="str">
        <f t="shared" si="4"/>
        <v/>
      </c>
      <c r="AK56" s="52" t="str">
        <f t="shared" si="5"/>
        <v/>
      </c>
      <c r="AL56" s="7" t="str">
        <f t="shared" si="2"/>
        <v/>
      </c>
    </row>
    <row r="57" spans="1:38" x14ac:dyDescent="0.2">
      <c r="A57" s="7" t="str">
        <f>_xlfn.IFNA(VLOOKUP(G57,Довідник!D:F,3,FALSE),"")</f>
        <v/>
      </c>
      <c r="B57" s="7">
        <f t="shared" si="0"/>
        <v>0</v>
      </c>
      <c r="C57" s="7">
        <f t="shared" si="1"/>
        <v>1900</v>
      </c>
      <c r="D57" s="7">
        <f t="shared" si="3"/>
        <v>1900</v>
      </c>
      <c r="E57" s="7" t="b">
        <f t="shared" si="6"/>
        <v>0</v>
      </c>
      <c r="F57" s="44" t="str">
        <f>IF(ISBLANK(G57),"",MAX($F$13:F56)+1)</f>
        <v/>
      </c>
      <c r="G57" s="45"/>
      <c r="H57" s="46"/>
      <c r="I57" s="46"/>
      <c r="J57" s="46"/>
      <c r="K57" s="47"/>
      <c r="L57" s="47"/>
      <c r="M57" s="46"/>
      <c r="N57" s="48"/>
      <c r="O57" s="48"/>
      <c r="P57" s="49"/>
      <c r="Q57" s="50"/>
      <c r="R57" s="51" t="str">
        <f t="shared" si="4"/>
        <v/>
      </c>
      <c r="AK57" s="52" t="str">
        <f t="shared" si="5"/>
        <v/>
      </c>
      <c r="AL57" s="7" t="str">
        <f t="shared" si="2"/>
        <v/>
      </c>
    </row>
    <row r="58" spans="1:38" x14ac:dyDescent="0.2">
      <c r="A58" s="7" t="str">
        <f>_xlfn.IFNA(VLOOKUP(G58,Довідник!D:F,3,FALSE),"")</f>
        <v/>
      </c>
      <c r="B58" s="7">
        <f t="shared" si="0"/>
        <v>0</v>
      </c>
      <c r="C58" s="7">
        <f t="shared" si="1"/>
        <v>1900</v>
      </c>
      <c r="D58" s="7">
        <f t="shared" si="3"/>
        <v>1900</v>
      </c>
      <c r="E58" s="7" t="b">
        <f t="shared" si="6"/>
        <v>0</v>
      </c>
      <c r="F58" s="44" t="str">
        <f>IF(ISBLANK(G58),"",MAX($F$13:F57)+1)</f>
        <v/>
      </c>
      <c r="G58" s="45"/>
      <c r="H58" s="46"/>
      <c r="I58" s="46"/>
      <c r="J58" s="46"/>
      <c r="K58" s="47"/>
      <c r="L58" s="47"/>
      <c r="M58" s="46"/>
      <c r="N58" s="48"/>
      <c r="O58" s="48"/>
      <c r="P58" s="49"/>
      <c r="Q58" s="50"/>
      <c r="R58" s="51" t="str">
        <f t="shared" si="4"/>
        <v/>
      </c>
      <c r="AK58" s="52" t="str">
        <f t="shared" si="5"/>
        <v/>
      </c>
      <c r="AL58" s="7" t="str">
        <f t="shared" si="2"/>
        <v/>
      </c>
    </row>
    <row r="59" spans="1:38" x14ac:dyDescent="0.2">
      <c r="A59" s="7" t="str">
        <f>_xlfn.IFNA(VLOOKUP(G59,Довідник!D:F,3,FALSE),"")</f>
        <v/>
      </c>
      <c r="B59" s="7">
        <f t="shared" si="0"/>
        <v>0</v>
      </c>
      <c r="C59" s="7">
        <f t="shared" si="1"/>
        <v>1900</v>
      </c>
      <c r="D59" s="7">
        <f t="shared" si="3"/>
        <v>1900</v>
      </c>
      <c r="E59" s="7" t="b">
        <f t="shared" si="6"/>
        <v>0</v>
      </c>
      <c r="F59" s="44" t="str">
        <f>IF(ISBLANK(G59),"",MAX($F$13:F58)+1)</f>
        <v/>
      </c>
      <c r="G59" s="45"/>
      <c r="H59" s="46"/>
      <c r="I59" s="46"/>
      <c r="J59" s="46"/>
      <c r="K59" s="47"/>
      <c r="L59" s="47"/>
      <c r="M59" s="46"/>
      <c r="N59" s="48"/>
      <c r="O59" s="48"/>
      <c r="P59" s="49"/>
      <c r="Q59" s="50"/>
      <c r="R59" s="51" t="str">
        <f t="shared" si="4"/>
        <v/>
      </c>
      <c r="AK59" s="52" t="str">
        <f t="shared" si="5"/>
        <v/>
      </c>
      <c r="AL59" s="7" t="str">
        <f t="shared" si="2"/>
        <v/>
      </c>
    </row>
    <row r="60" spans="1:38" x14ac:dyDescent="0.2">
      <c r="A60" s="7" t="str">
        <f>_xlfn.IFNA(VLOOKUP(G60,Довідник!D:F,3,FALSE),"")</f>
        <v/>
      </c>
      <c r="B60" s="7">
        <f t="shared" si="0"/>
        <v>0</v>
      </c>
      <c r="C60" s="7">
        <f t="shared" si="1"/>
        <v>1900</v>
      </c>
      <c r="D60" s="7">
        <f t="shared" si="3"/>
        <v>1900</v>
      </c>
      <c r="E60" s="7" t="b">
        <f t="shared" si="6"/>
        <v>0</v>
      </c>
      <c r="F60" s="44" t="str">
        <f>IF(ISBLANK(G60),"",MAX($F$13:F59)+1)</f>
        <v/>
      </c>
      <c r="G60" s="45"/>
      <c r="H60" s="46"/>
      <c r="I60" s="46"/>
      <c r="J60" s="46"/>
      <c r="K60" s="47"/>
      <c r="L60" s="47"/>
      <c r="M60" s="46"/>
      <c r="N60" s="48"/>
      <c r="O60" s="48"/>
      <c r="P60" s="49"/>
      <c r="Q60" s="50"/>
      <c r="R60" s="51" t="str">
        <f t="shared" si="4"/>
        <v/>
      </c>
      <c r="AK60" s="52" t="str">
        <f t="shared" si="5"/>
        <v/>
      </c>
      <c r="AL60" s="7" t="str">
        <f t="shared" si="2"/>
        <v/>
      </c>
    </row>
    <row r="61" spans="1:38" x14ac:dyDescent="0.2">
      <c r="A61" s="7" t="str">
        <f>_xlfn.IFNA(VLOOKUP(G61,Довідник!D:F,3,FALSE),"")</f>
        <v/>
      </c>
      <c r="B61" s="7">
        <f t="shared" si="0"/>
        <v>0</v>
      </c>
      <c r="C61" s="7">
        <f t="shared" si="1"/>
        <v>1900</v>
      </c>
      <c r="D61" s="7">
        <f t="shared" si="3"/>
        <v>1900</v>
      </c>
      <c r="E61" s="7" t="b">
        <f t="shared" si="6"/>
        <v>0</v>
      </c>
      <c r="F61" s="44" t="str">
        <f>IF(ISBLANK(G61),"",MAX($F$13:F60)+1)</f>
        <v/>
      </c>
      <c r="G61" s="45"/>
      <c r="H61" s="46"/>
      <c r="I61" s="46"/>
      <c r="J61" s="46"/>
      <c r="K61" s="47"/>
      <c r="L61" s="47"/>
      <c r="M61" s="46"/>
      <c r="N61" s="48"/>
      <c r="O61" s="48"/>
      <c r="P61" s="49"/>
      <c r="Q61" s="50"/>
      <c r="R61" s="51" t="str">
        <f t="shared" si="4"/>
        <v/>
      </c>
      <c r="AK61" s="52" t="str">
        <f t="shared" si="5"/>
        <v/>
      </c>
      <c r="AL61" s="7" t="str">
        <f t="shared" si="2"/>
        <v/>
      </c>
    </row>
    <row r="62" spans="1:38" x14ac:dyDescent="0.2">
      <c r="A62" s="7" t="str">
        <f>_xlfn.IFNA(VLOOKUP(G62,Довідник!D:F,3,FALSE),"")</f>
        <v/>
      </c>
      <c r="B62" s="7">
        <f t="shared" si="0"/>
        <v>0</v>
      </c>
      <c r="C62" s="7">
        <f t="shared" si="1"/>
        <v>1900</v>
      </c>
      <c r="D62" s="7">
        <f t="shared" si="3"/>
        <v>1900</v>
      </c>
      <c r="E62" s="7" t="b">
        <f t="shared" si="6"/>
        <v>0</v>
      </c>
      <c r="F62" s="44" t="str">
        <f>IF(ISBLANK(G62),"",MAX($F$13:F61)+1)</f>
        <v/>
      </c>
      <c r="G62" s="45"/>
      <c r="H62" s="46"/>
      <c r="I62" s="46"/>
      <c r="J62" s="46"/>
      <c r="K62" s="47"/>
      <c r="L62" s="47"/>
      <c r="M62" s="46"/>
      <c r="N62" s="48"/>
      <c r="O62" s="48"/>
      <c r="P62" s="49"/>
      <c r="Q62" s="50"/>
      <c r="R62" s="51" t="str">
        <f t="shared" si="4"/>
        <v/>
      </c>
      <c r="AK62" s="52" t="str">
        <f t="shared" si="5"/>
        <v/>
      </c>
      <c r="AL62" s="7" t="str">
        <f t="shared" si="2"/>
        <v/>
      </c>
    </row>
    <row r="63" spans="1:38" x14ac:dyDescent="0.2">
      <c r="A63" s="7" t="str">
        <f>_xlfn.IFNA(VLOOKUP(G63,Довідник!D:F,3,FALSE),"")</f>
        <v/>
      </c>
      <c r="B63" s="7">
        <f t="shared" si="0"/>
        <v>0</v>
      </c>
      <c r="C63" s="7">
        <f t="shared" si="1"/>
        <v>1900</v>
      </c>
      <c r="D63" s="7">
        <f t="shared" si="3"/>
        <v>1900</v>
      </c>
      <c r="E63" s="7" t="b">
        <f t="shared" si="6"/>
        <v>0</v>
      </c>
      <c r="F63" s="44" t="str">
        <f>IF(ISBLANK(G63),"",MAX($F$13:F62)+1)</f>
        <v/>
      </c>
      <c r="G63" s="45"/>
      <c r="H63" s="46"/>
      <c r="I63" s="46"/>
      <c r="J63" s="46"/>
      <c r="K63" s="47"/>
      <c r="L63" s="47"/>
      <c r="M63" s="46"/>
      <c r="N63" s="48"/>
      <c r="O63" s="48"/>
      <c r="P63" s="49"/>
      <c r="Q63" s="50"/>
      <c r="R63" s="51" t="str">
        <f t="shared" si="4"/>
        <v/>
      </c>
      <c r="AK63" s="52" t="str">
        <f t="shared" si="5"/>
        <v/>
      </c>
      <c r="AL63" s="7" t="str">
        <f t="shared" si="2"/>
        <v/>
      </c>
    </row>
    <row r="64" spans="1:38" x14ac:dyDescent="0.2">
      <c r="A64" s="7" t="str">
        <f>_xlfn.IFNA(VLOOKUP(G64,Довідник!D:F,3,FALSE),"")</f>
        <v/>
      </c>
      <c r="B64" s="7">
        <f t="shared" si="0"/>
        <v>0</v>
      </c>
      <c r="C64" s="7">
        <f t="shared" si="1"/>
        <v>1900</v>
      </c>
      <c r="D64" s="7">
        <f t="shared" si="3"/>
        <v>1900</v>
      </c>
      <c r="E64" s="7" t="b">
        <f t="shared" si="6"/>
        <v>0</v>
      </c>
      <c r="F64" s="44" t="str">
        <f>IF(ISBLANK(G64),"",MAX($F$13:F63)+1)</f>
        <v/>
      </c>
      <c r="G64" s="45"/>
      <c r="H64" s="46"/>
      <c r="I64" s="46"/>
      <c r="J64" s="46"/>
      <c r="K64" s="47"/>
      <c r="L64" s="47"/>
      <c r="M64" s="46"/>
      <c r="N64" s="48"/>
      <c r="O64" s="48"/>
      <c r="P64" s="49"/>
      <c r="Q64" s="50"/>
      <c r="R64" s="51" t="str">
        <f t="shared" si="4"/>
        <v/>
      </c>
      <c r="AK64" s="52" t="str">
        <f t="shared" si="5"/>
        <v/>
      </c>
      <c r="AL64" s="7" t="str">
        <f t="shared" si="2"/>
        <v/>
      </c>
    </row>
    <row r="65" spans="1:38" x14ac:dyDescent="0.2">
      <c r="A65" s="7" t="str">
        <f>_xlfn.IFNA(VLOOKUP(G65,Довідник!D:F,3,FALSE),"")</f>
        <v/>
      </c>
      <c r="B65" s="7">
        <f t="shared" si="0"/>
        <v>0</v>
      </c>
      <c r="C65" s="7">
        <f t="shared" si="1"/>
        <v>1900</v>
      </c>
      <c r="D65" s="7">
        <f t="shared" si="3"/>
        <v>1900</v>
      </c>
      <c r="E65" s="7" t="b">
        <f t="shared" si="6"/>
        <v>0</v>
      </c>
      <c r="F65" s="44" t="str">
        <f>IF(ISBLANK(G65),"",MAX($F$13:F64)+1)</f>
        <v/>
      </c>
      <c r="G65" s="45"/>
      <c r="H65" s="46"/>
      <c r="I65" s="46"/>
      <c r="J65" s="46"/>
      <c r="K65" s="47"/>
      <c r="L65" s="47"/>
      <c r="M65" s="46"/>
      <c r="N65" s="48"/>
      <c r="O65" s="48"/>
      <c r="P65" s="49"/>
      <c r="Q65" s="50"/>
      <c r="R65" s="51" t="str">
        <f t="shared" si="4"/>
        <v/>
      </c>
      <c r="AK65" s="52" t="str">
        <f t="shared" si="5"/>
        <v/>
      </c>
      <c r="AL65" s="7" t="str">
        <f t="shared" si="2"/>
        <v/>
      </c>
    </row>
    <row r="66" spans="1:38" x14ac:dyDescent="0.2">
      <c r="A66" s="7" t="str">
        <f>_xlfn.IFNA(VLOOKUP(G66,Довідник!D:F,3,FALSE),"")</f>
        <v/>
      </c>
      <c r="B66" s="7">
        <f t="shared" si="0"/>
        <v>0</v>
      </c>
      <c r="C66" s="7">
        <f t="shared" si="1"/>
        <v>1900</v>
      </c>
      <c r="D66" s="7">
        <f t="shared" si="3"/>
        <v>1900</v>
      </c>
      <c r="E66" s="7" t="b">
        <f t="shared" si="6"/>
        <v>0</v>
      </c>
      <c r="F66" s="44" t="str">
        <f>IF(ISBLANK(G66),"",MAX($F$13:F65)+1)</f>
        <v/>
      </c>
      <c r="G66" s="45"/>
      <c r="H66" s="46"/>
      <c r="I66" s="46"/>
      <c r="J66" s="46"/>
      <c r="K66" s="47"/>
      <c r="L66" s="47"/>
      <c r="M66" s="46"/>
      <c r="N66" s="48"/>
      <c r="O66" s="48"/>
      <c r="P66" s="49"/>
      <c r="Q66" s="50"/>
      <c r="R66" s="51" t="str">
        <f t="shared" si="4"/>
        <v/>
      </c>
      <c r="AK66" s="52" t="str">
        <f t="shared" si="5"/>
        <v/>
      </c>
      <c r="AL66" s="7" t="str">
        <f t="shared" si="2"/>
        <v/>
      </c>
    </row>
    <row r="67" spans="1:38" x14ac:dyDescent="0.2">
      <c r="A67" s="7" t="str">
        <f>_xlfn.IFNA(VLOOKUP(G67,Довідник!D:F,3,FALSE),"")</f>
        <v/>
      </c>
      <c r="B67" s="7">
        <f t="shared" si="0"/>
        <v>0</v>
      </c>
      <c r="C67" s="7">
        <f t="shared" si="1"/>
        <v>1900</v>
      </c>
      <c r="D67" s="7">
        <f t="shared" si="3"/>
        <v>1900</v>
      </c>
      <c r="E67" s="7" t="b">
        <f t="shared" si="6"/>
        <v>0</v>
      </c>
      <c r="F67" s="44" t="str">
        <f>IF(ISBLANK(G67),"",MAX($F$13:F66)+1)</f>
        <v/>
      </c>
      <c r="G67" s="45"/>
      <c r="H67" s="46"/>
      <c r="I67" s="46"/>
      <c r="J67" s="46"/>
      <c r="K67" s="47"/>
      <c r="L67" s="47"/>
      <c r="M67" s="46"/>
      <c r="N67" s="48"/>
      <c r="O67" s="48"/>
      <c r="P67" s="49"/>
      <c r="Q67" s="50"/>
      <c r="R67" s="51" t="str">
        <f t="shared" si="4"/>
        <v/>
      </c>
      <c r="AK67" s="52" t="str">
        <f t="shared" si="5"/>
        <v/>
      </c>
      <c r="AL67" s="7" t="str">
        <f t="shared" si="2"/>
        <v/>
      </c>
    </row>
    <row r="68" spans="1:38" x14ac:dyDescent="0.2">
      <c r="A68" s="7" t="str">
        <f>_xlfn.IFNA(VLOOKUP(G68,Довідник!D:F,3,FALSE),"")</f>
        <v/>
      </c>
      <c r="B68" s="7">
        <f t="shared" si="0"/>
        <v>0</v>
      </c>
      <c r="C68" s="7">
        <f t="shared" si="1"/>
        <v>1900</v>
      </c>
      <c r="D68" s="7">
        <f t="shared" si="3"/>
        <v>1900</v>
      </c>
      <c r="E68" s="7" t="b">
        <f t="shared" si="6"/>
        <v>0</v>
      </c>
      <c r="F68" s="44" t="str">
        <f>IF(ISBLANK(G68),"",MAX($F$13:F67)+1)</f>
        <v/>
      </c>
      <c r="G68" s="45"/>
      <c r="H68" s="46"/>
      <c r="I68" s="46"/>
      <c r="J68" s="46"/>
      <c r="K68" s="47"/>
      <c r="L68" s="47"/>
      <c r="M68" s="46"/>
      <c r="N68" s="48"/>
      <c r="O68" s="48"/>
      <c r="P68" s="49"/>
      <c r="Q68" s="50"/>
      <c r="R68" s="51" t="str">
        <f t="shared" si="4"/>
        <v/>
      </c>
      <c r="AK68" s="52" t="str">
        <f t="shared" si="5"/>
        <v/>
      </c>
      <c r="AL68" s="7" t="str">
        <f t="shared" si="2"/>
        <v/>
      </c>
    </row>
    <row r="69" spans="1:38" x14ac:dyDescent="0.2">
      <c r="A69" s="7" t="str">
        <f>_xlfn.IFNA(VLOOKUP(G69,Довідник!D:F,3,FALSE),"")</f>
        <v/>
      </c>
      <c r="B69" s="7">
        <f t="shared" si="0"/>
        <v>0</v>
      </c>
      <c r="C69" s="7">
        <f t="shared" si="1"/>
        <v>1900</v>
      </c>
      <c r="D69" s="7">
        <f t="shared" si="3"/>
        <v>1900</v>
      </c>
      <c r="E69" s="7" t="b">
        <f t="shared" si="6"/>
        <v>0</v>
      </c>
      <c r="F69" s="44" t="str">
        <f>IF(ISBLANK(G69),"",MAX($F$13:F68)+1)</f>
        <v/>
      </c>
      <c r="G69" s="45"/>
      <c r="H69" s="46"/>
      <c r="I69" s="46"/>
      <c r="J69" s="46"/>
      <c r="K69" s="47"/>
      <c r="L69" s="47"/>
      <c r="M69" s="46"/>
      <c r="N69" s="48"/>
      <c r="O69" s="48"/>
      <c r="P69" s="49"/>
      <c r="Q69" s="50"/>
      <c r="R69" s="51" t="str">
        <f t="shared" si="4"/>
        <v/>
      </c>
      <c r="AK69" s="52" t="str">
        <f t="shared" si="5"/>
        <v/>
      </c>
      <c r="AL69" s="7" t="str">
        <f t="shared" si="2"/>
        <v/>
      </c>
    </row>
    <row r="70" spans="1:38" x14ac:dyDescent="0.2">
      <c r="A70" s="7" t="str">
        <f>_xlfn.IFNA(VLOOKUP(G70,Довідник!D:F,3,FALSE),"")</f>
        <v/>
      </c>
      <c r="B70" s="7">
        <f t="shared" si="0"/>
        <v>0</v>
      </c>
      <c r="C70" s="7">
        <f t="shared" si="1"/>
        <v>1900</v>
      </c>
      <c r="D70" s="7">
        <f t="shared" si="3"/>
        <v>1900</v>
      </c>
      <c r="E70" s="7" t="b">
        <f t="shared" si="6"/>
        <v>0</v>
      </c>
      <c r="F70" s="44" t="str">
        <f>IF(ISBLANK(G70),"",MAX($F$13:F69)+1)</f>
        <v/>
      </c>
      <c r="G70" s="45"/>
      <c r="H70" s="46"/>
      <c r="I70" s="46"/>
      <c r="J70" s="46"/>
      <c r="K70" s="47"/>
      <c r="L70" s="47"/>
      <c r="M70" s="46"/>
      <c r="N70" s="48"/>
      <c r="O70" s="48"/>
      <c r="P70" s="49"/>
      <c r="Q70" s="50"/>
      <c r="R70" s="51" t="str">
        <f t="shared" si="4"/>
        <v/>
      </c>
      <c r="AK70" s="52" t="str">
        <f t="shared" si="5"/>
        <v/>
      </c>
      <c r="AL70" s="7" t="str">
        <f t="shared" si="2"/>
        <v/>
      </c>
    </row>
    <row r="71" spans="1:38" x14ac:dyDescent="0.2">
      <c r="A71" s="7" t="str">
        <f>_xlfn.IFNA(VLOOKUP(G71,Довідник!D:F,3,FALSE),"")</f>
        <v/>
      </c>
      <c r="B71" s="7">
        <f t="shared" si="0"/>
        <v>0</v>
      </c>
      <c r="C71" s="7">
        <f t="shared" si="1"/>
        <v>1900</v>
      </c>
      <c r="D71" s="7">
        <f t="shared" si="3"/>
        <v>1900</v>
      </c>
      <c r="E71" s="7" t="b">
        <f t="shared" si="6"/>
        <v>0</v>
      </c>
      <c r="F71" s="44" t="str">
        <f>IF(ISBLANK(G71),"",MAX($F$13:F70)+1)</f>
        <v/>
      </c>
      <c r="G71" s="45"/>
      <c r="H71" s="46"/>
      <c r="I71" s="46"/>
      <c r="J71" s="46"/>
      <c r="K71" s="47"/>
      <c r="L71" s="47"/>
      <c r="M71" s="46"/>
      <c r="N71" s="48"/>
      <c r="O71" s="48"/>
      <c r="P71" s="49"/>
      <c r="Q71" s="50"/>
      <c r="R71" s="51" t="str">
        <f t="shared" si="4"/>
        <v/>
      </c>
      <c r="AK71" s="52" t="str">
        <f t="shared" si="5"/>
        <v/>
      </c>
      <c r="AL71" s="7" t="str">
        <f t="shared" si="2"/>
        <v/>
      </c>
    </row>
    <row r="72" spans="1:38" x14ac:dyDescent="0.2">
      <c r="A72" s="7" t="str">
        <f>_xlfn.IFNA(VLOOKUP(G72,Довідник!D:F,3,FALSE),"")</f>
        <v/>
      </c>
      <c r="B72" s="7">
        <f t="shared" si="0"/>
        <v>0</v>
      </c>
      <c r="C72" s="7">
        <f t="shared" si="1"/>
        <v>1900</v>
      </c>
      <c r="D72" s="7">
        <f t="shared" si="3"/>
        <v>1900</v>
      </c>
      <c r="E72" s="7" t="b">
        <f t="shared" si="6"/>
        <v>0</v>
      </c>
      <c r="F72" s="44" t="str">
        <f>IF(ISBLANK(G72),"",MAX($F$13:F71)+1)</f>
        <v/>
      </c>
      <c r="G72" s="45"/>
      <c r="H72" s="46"/>
      <c r="I72" s="46"/>
      <c r="J72" s="46"/>
      <c r="K72" s="47"/>
      <c r="L72" s="47"/>
      <c r="M72" s="46"/>
      <c r="N72" s="48"/>
      <c r="O72" s="48"/>
      <c r="P72" s="49"/>
      <c r="Q72" s="50"/>
      <c r="R72" s="51" t="str">
        <f t="shared" si="4"/>
        <v/>
      </c>
      <c r="AK72" s="52" t="str">
        <f t="shared" si="5"/>
        <v/>
      </c>
      <c r="AL72" s="7" t="str">
        <f t="shared" si="2"/>
        <v/>
      </c>
    </row>
    <row r="73" spans="1:38" x14ac:dyDescent="0.2">
      <c r="A73" s="7" t="str">
        <f>_xlfn.IFNA(VLOOKUP(G73,Довідник!D:F,3,FALSE),"")</f>
        <v/>
      </c>
      <c r="B73" s="7">
        <f t="shared" si="0"/>
        <v>0</v>
      </c>
      <c r="C73" s="7">
        <f t="shared" si="1"/>
        <v>1900</v>
      </c>
      <c r="D73" s="7">
        <f t="shared" si="3"/>
        <v>1900</v>
      </c>
      <c r="E73" s="7" t="b">
        <f t="shared" si="6"/>
        <v>0</v>
      </c>
      <c r="F73" s="44" t="str">
        <f>IF(ISBLANK(G73),"",MAX($F$13:F72)+1)</f>
        <v/>
      </c>
      <c r="G73" s="45"/>
      <c r="H73" s="46"/>
      <c r="I73" s="46"/>
      <c r="J73" s="46"/>
      <c r="K73" s="47"/>
      <c r="L73" s="47"/>
      <c r="M73" s="46"/>
      <c r="N73" s="48"/>
      <c r="O73" s="48"/>
      <c r="P73" s="49"/>
      <c r="Q73" s="50"/>
      <c r="R73" s="51" t="str">
        <f t="shared" si="4"/>
        <v/>
      </c>
      <c r="AK73" s="52" t="str">
        <f t="shared" si="5"/>
        <v/>
      </c>
      <c r="AL73" s="7" t="str">
        <f t="shared" si="2"/>
        <v/>
      </c>
    </row>
    <row r="74" spans="1:38" x14ac:dyDescent="0.2">
      <c r="A74" s="7" t="str">
        <f>_xlfn.IFNA(VLOOKUP(G74,Довідник!D:F,3,FALSE),"")</f>
        <v/>
      </c>
      <c r="B74" s="7">
        <f t="shared" si="0"/>
        <v>0</v>
      </c>
      <c r="C74" s="7">
        <f t="shared" si="1"/>
        <v>1900</v>
      </c>
      <c r="D74" s="7">
        <f t="shared" si="3"/>
        <v>1900</v>
      </c>
      <c r="E74" s="7" t="b">
        <f t="shared" si="6"/>
        <v>0</v>
      </c>
      <c r="F74" s="44" t="str">
        <f>IF(ISBLANK(G74),"",MAX($F$13:F73)+1)</f>
        <v/>
      </c>
      <c r="G74" s="45"/>
      <c r="H74" s="46"/>
      <c r="I74" s="46"/>
      <c r="J74" s="46"/>
      <c r="K74" s="47"/>
      <c r="L74" s="47"/>
      <c r="M74" s="46"/>
      <c r="N74" s="48"/>
      <c r="O74" s="48"/>
      <c r="P74" s="49"/>
      <c r="Q74" s="50"/>
      <c r="R74" s="51" t="str">
        <f t="shared" si="4"/>
        <v/>
      </c>
      <c r="AK74" s="52" t="str">
        <f t="shared" si="5"/>
        <v/>
      </c>
      <c r="AL74" s="7" t="str">
        <f t="shared" si="2"/>
        <v/>
      </c>
    </row>
    <row r="75" spans="1:38" x14ac:dyDescent="0.2">
      <c r="A75" s="7" t="str">
        <f>_xlfn.IFNA(VLOOKUP(G75,Довідник!D:F,3,FALSE),"")</f>
        <v/>
      </c>
      <c r="B75" s="7">
        <f t="shared" si="0"/>
        <v>0</v>
      </c>
      <c r="C75" s="7">
        <f t="shared" si="1"/>
        <v>1900</v>
      </c>
      <c r="D75" s="7">
        <f t="shared" si="3"/>
        <v>1900</v>
      </c>
      <c r="E75" s="7" t="b">
        <f t="shared" si="6"/>
        <v>0</v>
      </c>
      <c r="F75" s="44" t="str">
        <f>IF(ISBLANK(G75),"",MAX($F$13:F74)+1)</f>
        <v/>
      </c>
      <c r="G75" s="45"/>
      <c r="H75" s="46"/>
      <c r="I75" s="46"/>
      <c r="J75" s="46"/>
      <c r="K75" s="47"/>
      <c r="L75" s="47"/>
      <c r="M75" s="46"/>
      <c r="N75" s="48"/>
      <c r="O75" s="48"/>
      <c r="P75" s="49"/>
      <c r="Q75" s="50"/>
      <c r="R75" s="51" t="str">
        <f t="shared" si="4"/>
        <v/>
      </c>
      <c r="AK75" s="52" t="str">
        <f t="shared" si="5"/>
        <v/>
      </c>
      <c r="AL75" s="7" t="str">
        <f t="shared" si="2"/>
        <v/>
      </c>
    </row>
    <row r="76" spans="1:38" x14ac:dyDescent="0.2">
      <c r="A76" s="7" t="str">
        <f>_xlfn.IFNA(VLOOKUP(G76,Довідник!D:F,3,FALSE),"")</f>
        <v/>
      </c>
      <c r="B76" s="7">
        <f t="shared" si="0"/>
        <v>0</v>
      </c>
      <c r="C76" s="7">
        <f t="shared" si="1"/>
        <v>1900</v>
      </c>
      <c r="D76" s="7">
        <f t="shared" si="3"/>
        <v>1900</v>
      </c>
      <c r="E76" s="7" t="b">
        <f t="shared" si="6"/>
        <v>0</v>
      </c>
      <c r="F76" s="44" t="str">
        <f>IF(ISBLANK(G76),"",MAX($F$13:F75)+1)</f>
        <v/>
      </c>
      <c r="G76" s="45"/>
      <c r="H76" s="46"/>
      <c r="I76" s="46"/>
      <c r="J76" s="46"/>
      <c r="K76" s="47"/>
      <c r="L76" s="47"/>
      <c r="M76" s="46"/>
      <c r="N76" s="48"/>
      <c r="O76" s="48"/>
      <c r="P76" s="49"/>
      <c r="Q76" s="50"/>
      <c r="R76" s="51" t="str">
        <f t="shared" si="4"/>
        <v/>
      </c>
      <c r="AK76" s="52" t="str">
        <f t="shared" si="5"/>
        <v/>
      </c>
      <c r="AL76" s="7" t="str">
        <f t="shared" si="2"/>
        <v/>
      </c>
    </row>
    <row r="77" spans="1:38" x14ac:dyDescent="0.2">
      <c r="A77" s="7" t="str">
        <f>_xlfn.IFNA(VLOOKUP(G77,Довідник!D:F,3,FALSE),"")</f>
        <v/>
      </c>
      <c r="B77" s="7">
        <f t="shared" si="0"/>
        <v>0</v>
      </c>
      <c r="C77" s="7">
        <f t="shared" si="1"/>
        <v>1900</v>
      </c>
      <c r="D77" s="7">
        <f t="shared" si="3"/>
        <v>1900</v>
      </c>
      <c r="E77" s="7" t="b">
        <f t="shared" si="6"/>
        <v>0</v>
      </c>
      <c r="F77" s="44" t="str">
        <f>IF(ISBLANK(G77),"",MAX($F$13:F76)+1)</f>
        <v/>
      </c>
      <c r="G77" s="45"/>
      <c r="H77" s="46"/>
      <c r="I77" s="46"/>
      <c r="J77" s="46"/>
      <c r="K77" s="47"/>
      <c r="L77" s="47"/>
      <c r="M77" s="46"/>
      <c r="N77" s="48"/>
      <c r="O77" s="48"/>
      <c r="P77" s="49"/>
      <c r="Q77" s="50"/>
      <c r="R77" s="51" t="str">
        <f t="shared" si="4"/>
        <v/>
      </c>
      <c r="AK77" s="52" t="str">
        <f t="shared" si="5"/>
        <v/>
      </c>
      <c r="AL77" s="7" t="str">
        <f t="shared" si="2"/>
        <v/>
      </c>
    </row>
    <row r="78" spans="1:38" x14ac:dyDescent="0.2">
      <c r="A78" s="7" t="str">
        <f>_xlfn.IFNA(VLOOKUP(G78,Довідник!D:F,3,FALSE),"")</f>
        <v/>
      </c>
      <c r="B78" s="7">
        <f t="shared" ref="B78:B141" si="7">$I$6</f>
        <v>0</v>
      </c>
      <c r="C78" s="7">
        <f t="shared" ref="C78:C141" si="8">YEAR($I$1)</f>
        <v>1900</v>
      </c>
      <c r="D78" s="7">
        <f t="shared" si="3"/>
        <v>1900</v>
      </c>
      <c r="E78" s="7" t="b">
        <f t="shared" si="6"/>
        <v>0</v>
      </c>
      <c r="F78" s="44" t="str">
        <f>IF(ISBLANK(G78),"",MAX($F$13:F77)+1)</f>
        <v/>
      </c>
      <c r="G78" s="45"/>
      <c r="H78" s="46"/>
      <c r="I78" s="46"/>
      <c r="J78" s="46"/>
      <c r="K78" s="47"/>
      <c r="L78" s="47"/>
      <c r="M78" s="46"/>
      <c r="N78" s="48"/>
      <c r="O78" s="48"/>
      <c r="P78" s="49"/>
      <c r="Q78" s="50"/>
      <c r="R78" s="51" t="str">
        <f t="shared" si="4"/>
        <v/>
      </c>
      <c r="AK78" s="52" t="str">
        <f t="shared" si="5"/>
        <v/>
      </c>
      <c r="AL78" s="7" t="str">
        <f t="shared" ref="AL78:AL141" si="9">IF(E78," Відобразіть зобов'язання на придбання активу в Т.2!","")</f>
        <v/>
      </c>
    </row>
    <row r="79" spans="1:38" x14ac:dyDescent="0.2">
      <c r="A79" s="7" t="str">
        <f>_xlfn.IFNA(VLOOKUP(G79,Довідник!D:F,3,FALSE),"")</f>
        <v/>
      </c>
      <c r="B79" s="7">
        <f t="shared" si="7"/>
        <v>0</v>
      </c>
      <c r="C79" s="7">
        <f t="shared" si="8"/>
        <v>1900</v>
      </c>
      <c r="D79" s="7">
        <f t="shared" ref="D79:D142" si="10">YEAR($K79)</f>
        <v>1900</v>
      </c>
      <c r="E79" s="7" t="b">
        <f t="shared" ref="E79:E142" si="11">OR(IF(L79&gt;=K70,L79-K79&gt;180),M79="так")</f>
        <v>0</v>
      </c>
      <c r="F79" s="44" t="str">
        <f>IF(ISBLANK(G79),"",MAX($F$13:F78)+1)</f>
        <v/>
      </c>
      <c r="G79" s="45"/>
      <c r="H79" s="46"/>
      <c r="I79" s="46"/>
      <c r="J79" s="46"/>
      <c r="K79" s="47"/>
      <c r="L79" s="47"/>
      <c r="M79" s="46"/>
      <c r="N79" s="48"/>
      <c r="O79" s="48"/>
      <c r="P79" s="49"/>
      <c r="Q79" s="50"/>
      <c r="R79" s="51" t="str">
        <f t="shared" ref="R79:R142" si="12">AK79&amp;AL79</f>
        <v/>
      </c>
      <c r="AK79" s="52" t="str">
        <f t="shared" ref="AK79:AK142" si="13">IF(OR(ISBLANK(G79)*1+ISBLANK(H79)*1+ISBLANK(I79)*1+ISBLANK(J79)*1+ISBLANK(K79)*1+ISBLANK(L79)*1+ISBLANK(M79)*1+ISBLANK(N79)*1+ISBLANK(O79)*1=0,ISBLANK(G79)*1+ISBLANK(H79)*1+ISBLANK(I79)*1+ISBLANK(J79)*1+ISBLANK(K79)*1+ISBLANK(L79)*1+ISBLANK(M79)*1+ISBLANK(N79)*1+ISBLANK(O79)*1=9),"","Заповнено не всі поля!")</f>
        <v/>
      </c>
      <c r="AL79" s="7" t="str">
        <f t="shared" si="9"/>
        <v/>
      </c>
    </row>
    <row r="80" spans="1:38" x14ac:dyDescent="0.2">
      <c r="A80" s="7" t="str">
        <f>_xlfn.IFNA(VLOOKUP(G80,Довідник!D:F,3,FALSE),"")</f>
        <v/>
      </c>
      <c r="B80" s="7">
        <f t="shared" si="7"/>
        <v>0</v>
      </c>
      <c r="C80" s="7">
        <f t="shared" si="8"/>
        <v>1900</v>
      </c>
      <c r="D80" s="7">
        <f t="shared" si="10"/>
        <v>1900</v>
      </c>
      <c r="E80" s="7" t="b">
        <f t="shared" si="11"/>
        <v>0</v>
      </c>
      <c r="F80" s="44" t="str">
        <f>IF(ISBLANK(G80),"",MAX($F$13:F79)+1)</f>
        <v/>
      </c>
      <c r="G80" s="45"/>
      <c r="H80" s="46"/>
      <c r="I80" s="46"/>
      <c r="J80" s="46"/>
      <c r="K80" s="47"/>
      <c r="L80" s="47"/>
      <c r="M80" s="46"/>
      <c r="N80" s="48"/>
      <c r="O80" s="48"/>
      <c r="P80" s="49"/>
      <c r="Q80" s="50"/>
      <c r="R80" s="51" t="str">
        <f t="shared" si="12"/>
        <v/>
      </c>
      <c r="AK80" s="52" t="str">
        <f t="shared" si="13"/>
        <v/>
      </c>
      <c r="AL80" s="7" t="str">
        <f t="shared" si="9"/>
        <v/>
      </c>
    </row>
    <row r="81" spans="1:38" x14ac:dyDescent="0.2">
      <c r="A81" s="7" t="str">
        <f>_xlfn.IFNA(VLOOKUP(G81,Довідник!D:F,3,FALSE),"")</f>
        <v/>
      </c>
      <c r="B81" s="7">
        <f t="shared" si="7"/>
        <v>0</v>
      </c>
      <c r="C81" s="7">
        <f t="shared" si="8"/>
        <v>1900</v>
      </c>
      <c r="D81" s="7">
        <f t="shared" si="10"/>
        <v>1900</v>
      </c>
      <c r="E81" s="7" t="b">
        <f t="shared" si="11"/>
        <v>0</v>
      </c>
      <c r="F81" s="44" t="str">
        <f>IF(ISBLANK(G81),"",MAX($F$13:F80)+1)</f>
        <v/>
      </c>
      <c r="G81" s="45"/>
      <c r="H81" s="46"/>
      <c r="I81" s="46"/>
      <c r="J81" s="46"/>
      <c r="K81" s="47"/>
      <c r="L81" s="47"/>
      <c r="M81" s="46"/>
      <c r="N81" s="48"/>
      <c r="O81" s="48"/>
      <c r="P81" s="49"/>
      <c r="Q81" s="50"/>
      <c r="R81" s="51" t="str">
        <f t="shared" si="12"/>
        <v/>
      </c>
      <c r="AK81" s="52" t="str">
        <f t="shared" si="13"/>
        <v/>
      </c>
      <c r="AL81" s="7" t="str">
        <f t="shared" si="9"/>
        <v/>
      </c>
    </row>
    <row r="82" spans="1:38" x14ac:dyDescent="0.2">
      <c r="A82" s="7" t="str">
        <f>_xlfn.IFNA(VLOOKUP(G82,Довідник!D:F,3,FALSE),"")</f>
        <v/>
      </c>
      <c r="B82" s="7">
        <f t="shared" si="7"/>
        <v>0</v>
      </c>
      <c r="C82" s="7">
        <f t="shared" si="8"/>
        <v>1900</v>
      </c>
      <c r="D82" s="7">
        <f t="shared" si="10"/>
        <v>1900</v>
      </c>
      <c r="E82" s="7" t="b">
        <f t="shared" si="11"/>
        <v>0</v>
      </c>
      <c r="F82" s="44" t="str">
        <f>IF(ISBLANK(G82),"",MAX($F$13:F81)+1)</f>
        <v/>
      </c>
      <c r="G82" s="45"/>
      <c r="H82" s="46"/>
      <c r="I82" s="46"/>
      <c r="J82" s="46"/>
      <c r="K82" s="47"/>
      <c r="L82" s="47"/>
      <c r="M82" s="46"/>
      <c r="N82" s="48"/>
      <c r="O82" s="48"/>
      <c r="P82" s="49"/>
      <c r="Q82" s="50"/>
      <c r="R82" s="51" t="str">
        <f t="shared" si="12"/>
        <v/>
      </c>
      <c r="AK82" s="52" t="str">
        <f t="shared" si="13"/>
        <v/>
      </c>
      <c r="AL82" s="7" t="str">
        <f t="shared" si="9"/>
        <v/>
      </c>
    </row>
    <row r="83" spans="1:38" x14ac:dyDescent="0.2">
      <c r="A83" s="7" t="str">
        <f>_xlfn.IFNA(VLOOKUP(G83,Довідник!D:F,3,FALSE),"")</f>
        <v/>
      </c>
      <c r="B83" s="7">
        <f t="shared" si="7"/>
        <v>0</v>
      </c>
      <c r="C83" s="7">
        <f t="shared" si="8"/>
        <v>1900</v>
      </c>
      <c r="D83" s="7">
        <f t="shared" si="10"/>
        <v>1900</v>
      </c>
      <c r="E83" s="7" t="b">
        <f t="shared" si="11"/>
        <v>0</v>
      </c>
      <c r="F83" s="44" t="str">
        <f>IF(ISBLANK(G83),"",MAX($F$13:F82)+1)</f>
        <v/>
      </c>
      <c r="G83" s="45"/>
      <c r="H83" s="46"/>
      <c r="I83" s="46"/>
      <c r="J83" s="46"/>
      <c r="K83" s="47"/>
      <c r="L83" s="47"/>
      <c r="M83" s="46"/>
      <c r="N83" s="48"/>
      <c r="O83" s="48"/>
      <c r="P83" s="49"/>
      <c r="Q83" s="50"/>
      <c r="R83" s="51" t="str">
        <f t="shared" si="12"/>
        <v/>
      </c>
      <c r="AK83" s="52" t="str">
        <f t="shared" si="13"/>
        <v/>
      </c>
      <c r="AL83" s="7" t="str">
        <f t="shared" si="9"/>
        <v/>
      </c>
    </row>
    <row r="84" spans="1:38" x14ac:dyDescent="0.2">
      <c r="A84" s="7" t="str">
        <f>_xlfn.IFNA(VLOOKUP(G84,Довідник!D:F,3,FALSE),"")</f>
        <v/>
      </c>
      <c r="B84" s="7">
        <f t="shared" si="7"/>
        <v>0</v>
      </c>
      <c r="C84" s="7">
        <f t="shared" si="8"/>
        <v>1900</v>
      </c>
      <c r="D84" s="7">
        <f t="shared" si="10"/>
        <v>1900</v>
      </c>
      <c r="E84" s="7" t="b">
        <f t="shared" si="11"/>
        <v>0</v>
      </c>
      <c r="F84" s="44" t="str">
        <f>IF(ISBLANK(G84),"",MAX($F$13:F83)+1)</f>
        <v/>
      </c>
      <c r="G84" s="45"/>
      <c r="H84" s="46"/>
      <c r="I84" s="46"/>
      <c r="J84" s="46"/>
      <c r="K84" s="47"/>
      <c r="L84" s="47"/>
      <c r="M84" s="46"/>
      <c r="N84" s="48"/>
      <c r="O84" s="48"/>
      <c r="P84" s="49"/>
      <c r="Q84" s="50"/>
      <c r="R84" s="51" t="str">
        <f t="shared" si="12"/>
        <v/>
      </c>
      <c r="AK84" s="52" t="str">
        <f t="shared" si="13"/>
        <v/>
      </c>
      <c r="AL84" s="7" t="str">
        <f t="shared" si="9"/>
        <v/>
      </c>
    </row>
    <row r="85" spans="1:38" x14ac:dyDescent="0.2">
      <c r="A85" s="7" t="str">
        <f>_xlfn.IFNA(VLOOKUP(G85,Довідник!D:F,3,FALSE),"")</f>
        <v/>
      </c>
      <c r="B85" s="7">
        <f t="shared" si="7"/>
        <v>0</v>
      </c>
      <c r="C85" s="7">
        <f t="shared" si="8"/>
        <v>1900</v>
      </c>
      <c r="D85" s="7">
        <f t="shared" si="10"/>
        <v>1900</v>
      </c>
      <c r="E85" s="7" t="b">
        <f t="shared" si="11"/>
        <v>0</v>
      </c>
      <c r="F85" s="44" t="str">
        <f>IF(ISBLANK(G85),"",MAX($F$13:F84)+1)</f>
        <v/>
      </c>
      <c r="G85" s="45"/>
      <c r="H85" s="46"/>
      <c r="I85" s="46"/>
      <c r="J85" s="46"/>
      <c r="K85" s="47"/>
      <c r="L85" s="47"/>
      <c r="M85" s="46"/>
      <c r="N85" s="48"/>
      <c r="O85" s="48"/>
      <c r="P85" s="49"/>
      <c r="Q85" s="50"/>
      <c r="R85" s="51" t="str">
        <f t="shared" si="12"/>
        <v/>
      </c>
      <c r="AK85" s="52" t="str">
        <f t="shared" si="13"/>
        <v/>
      </c>
      <c r="AL85" s="7" t="str">
        <f t="shared" si="9"/>
        <v/>
      </c>
    </row>
    <row r="86" spans="1:38" x14ac:dyDescent="0.2">
      <c r="A86" s="7" t="str">
        <f>_xlfn.IFNA(VLOOKUP(G86,Довідник!D:F,3,FALSE),"")</f>
        <v/>
      </c>
      <c r="B86" s="7">
        <f t="shared" si="7"/>
        <v>0</v>
      </c>
      <c r="C86" s="7">
        <f t="shared" si="8"/>
        <v>1900</v>
      </c>
      <c r="D86" s="7">
        <f t="shared" si="10"/>
        <v>1900</v>
      </c>
      <c r="E86" s="7" t="b">
        <f t="shared" si="11"/>
        <v>0</v>
      </c>
      <c r="F86" s="44" t="str">
        <f>IF(ISBLANK(G86),"",MAX($F$13:F85)+1)</f>
        <v/>
      </c>
      <c r="G86" s="45"/>
      <c r="H86" s="46"/>
      <c r="I86" s="46"/>
      <c r="J86" s="46"/>
      <c r="K86" s="47"/>
      <c r="L86" s="47"/>
      <c r="M86" s="46"/>
      <c r="N86" s="48"/>
      <c r="O86" s="48"/>
      <c r="P86" s="49"/>
      <c r="Q86" s="50"/>
      <c r="R86" s="51" t="str">
        <f t="shared" si="12"/>
        <v/>
      </c>
      <c r="AK86" s="52" t="str">
        <f t="shared" si="13"/>
        <v/>
      </c>
      <c r="AL86" s="7" t="str">
        <f t="shared" si="9"/>
        <v/>
      </c>
    </row>
    <row r="87" spans="1:38" x14ac:dyDescent="0.2">
      <c r="A87" s="7" t="str">
        <f>_xlfn.IFNA(VLOOKUP(G87,Довідник!D:F,3,FALSE),"")</f>
        <v/>
      </c>
      <c r="B87" s="7">
        <f t="shared" si="7"/>
        <v>0</v>
      </c>
      <c r="C87" s="7">
        <f t="shared" si="8"/>
        <v>1900</v>
      </c>
      <c r="D87" s="7">
        <f t="shared" si="10"/>
        <v>1900</v>
      </c>
      <c r="E87" s="7" t="b">
        <f t="shared" si="11"/>
        <v>0</v>
      </c>
      <c r="F87" s="44" t="str">
        <f>IF(ISBLANK(G87),"",MAX($F$13:F86)+1)</f>
        <v/>
      </c>
      <c r="G87" s="45"/>
      <c r="H87" s="46"/>
      <c r="I87" s="46"/>
      <c r="J87" s="46"/>
      <c r="K87" s="47"/>
      <c r="L87" s="47"/>
      <c r="M87" s="46"/>
      <c r="N87" s="48"/>
      <c r="O87" s="48"/>
      <c r="P87" s="49"/>
      <c r="Q87" s="50"/>
      <c r="R87" s="51" t="str">
        <f t="shared" si="12"/>
        <v/>
      </c>
      <c r="AK87" s="52" t="str">
        <f t="shared" si="13"/>
        <v/>
      </c>
      <c r="AL87" s="7" t="str">
        <f t="shared" si="9"/>
        <v/>
      </c>
    </row>
    <row r="88" spans="1:38" x14ac:dyDescent="0.2">
      <c r="A88" s="7" t="str">
        <f>_xlfn.IFNA(VLOOKUP(G88,Довідник!D:F,3,FALSE),"")</f>
        <v/>
      </c>
      <c r="B88" s="7">
        <f t="shared" si="7"/>
        <v>0</v>
      </c>
      <c r="C88" s="7">
        <f t="shared" si="8"/>
        <v>1900</v>
      </c>
      <c r="D88" s="7">
        <f t="shared" si="10"/>
        <v>1900</v>
      </c>
      <c r="E88" s="7" t="b">
        <f t="shared" si="11"/>
        <v>0</v>
      </c>
      <c r="F88" s="44" t="str">
        <f>IF(ISBLANK(G88),"",MAX($F$13:F87)+1)</f>
        <v/>
      </c>
      <c r="G88" s="45"/>
      <c r="H88" s="46"/>
      <c r="I88" s="46"/>
      <c r="J88" s="46"/>
      <c r="K88" s="47"/>
      <c r="L88" s="47"/>
      <c r="M88" s="46"/>
      <c r="N88" s="48"/>
      <c r="O88" s="48"/>
      <c r="P88" s="49"/>
      <c r="Q88" s="50"/>
      <c r="R88" s="51" t="str">
        <f t="shared" si="12"/>
        <v/>
      </c>
      <c r="AK88" s="52" t="str">
        <f t="shared" si="13"/>
        <v/>
      </c>
      <c r="AL88" s="7" t="str">
        <f t="shared" si="9"/>
        <v/>
      </c>
    </row>
    <row r="89" spans="1:38" x14ac:dyDescent="0.2">
      <c r="A89" s="7" t="str">
        <f>_xlfn.IFNA(VLOOKUP(G89,Довідник!D:F,3,FALSE),"")</f>
        <v/>
      </c>
      <c r="B89" s="7">
        <f t="shared" si="7"/>
        <v>0</v>
      </c>
      <c r="C89" s="7">
        <f t="shared" si="8"/>
        <v>1900</v>
      </c>
      <c r="D89" s="7">
        <f t="shared" si="10"/>
        <v>1900</v>
      </c>
      <c r="E89" s="7" t="b">
        <f t="shared" si="11"/>
        <v>0</v>
      </c>
      <c r="F89" s="44" t="str">
        <f>IF(ISBLANK(G89),"",MAX($F$13:F88)+1)</f>
        <v/>
      </c>
      <c r="G89" s="45"/>
      <c r="H89" s="46"/>
      <c r="I89" s="46"/>
      <c r="J89" s="46"/>
      <c r="K89" s="47"/>
      <c r="L89" s="47"/>
      <c r="M89" s="46"/>
      <c r="N89" s="48"/>
      <c r="O89" s="48"/>
      <c r="P89" s="49"/>
      <c r="Q89" s="50"/>
      <c r="R89" s="51" t="str">
        <f t="shared" si="12"/>
        <v/>
      </c>
      <c r="AK89" s="52" t="str">
        <f t="shared" si="13"/>
        <v/>
      </c>
      <c r="AL89" s="7" t="str">
        <f t="shared" si="9"/>
        <v/>
      </c>
    </row>
    <row r="90" spans="1:38" x14ac:dyDescent="0.2">
      <c r="A90" s="7" t="str">
        <f>_xlfn.IFNA(VLOOKUP(G90,Довідник!D:F,3,FALSE),"")</f>
        <v/>
      </c>
      <c r="B90" s="7">
        <f t="shared" si="7"/>
        <v>0</v>
      </c>
      <c r="C90" s="7">
        <f t="shared" si="8"/>
        <v>1900</v>
      </c>
      <c r="D90" s="7">
        <f t="shared" si="10"/>
        <v>1900</v>
      </c>
      <c r="E90" s="7" t="b">
        <f t="shared" si="11"/>
        <v>0</v>
      </c>
      <c r="F90" s="44" t="str">
        <f>IF(ISBLANK(G90),"",MAX($F$13:F89)+1)</f>
        <v/>
      </c>
      <c r="G90" s="45"/>
      <c r="H90" s="46"/>
      <c r="I90" s="46"/>
      <c r="J90" s="46"/>
      <c r="K90" s="47"/>
      <c r="L90" s="47"/>
      <c r="M90" s="46"/>
      <c r="N90" s="48"/>
      <c r="O90" s="48"/>
      <c r="P90" s="49"/>
      <c r="Q90" s="50"/>
      <c r="R90" s="51" t="str">
        <f t="shared" si="12"/>
        <v/>
      </c>
      <c r="AK90" s="52" t="str">
        <f t="shared" si="13"/>
        <v/>
      </c>
      <c r="AL90" s="7" t="str">
        <f t="shared" si="9"/>
        <v/>
      </c>
    </row>
    <row r="91" spans="1:38" x14ac:dyDescent="0.2">
      <c r="A91" s="7" t="str">
        <f>_xlfn.IFNA(VLOOKUP(G91,Довідник!D:F,3,FALSE),"")</f>
        <v/>
      </c>
      <c r="B91" s="7">
        <f t="shared" si="7"/>
        <v>0</v>
      </c>
      <c r="C91" s="7">
        <f t="shared" si="8"/>
        <v>1900</v>
      </c>
      <c r="D91" s="7">
        <f t="shared" si="10"/>
        <v>1900</v>
      </c>
      <c r="E91" s="7" t="b">
        <f t="shared" si="11"/>
        <v>0</v>
      </c>
      <c r="F91" s="44" t="str">
        <f>IF(ISBLANK(G91),"",MAX($F$13:F90)+1)</f>
        <v/>
      </c>
      <c r="G91" s="45"/>
      <c r="H91" s="46"/>
      <c r="I91" s="46"/>
      <c r="J91" s="46"/>
      <c r="K91" s="47"/>
      <c r="L91" s="47"/>
      <c r="M91" s="46"/>
      <c r="N91" s="48"/>
      <c r="O91" s="48"/>
      <c r="P91" s="49"/>
      <c r="Q91" s="50"/>
      <c r="R91" s="51" t="str">
        <f t="shared" si="12"/>
        <v/>
      </c>
      <c r="AK91" s="52" t="str">
        <f t="shared" si="13"/>
        <v/>
      </c>
      <c r="AL91" s="7" t="str">
        <f t="shared" si="9"/>
        <v/>
      </c>
    </row>
    <row r="92" spans="1:38" x14ac:dyDescent="0.2">
      <c r="A92" s="7" t="str">
        <f>_xlfn.IFNA(VLOOKUP(G92,Довідник!D:F,3,FALSE),"")</f>
        <v/>
      </c>
      <c r="B92" s="7">
        <f t="shared" si="7"/>
        <v>0</v>
      </c>
      <c r="C92" s="7">
        <f t="shared" si="8"/>
        <v>1900</v>
      </c>
      <c r="D92" s="7">
        <f t="shared" si="10"/>
        <v>1900</v>
      </c>
      <c r="E92" s="7" t="b">
        <f t="shared" si="11"/>
        <v>0</v>
      </c>
      <c r="F92" s="44" t="str">
        <f>IF(ISBLANK(G92),"",MAX($F$13:F91)+1)</f>
        <v/>
      </c>
      <c r="G92" s="45"/>
      <c r="H92" s="46"/>
      <c r="I92" s="46"/>
      <c r="J92" s="46"/>
      <c r="K92" s="47"/>
      <c r="L92" s="47"/>
      <c r="M92" s="46"/>
      <c r="N92" s="48"/>
      <c r="O92" s="48"/>
      <c r="P92" s="49"/>
      <c r="Q92" s="50"/>
      <c r="R92" s="51" t="str">
        <f t="shared" si="12"/>
        <v/>
      </c>
      <c r="AK92" s="52" t="str">
        <f t="shared" si="13"/>
        <v/>
      </c>
      <c r="AL92" s="7" t="str">
        <f t="shared" si="9"/>
        <v/>
      </c>
    </row>
    <row r="93" spans="1:38" x14ac:dyDescent="0.2">
      <c r="A93" s="7" t="str">
        <f>_xlfn.IFNA(VLOOKUP(G93,Довідник!D:F,3,FALSE),"")</f>
        <v/>
      </c>
      <c r="B93" s="7">
        <f t="shared" si="7"/>
        <v>0</v>
      </c>
      <c r="C93" s="7">
        <f t="shared" si="8"/>
        <v>1900</v>
      </c>
      <c r="D93" s="7">
        <f t="shared" si="10"/>
        <v>1900</v>
      </c>
      <c r="E93" s="7" t="b">
        <f t="shared" si="11"/>
        <v>0</v>
      </c>
      <c r="F93" s="44" t="str">
        <f>IF(ISBLANK(G93),"",MAX($F$13:F92)+1)</f>
        <v/>
      </c>
      <c r="G93" s="45"/>
      <c r="H93" s="46"/>
      <c r="I93" s="46"/>
      <c r="J93" s="46"/>
      <c r="K93" s="47"/>
      <c r="L93" s="47"/>
      <c r="M93" s="46"/>
      <c r="N93" s="48"/>
      <c r="O93" s="48"/>
      <c r="P93" s="49"/>
      <c r="Q93" s="50"/>
      <c r="R93" s="51" t="str">
        <f t="shared" si="12"/>
        <v/>
      </c>
      <c r="AK93" s="52" t="str">
        <f t="shared" si="13"/>
        <v/>
      </c>
      <c r="AL93" s="7" t="str">
        <f t="shared" si="9"/>
        <v/>
      </c>
    </row>
    <row r="94" spans="1:38" x14ac:dyDescent="0.2">
      <c r="A94" s="7" t="str">
        <f>_xlfn.IFNA(VLOOKUP(G94,Довідник!D:F,3,FALSE),"")</f>
        <v/>
      </c>
      <c r="B94" s="7">
        <f t="shared" si="7"/>
        <v>0</v>
      </c>
      <c r="C94" s="7">
        <f t="shared" si="8"/>
        <v>1900</v>
      </c>
      <c r="D94" s="7">
        <f t="shared" si="10"/>
        <v>1900</v>
      </c>
      <c r="E94" s="7" t="b">
        <f t="shared" si="11"/>
        <v>0</v>
      </c>
      <c r="F94" s="44" t="str">
        <f>IF(ISBLANK(G94),"",MAX($F$13:F93)+1)</f>
        <v/>
      </c>
      <c r="G94" s="45"/>
      <c r="H94" s="46"/>
      <c r="I94" s="46"/>
      <c r="J94" s="46"/>
      <c r="K94" s="47"/>
      <c r="L94" s="47"/>
      <c r="M94" s="46"/>
      <c r="N94" s="48"/>
      <c r="O94" s="48"/>
      <c r="P94" s="49"/>
      <c r="Q94" s="50"/>
      <c r="R94" s="51" t="str">
        <f t="shared" si="12"/>
        <v/>
      </c>
      <c r="AK94" s="52" t="str">
        <f t="shared" si="13"/>
        <v/>
      </c>
      <c r="AL94" s="7" t="str">
        <f t="shared" si="9"/>
        <v/>
      </c>
    </row>
    <row r="95" spans="1:38" x14ac:dyDescent="0.2">
      <c r="A95" s="7" t="str">
        <f>_xlfn.IFNA(VLOOKUP(G95,Довідник!D:F,3,FALSE),"")</f>
        <v/>
      </c>
      <c r="B95" s="7">
        <f t="shared" si="7"/>
        <v>0</v>
      </c>
      <c r="C95" s="7">
        <f t="shared" si="8"/>
        <v>1900</v>
      </c>
      <c r="D95" s="7">
        <f t="shared" si="10"/>
        <v>1900</v>
      </c>
      <c r="E95" s="7" t="b">
        <f t="shared" si="11"/>
        <v>0</v>
      </c>
      <c r="F95" s="44" t="str">
        <f>IF(ISBLANK(G95),"",MAX($F$13:F94)+1)</f>
        <v/>
      </c>
      <c r="G95" s="45"/>
      <c r="H95" s="46"/>
      <c r="I95" s="46"/>
      <c r="J95" s="46"/>
      <c r="K95" s="47"/>
      <c r="L95" s="47"/>
      <c r="M95" s="46"/>
      <c r="N95" s="48"/>
      <c r="O95" s="48"/>
      <c r="P95" s="49"/>
      <c r="Q95" s="50"/>
      <c r="R95" s="51" t="str">
        <f t="shared" si="12"/>
        <v/>
      </c>
      <c r="AK95" s="52" t="str">
        <f t="shared" si="13"/>
        <v/>
      </c>
      <c r="AL95" s="7" t="str">
        <f t="shared" si="9"/>
        <v/>
      </c>
    </row>
    <row r="96" spans="1:38" x14ac:dyDescent="0.2">
      <c r="A96" s="7" t="str">
        <f>_xlfn.IFNA(VLOOKUP(G96,Довідник!D:F,3,FALSE),"")</f>
        <v/>
      </c>
      <c r="B96" s="7">
        <f t="shared" si="7"/>
        <v>0</v>
      </c>
      <c r="C96" s="7">
        <f t="shared" si="8"/>
        <v>1900</v>
      </c>
      <c r="D96" s="7">
        <f t="shared" si="10"/>
        <v>1900</v>
      </c>
      <c r="E96" s="7" t="b">
        <f t="shared" si="11"/>
        <v>0</v>
      </c>
      <c r="F96" s="44" t="str">
        <f>IF(ISBLANK(G96),"",MAX($F$13:F95)+1)</f>
        <v/>
      </c>
      <c r="G96" s="45"/>
      <c r="H96" s="46"/>
      <c r="I96" s="46"/>
      <c r="J96" s="46"/>
      <c r="K96" s="47"/>
      <c r="L96" s="47"/>
      <c r="M96" s="46"/>
      <c r="N96" s="48"/>
      <c r="O96" s="48"/>
      <c r="P96" s="49"/>
      <c r="Q96" s="50"/>
      <c r="R96" s="51" t="str">
        <f t="shared" si="12"/>
        <v/>
      </c>
      <c r="AK96" s="52" t="str">
        <f t="shared" si="13"/>
        <v/>
      </c>
      <c r="AL96" s="7" t="str">
        <f t="shared" si="9"/>
        <v/>
      </c>
    </row>
    <row r="97" spans="1:38" x14ac:dyDescent="0.2">
      <c r="A97" s="7" t="str">
        <f>_xlfn.IFNA(VLOOKUP(G97,Довідник!D:F,3,FALSE),"")</f>
        <v/>
      </c>
      <c r="B97" s="7">
        <f t="shared" si="7"/>
        <v>0</v>
      </c>
      <c r="C97" s="7">
        <f t="shared" si="8"/>
        <v>1900</v>
      </c>
      <c r="D97" s="7">
        <f t="shared" si="10"/>
        <v>1900</v>
      </c>
      <c r="E97" s="7" t="b">
        <f t="shared" si="11"/>
        <v>0</v>
      </c>
      <c r="F97" s="44" t="str">
        <f>IF(ISBLANK(G97),"",MAX($F$13:F96)+1)</f>
        <v/>
      </c>
      <c r="G97" s="45"/>
      <c r="H97" s="46"/>
      <c r="I97" s="46"/>
      <c r="J97" s="46"/>
      <c r="K97" s="47"/>
      <c r="L97" s="47"/>
      <c r="M97" s="46"/>
      <c r="N97" s="48"/>
      <c r="O97" s="48"/>
      <c r="P97" s="49"/>
      <c r="Q97" s="50"/>
      <c r="R97" s="51" t="str">
        <f t="shared" si="12"/>
        <v/>
      </c>
      <c r="AK97" s="52" t="str">
        <f t="shared" si="13"/>
        <v/>
      </c>
      <c r="AL97" s="7" t="str">
        <f t="shared" si="9"/>
        <v/>
      </c>
    </row>
    <row r="98" spans="1:38" x14ac:dyDescent="0.2">
      <c r="A98" s="7" t="str">
        <f>_xlfn.IFNA(VLOOKUP(G98,Довідник!D:F,3,FALSE),"")</f>
        <v/>
      </c>
      <c r="B98" s="7">
        <f t="shared" si="7"/>
        <v>0</v>
      </c>
      <c r="C98" s="7">
        <f t="shared" si="8"/>
        <v>1900</v>
      </c>
      <c r="D98" s="7">
        <f t="shared" si="10"/>
        <v>1900</v>
      </c>
      <c r="E98" s="7" t="b">
        <f t="shared" si="11"/>
        <v>0</v>
      </c>
      <c r="F98" s="44" t="str">
        <f>IF(ISBLANK(G98),"",MAX($F$13:F97)+1)</f>
        <v/>
      </c>
      <c r="G98" s="45"/>
      <c r="H98" s="46"/>
      <c r="I98" s="46"/>
      <c r="J98" s="46"/>
      <c r="K98" s="47"/>
      <c r="L98" s="47"/>
      <c r="M98" s="46"/>
      <c r="N98" s="48"/>
      <c r="O98" s="48"/>
      <c r="P98" s="49"/>
      <c r="Q98" s="50"/>
      <c r="R98" s="51" t="str">
        <f t="shared" si="12"/>
        <v/>
      </c>
      <c r="AK98" s="52" t="str">
        <f t="shared" si="13"/>
        <v/>
      </c>
      <c r="AL98" s="7" t="str">
        <f t="shared" si="9"/>
        <v/>
      </c>
    </row>
    <row r="99" spans="1:38" x14ac:dyDescent="0.2">
      <c r="A99" s="7" t="str">
        <f>_xlfn.IFNA(VLOOKUP(G99,Довідник!D:F,3,FALSE),"")</f>
        <v/>
      </c>
      <c r="B99" s="7">
        <f t="shared" si="7"/>
        <v>0</v>
      </c>
      <c r="C99" s="7">
        <f t="shared" si="8"/>
        <v>1900</v>
      </c>
      <c r="D99" s="7">
        <f t="shared" si="10"/>
        <v>1900</v>
      </c>
      <c r="E99" s="7" t="b">
        <f t="shared" si="11"/>
        <v>0</v>
      </c>
      <c r="F99" s="44" t="str">
        <f>IF(ISBLANK(G99),"",MAX($F$13:F98)+1)</f>
        <v/>
      </c>
      <c r="G99" s="45"/>
      <c r="H99" s="46"/>
      <c r="I99" s="46"/>
      <c r="J99" s="46"/>
      <c r="K99" s="47"/>
      <c r="L99" s="47"/>
      <c r="M99" s="46"/>
      <c r="N99" s="48"/>
      <c r="O99" s="48"/>
      <c r="P99" s="49"/>
      <c r="Q99" s="50"/>
      <c r="R99" s="51" t="str">
        <f t="shared" si="12"/>
        <v/>
      </c>
      <c r="AK99" s="52" t="str">
        <f t="shared" si="13"/>
        <v/>
      </c>
      <c r="AL99" s="7" t="str">
        <f t="shared" si="9"/>
        <v/>
      </c>
    </row>
    <row r="100" spans="1:38" x14ac:dyDescent="0.2">
      <c r="A100" s="7" t="str">
        <f>_xlfn.IFNA(VLOOKUP(G100,Довідник!D:F,3,FALSE),"")</f>
        <v/>
      </c>
      <c r="B100" s="7">
        <f t="shared" si="7"/>
        <v>0</v>
      </c>
      <c r="C100" s="7">
        <f t="shared" si="8"/>
        <v>1900</v>
      </c>
      <c r="D100" s="7">
        <f t="shared" si="10"/>
        <v>1900</v>
      </c>
      <c r="E100" s="7" t="b">
        <f t="shared" si="11"/>
        <v>0</v>
      </c>
      <c r="F100" s="44" t="str">
        <f>IF(ISBLANK(G100),"",MAX($F$13:F99)+1)</f>
        <v/>
      </c>
      <c r="G100" s="45"/>
      <c r="H100" s="46"/>
      <c r="I100" s="46"/>
      <c r="J100" s="46"/>
      <c r="K100" s="47"/>
      <c r="L100" s="47"/>
      <c r="M100" s="46"/>
      <c r="N100" s="48"/>
      <c r="O100" s="48"/>
      <c r="P100" s="49"/>
      <c r="Q100" s="50"/>
      <c r="R100" s="51" t="str">
        <f t="shared" si="12"/>
        <v/>
      </c>
      <c r="AK100" s="52" t="str">
        <f t="shared" si="13"/>
        <v/>
      </c>
      <c r="AL100" s="7" t="str">
        <f t="shared" si="9"/>
        <v/>
      </c>
    </row>
    <row r="101" spans="1:38" x14ac:dyDescent="0.2">
      <c r="A101" s="7" t="str">
        <f>_xlfn.IFNA(VLOOKUP(G101,Довідник!D:F,3,FALSE),"")</f>
        <v/>
      </c>
      <c r="B101" s="7">
        <f t="shared" si="7"/>
        <v>0</v>
      </c>
      <c r="C101" s="7">
        <f t="shared" si="8"/>
        <v>1900</v>
      </c>
      <c r="D101" s="7">
        <f t="shared" si="10"/>
        <v>1900</v>
      </c>
      <c r="E101" s="7" t="b">
        <f t="shared" si="11"/>
        <v>0</v>
      </c>
      <c r="F101" s="44" t="str">
        <f>IF(ISBLANK(G101),"",MAX($F$13:F100)+1)</f>
        <v/>
      </c>
      <c r="G101" s="45"/>
      <c r="H101" s="46"/>
      <c r="I101" s="46"/>
      <c r="J101" s="46"/>
      <c r="K101" s="47"/>
      <c r="L101" s="47"/>
      <c r="M101" s="46"/>
      <c r="N101" s="48"/>
      <c r="O101" s="48"/>
      <c r="P101" s="49"/>
      <c r="Q101" s="50"/>
      <c r="R101" s="51" t="str">
        <f t="shared" si="12"/>
        <v/>
      </c>
      <c r="AK101" s="52" t="str">
        <f t="shared" si="13"/>
        <v/>
      </c>
      <c r="AL101" s="7" t="str">
        <f t="shared" si="9"/>
        <v/>
      </c>
    </row>
    <row r="102" spans="1:38" x14ac:dyDescent="0.2">
      <c r="A102" s="7" t="str">
        <f>_xlfn.IFNA(VLOOKUP(G102,Довідник!D:F,3,FALSE),"")</f>
        <v/>
      </c>
      <c r="B102" s="7">
        <f t="shared" si="7"/>
        <v>0</v>
      </c>
      <c r="C102" s="7">
        <f t="shared" si="8"/>
        <v>1900</v>
      </c>
      <c r="D102" s="7">
        <f t="shared" si="10"/>
        <v>1900</v>
      </c>
      <c r="E102" s="7" t="b">
        <f t="shared" si="11"/>
        <v>0</v>
      </c>
      <c r="F102" s="44" t="str">
        <f>IF(ISBLANK(G102),"",MAX($F$13:F101)+1)</f>
        <v/>
      </c>
      <c r="G102" s="45"/>
      <c r="H102" s="46"/>
      <c r="I102" s="46"/>
      <c r="J102" s="46"/>
      <c r="K102" s="47"/>
      <c r="L102" s="47"/>
      <c r="M102" s="46"/>
      <c r="N102" s="48"/>
      <c r="O102" s="48"/>
      <c r="P102" s="49"/>
      <c r="Q102" s="50"/>
      <c r="R102" s="51" t="str">
        <f t="shared" si="12"/>
        <v/>
      </c>
      <c r="AK102" s="52" t="str">
        <f t="shared" si="13"/>
        <v/>
      </c>
      <c r="AL102" s="7" t="str">
        <f t="shared" si="9"/>
        <v/>
      </c>
    </row>
    <row r="103" spans="1:38" x14ac:dyDescent="0.2">
      <c r="A103" s="7" t="str">
        <f>_xlfn.IFNA(VLOOKUP(G103,Довідник!D:F,3,FALSE),"")</f>
        <v/>
      </c>
      <c r="B103" s="7">
        <f t="shared" si="7"/>
        <v>0</v>
      </c>
      <c r="C103" s="7">
        <f t="shared" si="8"/>
        <v>1900</v>
      </c>
      <c r="D103" s="7">
        <f t="shared" si="10"/>
        <v>1900</v>
      </c>
      <c r="E103" s="7" t="b">
        <f t="shared" si="11"/>
        <v>0</v>
      </c>
      <c r="F103" s="44" t="str">
        <f>IF(ISBLANK(G103),"",MAX($F$13:F102)+1)</f>
        <v/>
      </c>
      <c r="G103" s="45"/>
      <c r="H103" s="46"/>
      <c r="I103" s="46"/>
      <c r="J103" s="46"/>
      <c r="K103" s="47"/>
      <c r="L103" s="47"/>
      <c r="M103" s="46"/>
      <c r="N103" s="48"/>
      <c r="O103" s="48"/>
      <c r="P103" s="49"/>
      <c r="Q103" s="50"/>
      <c r="R103" s="51" t="str">
        <f t="shared" si="12"/>
        <v/>
      </c>
      <c r="AK103" s="52" t="str">
        <f t="shared" si="13"/>
        <v/>
      </c>
      <c r="AL103" s="7" t="str">
        <f t="shared" si="9"/>
        <v/>
      </c>
    </row>
    <row r="104" spans="1:38" x14ac:dyDescent="0.2">
      <c r="A104" s="7" t="str">
        <f>_xlfn.IFNA(VLOOKUP(G104,Довідник!D:F,3,FALSE),"")</f>
        <v/>
      </c>
      <c r="B104" s="7">
        <f t="shared" si="7"/>
        <v>0</v>
      </c>
      <c r="C104" s="7">
        <f t="shared" si="8"/>
        <v>1900</v>
      </c>
      <c r="D104" s="7">
        <f t="shared" si="10"/>
        <v>1900</v>
      </c>
      <c r="E104" s="7" t="b">
        <f t="shared" si="11"/>
        <v>0</v>
      </c>
      <c r="F104" s="44" t="str">
        <f>IF(ISBLANK(G104),"",MAX($F$13:F103)+1)</f>
        <v/>
      </c>
      <c r="G104" s="45"/>
      <c r="H104" s="46"/>
      <c r="I104" s="46"/>
      <c r="J104" s="46"/>
      <c r="K104" s="47"/>
      <c r="L104" s="47"/>
      <c r="M104" s="46"/>
      <c r="N104" s="48"/>
      <c r="O104" s="48"/>
      <c r="P104" s="49"/>
      <c r="Q104" s="50"/>
      <c r="R104" s="51" t="str">
        <f t="shared" si="12"/>
        <v/>
      </c>
      <c r="AK104" s="52" t="str">
        <f t="shared" si="13"/>
        <v/>
      </c>
      <c r="AL104" s="7" t="str">
        <f t="shared" si="9"/>
        <v/>
      </c>
    </row>
    <row r="105" spans="1:38" x14ac:dyDescent="0.2">
      <c r="A105" s="7" t="str">
        <f>_xlfn.IFNA(VLOOKUP(G105,Довідник!D:F,3,FALSE),"")</f>
        <v/>
      </c>
      <c r="B105" s="7">
        <f t="shared" si="7"/>
        <v>0</v>
      </c>
      <c r="C105" s="7">
        <f t="shared" si="8"/>
        <v>1900</v>
      </c>
      <c r="D105" s="7">
        <f t="shared" si="10"/>
        <v>1900</v>
      </c>
      <c r="E105" s="7" t="b">
        <f t="shared" si="11"/>
        <v>0</v>
      </c>
      <c r="F105" s="44" t="str">
        <f>IF(ISBLANK(G105),"",MAX($F$13:F104)+1)</f>
        <v/>
      </c>
      <c r="G105" s="45"/>
      <c r="H105" s="46"/>
      <c r="I105" s="46"/>
      <c r="J105" s="46"/>
      <c r="K105" s="47"/>
      <c r="L105" s="47"/>
      <c r="M105" s="46"/>
      <c r="N105" s="48"/>
      <c r="O105" s="48"/>
      <c r="P105" s="49"/>
      <c r="Q105" s="50"/>
      <c r="R105" s="51" t="str">
        <f t="shared" si="12"/>
        <v/>
      </c>
      <c r="AK105" s="52" t="str">
        <f t="shared" si="13"/>
        <v/>
      </c>
      <c r="AL105" s="7" t="str">
        <f t="shared" si="9"/>
        <v/>
      </c>
    </row>
    <row r="106" spans="1:38" x14ac:dyDescent="0.2">
      <c r="A106" s="7" t="str">
        <f>_xlfn.IFNA(VLOOKUP(G106,Довідник!D:F,3,FALSE),"")</f>
        <v/>
      </c>
      <c r="B106" s="7">
        <f t="shared" si="7"/>
        <v>0</v>
      </c>
      <c r="C106" s="7">
        <f t="shared" si="8"/>
        <v>1900</v>
      </c>
      <c r="D106" s="7">
        <f t="shared" si="10"/>
        <v>1900</v>
      </c>
      <c r="E106" s="7" t="b">
        <f t="shared" si="11"/>
        <v>0</v>
      </c>
      <c r="F106" s="44" t="str">
        <f>IF(ISBLANK(G106),"",MAX($F$13:F105)+1)</f>
        <v/>
      </c>
      <c r="G106" s="45"/>
      <c r="H106" s="46"/>
      <c r="I106" s="46"/>
      <c r="J106" s="46"/>
      <c r="K106" s="47"/>
      <c r="L106" s="47"/>
      <c r="M106" s="46"/>
      <c r="N106" s="48"/>
      <c r="O106" s="48"/>
      <c r="P106" s="49"/>
      <c r="Q106" s="50"/>
      <c r="R106" s="51" t="str">
        <f t="shared" si="12"/>
        <v/>
      </c>
      <c r="AK106" s="52" t="str">
        <f t="shared" si="13"/>
        <v/>
      </c>
      <c r="AL106" s="7" t="str">
        <f t="shared" si="9"/>
        <v/>
      </c>
    </row>
    <row r="107" spans="1:38" x14ac:dyDescent="0.2">
      <c r="A107" s="7" t="str">
        <f>_xlfn.IFNA(VLOOKUP(G107,Довідник!D:F,3,FALSE),"")</f>
        <v/>
      </c>
      <c r="B107" s="7">
        <f t="shared" si="7"/>
        <v>0</v>
      </c>
      <c r="C107" s="7">
        <f t="shared" si="8"/>
        <v>1900</v>
      </c>
      <c r="D107" s="7">
        <f t="shared" si="10"/>
        <v>1900</v>
      </c>
      <c r="E107" s="7" t="b">
        <f t="shared" si="11"/>
        <v>0</v>
      </c>
      <c r="F107" s="44" t="str">
        <f>IF(ISBLANK(G107),"",MAX($F$13:F106)+1)</f>
        <v/>
      </c>
      <c r="G107" s="45"/>
      <c r="H107" s="46"/>
      <c r="I107" s="46"/>
      <c r="J107" s="46"/>
      <c r="K107" s="47"/>
      <c r="L107" s="47"/>
      <c r="M107" s="46"/>
      <c r="N107" s="48"/>
      <c r="O107" s="48"/>
      <c r="P107" s="49"/>
      <c r="Q107" s="50"/>
      <c r="R107" s="51" t="str">
        <f t="shared" si="12"/>
        <v/>
      </c>
      <c r="AK107" s="52" t="str">
        <f t="shared" si="13"/>
        <v/>
      </c>
      <c r="AL107" s="7" t="str">
        <f t="shared" si="9"/>
        <v/>
      </c>
    </row>
    <row r="108" spans="1:38" x14ac:dyDescent="0.2">
      <c r="A108" s="7" t="str">
        <f>_xlfn.IFNA(VLOOKUP(G108,Довідник!D:F,3,FALSE),"")</f>
        <v/>
      </c>
      <c r="B108" s="7">
        <f t="shared" si="7"/>
        <v>0</v>
      </c>
      <c r="C108" s="7">
        <f t="shared" si="8"/>
        <v>1900</v>
      </c>
      <c r="D108" s="7">
        <f t="shared" si="10"/>
        <v>1900</v>
      </c>
      <c r="E108" s="7" t="b">
        <f t="shared" si="11"/>
        <v>0</v>
      </c>
      <c r="F108" s="44" t="str">
        <f>IF(ISBLANK(G108),"",MAX($F$13:F107)+1)</f>
        <v/>
      </c>
      <c r="G108" s="45"/>
      <c r="H108" s="46"/>
      <c r="I108" s="46"/>
      <c r="J108" s="46"/>
      <c r="K108" s="47"/>
      <c r="L108" s="47"/>
      <c r="M108" s="46"/>
      <c r="N108" s="48"/>
      <c r="O108" s="48"/>
      <c r="P108" s="49"/>
      <c r="Q108" s="50"/>
      <c r="R108" s="51" t="str">
        <f t="shared" si="12"/>
        <v/>
      </c>
      <c r="AK108" s="52" t="str">
        <f t="shared" si="13"/>
        <v/>
      </c>
      <c r="AL108" s="7" t="str">
        <f t="shared" si="9"/>
        <v/>
      </c>
    </row>
    <row r="109" spans="1:38" x14ac:dyDescent="0.2">
      <c r="A109" s="7" t="str">
        <f>_xlfn.IFNA(VLOOKUP(G109,Довідник!D:F,3,FALSE),"")</f>
        <v/>
      </c>
      <c r="B109" s="7">
        <f t="shared" si="7"/>
        <v>0</v>
      </c>
      <c r="C109" s="7">
        <f t="shared" si="8"/>
        <v>1900</v>
      </c>
      <c r="D109" s="7">
        <f t="shared" si="10"/>
        <v>1900</v>
      </c>
      <c r="E109" s="7" t="b">
        <f t="shared" si="11"/>
        <v>0</v>
      </c>
      <c r="F109" s="44" t="str">
        <f>IF(ISBLANK(G109),"",MAX($F$13:F108)+1)</f>
        <v/>
      </c>
      <c r="G109" s="45"/>
      <c r="H109" s="46"/>
      <c r="I109" s="46"/>
      <c r="J109" s="46"/>
      <c r="K109" s="47"/>
      <c r="L109" s="47"/>
      <c r="M109" s="46"/>
      <c r="N109" s="48"/>
      <c r="O109" s="48"/>
      <c r="P109" s="49"/>
      <c r="Q109" s="50"/>
      <c r="R109" s="51" t="str">
        <f t="shared" si="12"/>
        <v/>
      </c>
      <c r="AK109" s="52" t="str">
        <f t="shared" si="13"/>
        <v/>
      </c>
      <c r="AL109" s="7" t="str">
        <f t="shared" si="9"/>
        <v/>
      </c>
    </row>
    <row r="110" spans="1:38" x14ac:dyDescent="0.2">
      <c r="A110" s="7" t="str">
        <f>_xlfn.IFNA(VLOOKUP(G110,Довідник!D:F,3,FALSE),"")</f>
        <v/>
      </c>
      <c r="B110" s="7">
        <f t="shared" si="7"/>
        <v>0</v>
      </c>
      <c r="C110" s="7">
        <f t="shared" si="8"/>
        <v>1900</v>
      </c>
      <c r="D110" s="7">
        <f t="shared" si="10"/>
        <v>1900</v>
      </c>
      <c r="E110" s="7" t="b">
        <f t="shared" si="11"/>
        <v>0</v>
      </c>
      <c r="F110" s="44" t="str">
        <f>IF(ISBLANK(G110),"",MAX($F$13:F109)+1)</f>
        <v/>
      </c>
      <c r="G110" s="45"/>
      <c r="H110" s="46"/>
      <c r="I110" s="46"/>
      <c r="J110" s="46"/>
      <c r="K110" s="47"/>
      <c r="L110" s="47"/>
      <c r="M110" s="46"/>
      <c r="N110" s="48"/>
      <c r="O110" s="48"/>
      <c r="P110" s="49"/>
      <c r="Q110" s="50"/>
      <c r="R110" s="51" t="str">
        <f t="shared" si="12"/>
        <v/>
      </c>
      <c r="AK110" s="52" t="str">
        <f t="shared" si="13"/>
        <v/>
      </c>
      <c r="AL110" s="7" t="str">
        <f t="shared" si="9"/>
        <v/>
      </c>
    </row>
    <row r="111" spans="1:38" x14ac:dyDescent="0.2">
      <c r="A111" s="7" t="str">
        <f>_xlfn.IFNA(VLOOKUP(G111,Довідник!D:F,3,FALSE),"")</f>
        <v/>
      </c>
      <c r="B111" s="7">
        <f t="shared" si="7"/>
        <v>0</v>
      </c>
      <c r="C111" s="7">
        <f t="shared" si="8"/>
        <v>1900</v>
      </c>
      <c r="D111" s="7">
        <f t="shared" si="10"/>
        <v>1900</v>
      </c>
      <c r="E111" s="7" t="b">
        <f t="shared" si="11"/>
        <v>0</v>
      </c>
      <c r="F111" s="44" t="str">
        <f>IF(ISBLANK(G111),"",MAX($F$13:F110)+1)</f>
        <v/>
      </c>
      <c r="G111" s="45"/>
      <c r="H111" s="46"/>
      <c r="I111" s="46"/>
      <c r="J111" s="46"/>
      <c r="K111" s="47"/>
      <c r="L111" s="47"/>
      <c r="M111" s="46"/>
      <c r="N111" s="48"/>
      <c r="O111" s="48"/>
      <c r="P111" s="49"/>
      <c r="Q111" s="50"/>
      <c r="R111" s="51" t="str">
        <f t="shared" si="12"/>
        <v/>
      </c>
      <c r="AK111" s="52" t="str">
        <f t="shared" si="13"/>
        <v/>
      </c>
      <c r="AL111" s="7" t="str">
        <f t="shared" si="9"/>
        <v/>
      </c>
    </row>
    <row r="112" spans="1:38" x14ac:dyDescent="0.2">
      <c r="A112" s="7" t="str">
        <f>_xlfn.IFNA(VLOOKUP(G112,Довідник!D:F,3,FALSE),"")</f>
        <v/>
      </c>
      <c r="B112" s="7">
        <f t="shared" si="7"/>
        <v>0</v>
      </c>
      <c r="C112" s="7">
        <f t="shared" si="8"/>
        <v>1900</v>
      </c>
      <c r="D112" s="7">
        <f t="shared" si="10"/>
        <v>1900</v>
      </c>
      <c r="E112" s="7" t="b">
        <f t="shared" si="11"/>
        <v>0</v>
      </c>
      <c r="F112" s="44" t="str">
        <f>IF(ISBLANK(G112),"",MAX($F$13:F111)+1)</f>
        <v/>
      </c>
      <c r="G112" s="45"/>
      <c r="H112" s="46"/>
      <c r="I112" s="46"/>
      <c r="J112" s="46"/>
      <c r="K112" s="47"/>
      <c r="L112" s="47"/>
      <c r="M112" s="46"/>
      <c r="N112" s="48"/>
      <c r="O112" s="48"/>
      <c r="P112" s="49"/>
      <c r="Q112" s="50"/>
      <c r="R112" s="51" t="str">
        <f t="shared" si="12"/>
        <v/>
      </c>
      <c r="AK112" s="52" t="str">
        <f t="shared" si="13"/>
        <v/>
      </c>
      <c r="AL112" s="7" t="str">
        <f t="shared" si="9"/>
        <v/>
      </c>
    </row>
    <row r="113" spans="1:38" x14ac:dyDescent="0.2">
      <c r="A113" s="7" t="str">
        <f>_xlfn.IFNA(VLOOKUP(G113,Довідник!D:F,3,FALSE),"")</f>
        <v/>
      </c>
      <c r="B113" s="7">
        <f t="shared" si="7"/>
        <v>0</v>
      </c>
      <c r="C113" s="7">
        <f t="shared" si="8"/>
        <v>1900</v>
      </c>
      <c r="D113" s="7">
        <f t="shared" si="10"/>
        <v>1900</v>
      </c>
      <c r="E113" s="7" t="b">
        <f t="shared" si="11"/>
        <v>0</v>
      </c>
      <c r="F113" s="44" t="str">
        <f>IF(ISBLANK(G113),"",MAX($F$13:F112)+1)</f>
        <v/>
      </c>
      <c r="G113" s="45"/>
      <c r="H113" s="46"/>
      <c r="I113" s="46"/>
      <c r="J113" s="46"/>
      <c r="K113" s="47"/>
      <c r="L113" s="47"/>
      <c r="M113" s="46"/>
      <c r="N113" s="48"/>
      <c r="O113" s="48"/>
      <c r="P113" s="49"/>
      <c r="Q113" s="50"/>
      <c r="R113" s="51" t="str">
        <f t="shared" si="12"/>
        <v/>
      </c>
      <c r="AK113" s="52" t="str">
        <f t="shared" si="13"/>
        <v/>
      </c>
      <c r="AL113" s="7" t="str">
        <f t="shared" si="9"/>
        <v/>
      </c>
    </row>
    <row r="114" spans="1:38" x14ac:dyDescent="0.2">
      <c r="A114" s="7" t="str">
        <f>_xlfn.IFNA(VLOOKUP(G114,Довідник!D:F,3,FALSE),"")</f>
        <v/>
      </c>
      <c r="B114" s="7">
        <f t="shared" si="7"/>
        <v>0</v>
      </c>
      <c r="C114" s="7">
        <f t="shared" si="8"/>
        <v>1900</v>
      </c>
      <c r="D114" s="7">
        <f t="shared" si="10"/>
        <v>1900</v>
      </c>
      <c r="E114" s="7" t="b">
        <f t="shared" si="11"/>
        <v>0</v>
      </c>
      <c r="F114" s="44" t="str">
        <f>IF(ISBLANK(G114),"",MAX($F$13:F113)+1)</f>
        <v/>
      </c>
      <c r="G114" s="45"/>
      <c r="H114" s="46"/>
      <c r="I114" s="46"/>
      <c r="J114" s="46"/>
      <c r="K114" s="47"/>
      <c r="L114" s="47"/>
      <c r="M114" s="46"/>
      <c r="N114" s="48"/>
      <c r="O114" s="48"/>
      <c r="P114" s="49"/>
      <c r="Q114" s="50"/>
      <c r="R114" s="51" t="str">
        <f t="shared" si="12"/>
        <v/>
      </c>
      <c r="AK114" s="52" t="str">
        <f t="shared" si="13"/>
        <v/>
      </c>
      <c r="AL114" s="7" t="str">
        <f t="shared" si="9"/>
        <v/>
      </c>
    </row>
    <row r="115" spans="1:38" x14ac:dyDescent="0.2">
      <c r="A115" s="7" t="str">
        <f>_xlfn.IFNA(VLOOKUP(G115,Довідник!D:F,3,FALSE),"")</f>
        <v/>
      </c>
      <c r="B115" s="7">
        <f t="shared" si="7"/>
        <v>0</v>
      </c>
      <c r="C115" s="7">
        <f t="shared" si="8"/>
        <v>1900</v>
      </c>
      <c r="D115" s="7">
        <f t="shared" si="10"/>
        <v>1900</v>
      </c>
      <c r="E115" s="7" t="b">
        <f t="shared" si="11"/>
        <v>0</v>
      </c>
      <c r="F115" s="44" t="str">
        <f>IF(ISBLANK(G115),"",MAX($F$13:F114)+1)</f>
        <v/>
      </c>
      <c r="G115" s="45"/>
      <c r="H115" s="46"/>
      <c r="I115" s="46"/>
      <c r="J115" s="46"/>
      <c r="K115" s="47"/>
      <c r="L115" s="47"/>
      <c r="M115" s="46"/>
      <c r="N115" s="48"/>
      <c r="O115" s="48"/>
      <c r="P115" s="49"/>
      <c r="Q115" s="50"/>
      <c r="R115" s="51" t="str">
        <f t="shared" si="12"/>
        <v/>
      </c>
      <c r="AK115" s="52" t="str">
        <f t="shared" si="13"/>
        <v/>
      </c>
      <c r="AL115" s="7" t="str">
        <f t="shared" si="9"/>
        <v/>
      </c>
    </row>
    <row r="116" spans="1:38" x14ac:dyDescent="0.2">
      <c r="A116" s="7" t="str">
        <f>_xlfn.IFNA(VLOOKUP(G116,Довідник!D:F,3,FALSE),"")</f>
        <v/>
      </c>
      <c r="B116" s="7">
        <f t="shared" si="7"/>
        <v>0</v>
      </c>
      <c r="C116" s="7">
        <f t="shared" si="8"/>
        <v>1900</v>
      </c>
      <c r="D116" s="7">
        <f t="shared" si="10"/>
        <v>1900</v>
      </c>
      <c r="E116" s="7" t="b">
        <f t="shared" si="11"/>
        <v>0</v>
      </c>
      <c r="F116" s="44" t="str">
        <f>IF(ISBLANK(G116),"",MAX($F$13:F115)+1)</f>
        <v/>
      </c>
      <c r="G116" s="45"/>
      <c r="H116" s="46"/>
      <c r="I116" s="46"/>
      <c r="J116" s="46"/>
      <c r="K116" s="47"/>
      <c r="L116" s="47"/>
      <c r="M116" s="46"/>
      <c r="N116" s="48"/>
      <c r="O116" s="48"/>
      <c r="P116" s="49"/>
      <c r="Q116" s="50"/>
      <c r="R116" s="51" t="str">
        <f t="shared" si="12"/>
        <v/>
      </c>
      <c r="AK116" s="52" t="str">
        <f t="shared" si="13"/>
        <v/>
      </c>
      <c r="AL116" s="7" t="str">
        <f t="shared" si="9"/>
        <v/>
      </c>
    </row>
    <row r="117" spans="1:38" x14ac:dyDescent="0.2">
      <c r="A117" s="7" t="str">
        <f>_xlfn.IFNA(VLOOKUP(G117,Довідник!D:F,3,FALSE),"")</f>
        <v/>
      </c>
      <c r="B117" s="7">
        <f t="shared" si="7"/>
        <v>0</v>
      </c>
      <c r="C117" s="7">
        <f t="shared" si="8"/>
        <v>1900</v>
      </c>
      <c r="D117" s="7">
        <f t="shared" si="10"/>
        <v>1900</v>
      </c>
      <c r="E117" s="7" t="b">
        <f t="shared" si="11"/>
        <v>0</v>
      </c>
      <c r="F117" s="44" t="str">
        <f>IF(ISBLANK(G117),"",MAX($F$13:F116)+1)</f>
        <v/>
      </c>
      <c r="G117" s="45"/>
      <c r="H117" s="46"/>
      <c r="I117" s="46"/>
      <c r="J117" s="46"/>
      <c r="K117" s="47"/>
      <c r="L117" s="47"/>
      <c r="M117" s="46"/>
      <c r="N117" s="48"/>
      <c r="O117" s="48"/>
      <c r="P117" s="49"/>
      <c r="Q117" s="50"/>
      <c r="R117" s="51" t="str">
        <f t="shared" si="12"/>
        <v/>
      </c>
      <c r="AK117" s="52" t="str">
        <f t="shared" si="13"/>
        <v/>
      </c>
      <c r="AL117" s="7" t="str">
        <f t="shared" si="9"/>
        <v/>
      </c>
    </row>
    <row r="118" spans="1:38" x14ac:dyDescent="0.2">
      <c r="A118" s="7" t="str">
        <f>_xlfn.IFNA(VLOOKUP(G118,Довідник!D:F,3,FALSE),"")</f>
        <v/>
      </c>
      <c r="B118" s="7">
        <f t="shared" si="7"/>
        <v>0</v>
      </c>
      <c r="C118" s="7">
        <f t="shared" si="8"/>
        <v>1900</v>
      </c>
      <c r="D118" s="7">
        <f t="shared" si="10"/>
        <v>1900</v>
      </c>
      <c r="E118" s="7" t="b">
        <f t="shared" si="11"/>
        <v>0</v>
      </c>
      <c r="F118" s="44" t="str">
        <f>IF(ISBLANK(G118),"",MAX($F$13:F117)+1)</f>
        <v/>
      </c>
      <c r="G118" s="45"/>
      <c r="H118" s="46"/>
      <c r="I118" s="46"/>
      <c r="J118" s="46"/>
      <c r="K118" s="47"/>
      <c r="L118" s="47"/>
      <c r="M118" s="46"/>
      <c r="N118" s="48"/>
      <c r="O118" s="48"/>
      <c r="P118" s="49"/>
      <c r="Q118" s="50"/>
      <c r="R118" s="51" t="str">
        <f t="shared" si="12"/>
        <v/>
      </c>
      <c r="AK118" s="52" t="str">
        <f t="shared" si="13"/>
        <v/>
      </c>
      <c r="AL118" s="7" t="str">
        <f t="shared" si="9"/>
        <v/>
      </c>
    </row>
    <row r="119" spans="1:38" x14ac:dyDescent="0.2">
      <c r="A119" s="7" t="str">
        <f>_xlfn.IFNA(VLOOKUP(G119,Довідник!D:F,3,FALSE),"")</f>
        <v/>
      </c>
      <c r="B119" s="7">
        <f t="shared" si="7"/>
        <v>0</v>
      </c>
      <c r="C119" s="7">
        <f t="shared" si="8"/>
        <v>1900</v>
      </c>
      <c r="D119" s="7">
        <f t="shared" si="10"/>
        <v>1900</v>
      </c>
      <c r="E119" s="7" t="b">
        <f t="shared" si="11"/>
        <v>0</v>
      </c>
      <c r="F119" s="44" t="str">
        <f>IF(ISBLANK(G119),"",MAX($F$13:F118)+1)</f>
        <v/>
      </c>
      <c r="G119" s="45"/>
      <c r="H119" s="46"/>
      <c r="I119" s="46"/>
      <c r="J119" s="46"/>
      <c r="K119" s="47"/>
      <c r="L119" s="47"/>
      <c r="M119" s="46"/>
      <c r="N119" s="48"/>
      <c r="O119" s="48"/>
      <c r="P119" s="49"/>
      <c r="Q119" s="50"/>
      <c r="R119" s="51" t="str">
        <f t="shared" si="12"/>
        <v/>
      </c>
      <c r="AK119" s="52" t="str">
        <f t="shared" si="13"/>
        <v/>
      </c>
      <c r="AL119" s="7" t="str">
        <f t="shared" si="9"/>
        <v/>
      </c>
    </row>
    <row r="120" spans="1:38" x14ac:dyDescent="0.2">
      <c r="A120" s="7" t="str">
        <f>_xlfn.IFNA(VLOOKUP(G120,Довідник!D:F,3,FALSE),"")</f>
        <v/>
      </c>
      <c r="B120" s="7">
        <f t="shared" si="7"/>
        <v>0</v>
      </c>
      <c r="C120" s="7">
        <f t="shared" si="8"/>
        <v>1900</v>
      </c>
      <c r="D120" s="7">
        <f t="shared" si="10"/>
        <v>1900</v>
      </c>
      <c r="E120" s="7" t="b">
        <f t="shared" si="11"/>
        <v>0</v>
      </c>
      <c r="F120" s="44" t="str">
        <f>IF(ISBLANK(G120),"",MAX($F$13:F119)+1)</f>
        <v/>
      </c>
      <c r="G120" s="45"/>
      <c r="H120" s="46"/>
      <c r="I120" s="46"/>
      <c r="J120" s="46"/>
      <c r="K120" s="47"/>
      <c r="L120" s="47"/>
      <c r="M120" s="46"/>
      <c r="N120" s="48"/>
      <c r="O120" s="48"/>
      <c r="P120" s="49"/>
      <c r="Q120" s="50"/>
      <c r="R120" s="51" t="str">
        <f t="shared" si="12"/>
        <v/>
      </c>
      <c r="AK120" s="52" t="str">
        <f t="shared" si="13"/>
        <v/>
      </c>
      <c r="AL120" s="7" t="str">
        <f t="shared" si="9"/>
        <v/>
      </c>
    </row>
    <row r="121" spans="1:38" x14ac:dyDescent="0.2">
      <c r="A121" s="7" t="str">
        <f>_xlfn.IFNA(VLOOKUP(G121,Довідник!D:F,3,FALSE),"")</f>
        <v/>
      </c>
      <c r="B121" s="7">
        <f t="shared" si="7"/>
        <v>0</v>
      </c>
      <c r="C121" s="7">
        <f t="shared" si="8"/>
        <v>1900</v>
      </c>
      <c r="D121" s="7">
        <f t="shared" si="10"/>
        <v>1900</v>
      </c>
      <c r="E121" s="7" t="b">
        <f t="shared" si="11"/>
        <v>0</v>
      </c>
      <c r="F121" s="44" t="str">
        <f>IF(ISBLANK(G121),"",MAX($F$13:F120)+1)</f>
        <v/>
      </c>
      <c r="G121" s="45"/>
      <c r="H121" s="46"/>
      <c r="I121" s="46"/>
      <c r="J121" s="46"/>
      <c r="K121" s="47"/>
      <c r="L121" s="47"/>
      <c r="M121" s="46"/>
      <c r="N121" s="48"/>
      <c r="O121" s="48"/>
      <c r="P121" s="49"/>
      <c r="Q121" s="50"/>
      <c r="R121" s="51" t="str">
        <f t="shared" si="12"/>
        <v/>
      </c>
      <c r="AK121" s="52" t="str">
        <f t="shared" si="13"/>
        <v/>
      </c>
      <c r="AL121" s="7" t="str">
        <f t="shared" si="9"/>
        <v/>
      </c>
    </row>
    <row r="122" spans="1:38" x14ac:dyDescent="0.2">
      <c r="A122" s="7" t="str">
        <f>_xlfn.IFNA(VLOOKUP(G122,Довідник!D:F,3,FALSE),"")</f>
        <v/>
      </c>
      <c r="B122" s="7">
        <f t="shared" si="7"/>
        <v>0</v>
      </c>
      <c r="C122" s="7">
        <f t="shared" si="8"/>
        <v>1900</v>
      </c>
      <c r="D122" s="7">
        <f t="shared" si="10"/>
        <v>1900</v>
      </c>
      <c r="E122" s="7" t="b">
        <f t="shared" si="11"/>
        <v>0</v>
      </c>
      <c r="F122" s="44" t="str">
        <f>IF(ISBLANK(G122),"",MAX($F$13:F121)+1)</f>
        <v/>
      </c>
      <c r="G122" s="45"/>
      <c r="H122" s="46"/>
      <c r="I122" s="46"/>
      <c r="J122" s="46"/>
      <c r="K122" s="47"/>
      <c r="L122" s="47"/>
      <c r="M122" s="46"/>
      <c r="N122" s="48"/>
      <c r="O122" s="48"/>
      <c r="P122" s="49"/>
      <c r="Q122" s="50"/>
      <c r="R122" s="51" t="str">
        <f t="shared" si="12"/>
        <v/>
      </c>
      <c r="AK122" s="52" t="str">
        <f t="shared" si="13"/>
        <v/>
      </c>
      <c r="AL122" s="7" t="str">
        <f t="shared" si="9"/>
        <v/>
      </c>
    </row>
    <row r="123" spans="1:38" x14ac:dyDescent="0.2">
      <c r="A123" s="7" t="str">
        <f>_xlfn.IFNA(VLOOKUP(G123,Довідник!D:F,3,FALSE),"")</f>
        <v/>
      </c>
      <c r="B123" s="7">
        <f t="shared" si="7"/>
        <v>0</v>
      </c>
      <c r="C123" s="7">
        <f t="shared" si="8"/>
        <v>1900</v>
      </c>
      <c r="D123" s="7">
        <f t="shared" si="10"/>
        <v>1900</v>
      </c>
      <c r="E123" s="7" t="b">
        <f t="shared" si="11"/>
        <v>0</v>
      </c>
      <c r="F123" s="44" t="str">
        <f>IF(ISBLANK(G123),"",MAX($F$13:F122)+1)</f>
        <v/>
      </c>
      <c r="G123" s="45"/>
      <c r="H123" s="46"/>
      <c r="I123" s="46"/>
      <c r="J123" s="46"/>
      <c r="K123" s="47"/>
      <c r="L123" s="47"/>
      <c r="M123" s="46"/>
      <c r="N123" s="48"/>
      <c r="O123" s="48"/>
      <c r="P123" s="49"/>
      <c r="Q123" s="50"/>
      <c r="R123" s="51" t="str">
        <f t="shared" si="12"/>
        <v/>
      </c>
      <c r="AK123" s="52" t="str">
        <f t="shared" si="13"/>
        <v/>
      </c>
      <c r="AL123" s="7" t="str">
        <f t="shared" si="9"/>
        <v/>
      </c>
    </row>
    <row r="124" spans="1:38" x14ac:dyDescent="0.2">
      <c r="A124" s="7" t="str">
        <f>_xlfn.IFNA(VLOOKUP(G124,Довідник!D:F,3,FALSE),"")</f>
        <v/>
      </c>
      <c r="B124" s="7">
        <f t="shared" si="7"/>
        <v>0</v>
      </c>
      <c r="C124" s="7">
        <f t="shared" si="8"/>
        <v>1900</v>
      </c>
      <c r="D124" s="7">
        <f t="shared" si="10"/>
        <v>1900</v>
      </c>
      <c r="E124" s="7" t="b">
        <f t="shared" si="11"/>
        <v>0</v>
      </c>
      <c r="F124" s="44" t="str">
        <f>IF(ISBLANK(G124),"",MAX($F$13:F123)+1)</f>
        <v/>
      </c>
      <c r="G124" s="45"/>
      <c r="H124" s="46"/>
      <c r="I124" s="46"/>
      <c r="J124" s="46"/>
      <c r="K124" s="47"/>
      <c r="L124" s="47"/>
      <c r="M124" s="46"/>
      <c r="N124" s="48"/>
      <c r="O124" s="48"/>
      <c r="P124" s="49"/>
      <c r="Q124" s="50"/>
      <c r="R124" s="51" t="str">
        <f t="shared" si="12"/>
        <v/>
      </c>
      <c r="AK124" s="52" t="str">
        <f t="shared" si="13"/>
        <v/>
      </c>
      <c r="AL124" s="7" t="str">
        <f t="shared" si="9"/>
        <v/>
      </c>
    </row>
    <row r="125" spans="1:38" x14ac:dyDescent="0.2">
      <c r="A125" s="7" t="str">
        <f>_xlfn.IFNA(VLOOKUP(G125,Довідник!D:F,3,FALSE),"")</f>
        <v/>
      </c>
      <c r="B125" s="7">
        <f t="shared" si="7"/>
        <v>0</v>
      </c>
      <c r="C125" s="7">
        <f t="shared" si="8"/>
        <v>1900</v>
      </c>
      <c r="D125" s="7">
        <f t="shared" si="10"/>
        <v>1900</v>
      </c>
      <c r="E125" s="7" t="b">
        <f t="shared" si="11"/>
        <v>0</v>
      </c>
      <c r="F125" s="44" t="str">
        <f>IF(ISBLANK(G125),"",MAX($F$13:F124)+1)</f>
        <v/>
      </c>
      <c r="G125" s="45"/>
      <c r="H125" s="46"/>
      <c r="I125" s="46"/>
      <c r="J125" s="46"/>
      <c r="K125" s="47"/>
      <c r="L125" s="47"/>
      <c r="M125" s="46"/>
      <c r="N125" s="48"/>
      <c r="O125" s="48"/>
      <c r="P125" s="49"/>
      <c r="Q125" s="50"/>
      <c r="R125" s="51" t="str">
        <f t="shared" si="12"/>
        <v/>
      </c>
      <c r="AK125" s="52" t="str">
        <f t="shared" si="13"/>
        <v/>
      </c>
      <c r="AL125" s="7" t="str">
        <f t="shared" si="9"/>
        <v/>
      </c>
    </row>
    <row r="126" spans="1:38" x14ac:dyDescent="0.2">
      <c r="A126" s="7" t="str">
        <f>_xlfn.IFNA(VLOOKUP(G126,Довідник!D:F,3,FALSE),"")</f>
        <v/>
      </c>
      <c r="B126" s="7">
        <f t="shared" si="7"/>
        <v>0</v>
      </c>
      <c r="C126" s="7">
        <f t="shared" si="8"/>
        <v>1900</v>
      </c>
      <c r="D126" s="7">
        <f t="shared" si="10"/>
        <v>1900</v>
      </c>
      <c r="E126" s="7" t="b">
        <f t="shared" si="11"/>
        <v>0</v>
      </c>
      <c r="F126" s="44" t="str">
        <f>IF(ISBLANK(G126),"",MAX($F$13:F125)+1)</f>
        <v/>
      </c>
      <c r="G126" s="45"/>
      <c r="H126" s="46"/>
      <c r="I126" s="46"/>
      <c r="J126" s="46"/>
      <c r="K126" s="47"/>
      <c r="L126" s="47"/>
      <c r="M126" s="46"/>
      <c r="N126" s="48"/>
      <c r="O126" s="48"/>
      <c r="P126" s="49"/>
      <c r="Q126" s="50"/>
      <c r="R126" s="51" t="str">
        <f t="shared" si="12"/>
        <v/>
      </c>
      <c r="AK126" s="52" t="str">
        <f t="shared" si="13"/>
        <v/>
      </c>
      <c r="AL126" s="7" t="str">
        <f t="shared" si="9"/>
        <v/>
      </c>
    </row>
    <row r="127" spans="1:38" x14ac:dyDescent="0.2">
      <c r="A127" s="7" t="str">
        <f>_xlfn.IFNA(VLOOKUP(G127,Довідник!D:F,3,FALSE),"")</f>
        <v/>
      </c>
      <c r="B127" s="7">
        <f t="shared" si="7"/>
        <v>0</v>
      </c>
      <c r="C127" s="7">
        <f t="shared" si="8"/>
        <v>1900</v>
      </c>
      <c r="D127" s="7">
        <f t="shared" si="10"/>
        <v>1900</v>
      </c>
      <c r="E127" s="7" t="b">
        <f t="shared" si="11"/>
        <v>0</v>
      </c>
      <c r="F127" s="44" t="str">
        <f>IF(ISBLANK(G127),"",MAX($F$13:F126)+1)</f>
        <v/>
      </c>
      <c r="G127" s="45"/>
      <c r="H127" s="46"/>
      <c r="I127" s="46"/>
      <c r="J127" s="46"/>
      <c r="K127" s="47"/>
      <c r="L127" s="47"/>
      <c r="M127" s="46"/>
      <c r="N127" s="48"/>
      <c r="O127" s="48"/>
      <c r="P127" s="49"/>
      <c r="Q127" s="50"/>
      <c r="R127" s="51" t="str">
        <f t="shared" si="12"/>
        <v/>
      </c>
      <c r="AK127" s="52" t="str">
        <f t="shared" si="13"/>
        <v/>
      </c>
      <c r="AL127" s="7" t="str">
        <f t="shared" si="9"/>
        <v/>
      </c>
    </row>
    <row r="128" spans="1:38" x14ac:dyDescent="0.2">
      <c r="A128" s="7" t="str">
        <f>_xlfn.IFNA(VLOOKUP(G128,Довідник!D:F,3,FALSE),"")</f>
        <v/>
      </c>
      <c r="B128" s="7">
        <f t="shared" si="7"/>
        <v>0</v>
      </c>
      <c r="C128" s="7">
        <f t="shared" si="8"/>
        <v>1900</v>
      </c>
      <c r="D128" s="7">
        <f t="shared" si="10"/>
        <v>1900</v>
      </c>
      <c r="E128" s="7" t="b">
        <f t="shared" si="11"/>
        <v>0</v>
      </c>
      <c r="F128" s="44" t="str">
        <f>IF(ISBLANK(G128),"",MAX($F$13:F127)+1)</f>
        <v/>
      </c>
      <c r="G128" s="45"/>
      <c r="H128" s="46"/>
      <c r="I128" s="46"/>
      <c r="J128" s="46"/>
      <c r="K128" s="47"/>
      <c r="L128" s="47"/>
      <c r="M128" s="46"/>
      <c r="N128" s="48"/>
      <c r="O128" s="48"/>
      <c r="P128" s="49"/>
      <c r="Q128" s="50"/>
      <c r="R128" s="51" t="str">
        <f t="shared" si="12"/>
        <v/>
      </c>
      <c r="AK128" s="52" t="str">
        <f t="shared" si="13"/>
        <v/>
      </c>
      <c r="AL128" s="7" t="str">
        <f t="shared" si="9"/>
        <v/>
      </c>
    </row>
    <row r="129" spans="1:38" x14ac:dyDescent="0.2">
      <c r="A129" s="7" t="str">
        <f>_xlfn.IFNA(VLOOKUP(G129,Довідник!D:F,3,FALSE),"")</f>
        <v/>
      </c>
      <c r="B129" s="7">
        <f t="shared" si="7"/>
        <v>0</v>
      </c>
      <c r="C129" s="7">
        <f t="shared" si="8"/>
        <v>1900</v>
      </c>
      <c r="D129" s="7">
        <f t="shared" si="10"/>
        <v>1900</v>
      </c>
      <c r="E129" s="7" t="b">
        <f t="shared" si="11"/>
        <v>0</v>
      </c>
      <c r="F129" s="44" t="str">
        <f>IF(ISBLANK(G129),"",MAX($F$13:F128)+1)</f>
        <v/>
      </c>
      <c r="G129" s="45"/>
      <c r="H129" s="46"/>
      <c r="I129" s="46"/>
      <c r="J129" s="46"/>
      <c r="K129" s="47"/>
      <c r="L129" s="47"/>
      <c r="M129" s="46"/>
      <c r="N129" s="48"/>
      <c r="O129" s="48"/>
      <c r="P129" s="49"/>
      <c r="Q129" s="50"/>
      <c r="R129" s="51" t="str">
        <f t="shared" si="12"/>
        <v/>
      </c>
      <c r="AK129" s="52" t="str">
        <f t="shared" si="13"/>
        <v/>
      </c>
      <c r="AL129" s="7" t="str">
        <f t="shared" si="9"/>
        <v/>
      </c>
    </row>
    <row r="130" spans="1:38" x14ac:dyDescent="0.2">
      <c r="A130" s="7" t="str">
        <f>_xlfn.IFNA(VLOOKUP(G130,Довідник!D:F,3,FALSE),"")</f>
        <v/>
      </c>
      <c r="B130" s="7">
        <f t="shared" si="7"/>
        <v>0</v>
      </c>
      <c r="C130" s="7">
        <f t="shared" si="8"/>
        <v>1900</v>
      </c>
      <c r="D130" s="7">
        <f t="shared" si="10"/>
        <v>1900</v>
      </c>
      <c r="E130" s="7" t="b">
        <f t="shared" si="11"/>
        <v>0</v>
      </c>
      <c r="F130" s="44" t="str">
        <f>IF(ISBLANK(G130),"",MAX($F$13:F129)+1)</f>
        <v/>
      </c>
      <c r="G130" s="45"/>
      <c r="H130" s="46"/>
      <c r="I130" s="46"/>
      <c r="J130" s="46"/>
      <c r="K130" s="47"/>
      <c r="L130" s="47"/>
      <c r="M130" s="46"/>
      <c r="N130" s="48"/>
      <c r="O130" s="48"/>
      <c r="P130" s="49"/>
      <c r="Q130" s="50"/>
      <c r="R130" s="51" t="str">
        <f t="shared" si="12"/>
        <v/>
      </c>
      <c r="AK130" s="52" t="str">
        <f t="shared" si="13"/>
        <v/>
      </c>
      <c r="AL130" s="7" t="str">
        <f t="shared" si="9"/>
        <v/>
      </c>
    </row>
    <row r="131" spans="1:38" x14ac:dyDescent="0.2">
      <c r="A131" s="7" t="str">
        <f>_xlfn.IFNA(VLOOKUP(G131,Довідник!D:F,3,FALSE),"")</f>
        <v/>
      </c>
      <c r="B131" s="7">
        <f t="shared" si="7"/>
        <v>0</v>
      </c>
      <c r="C131" s="7">
        <f t="shared" si="8"/>
        <v>1900</v>
      </c>
      <c r="D131" s="7">
        <f t="shared" si="10"/>
        <v>1900</v>
      </c>
      <c r="E131" s="7" t="b">
        <f t="shared" si="11"/>
        <v>0</v>
      </c>
      <c r="F131" s="44" t="str">
        <f>IF(ISBLANK(G131),"",MAX($F$13:F130)+1)</f>
        <v/>
      </c>
      <c r="G131" s="45"/>
      <c r="H131" s="46"/>
      <c r="I131" s="46"/>
      <c r="J131" s="46"/>
      <c r="K131" s="47"/>
      <c r="L131" s="47"/>
      <c r="M131" s="46"/>
      <c r="N131" s="48"/>
      <c r="O131" s="48"/>
      <c r="P131" s="49"/>
      <c r="Q131" s="50"/>
      <c r="R131" s="51" t="str">
        <f t="shared" si="12"/>
        <v/>
      </c>
      <c r="AK131" s="52" t="str">
        <f t="shared" si="13"/>
        <v/>
      </c>
      <c r="AL131" s="7" t="str">
        <f t="shared" si="9"/>
        <v/>
      </c>
    </row>
    <row r="132" spans="1:38" x14ac:dyDescent="0.2">
      <c r="A132" s="7" t="str">
        <f>_xlfn.IFNA(VLOOKUP(G132,Довідник!D:F,3,FALSE),"")</f>
        <v/>
      </c>
      <c r="B132" s="7">
        <f t="shared" si="7"/>
        <v>0</v>
      </c>
      <c r="C132" s="7">
        <f t="shared" si="8"/>
        <v>1900</v>
      </c>
      <c r="D132" s="7">
        <f t="shared" si="10"/>
        <v>1900</v>
      </c>
      <c r="E132" s="7" t="b">
        <f t="shared" si="11"/>
        <v>0</v>
      </c>
      <c r="F132" s="44" t="str">
        <f>IF(ISBLANK(G132),"",MAX($F$13:F131)+1)</f>
        <v/>
      </c>
      <c r="G132" s="45"/>
      <c r="H132" s="46"/>
      <c r="I132" s="46"/>
      <c r="J132" s="46"/>
      <c r="K132" s="47"/>
      <c r="L132" s="47"/>
      <c r="M132" s="46"/>
      <c r="N132" s="48"/>
      <c r="O132" s="48"/>
      <c r="P132" s="49"/>
      <c r="Q132" s="50"/>
      <c r="R132" s="51" t="str">
        <f t="shared" si="12"/>
        <v/>
      </c>
      <c r="AK132" s="52" t="str">
        <f t="shared" si="13"/>
        <v/>
      </c>
      <c r="AL132" s="7" t="str">
        <f t="shared" si="9"/>
        <v/>
      </c>
    </row>
    <row r="133" spans="1:38" x14ac:dyDescent="0.2">
      <c r="A133" s="7" t="str">
        <f>_xlfn.IFNA(VLOOKUP(G133,Довідник!D:F,3,FALSE),"")</f>
        <v/>
      </c>
      <c r="B133" s="7">
        <f t="shared" si="7"/>
        <v>0</v>
      </c>
      <c r="C133" s="7">
        <f t="shared" si="8"/>
        <v>1900</v>
      </c>
      <c r="D133" s="7">
        <f t="shared" si="10"/>
        <v>1900</v>
      </c>
      <c r="E133" s="7" t="b">
        <f t="shared" si="11"/>
        <v>0</v>
      </c>
      <c r="F133" s="44" t="str">
        <f>IF(ISBLANK(G133),"",MAX($F$13:F132)+1)</f>
        <v/>
      </c>
      <c r="G133" s="45"/>
      <c r="H133" s="46"/>
      <c r="I133" s="46"/>
      <c r="J133" s="46"/>
      <c r="K133" s="47"/>
      <c r="L133" s="47"/>
      <c r="M133" s="46"/>
      <c r="N133" s="48"/>
      <c r="O133" s="48"/>
      <c r="P133" s="49"/>
      <c r="Q133" s="50"/>
      <c r="R133" s="51" t="str">
        <f t="shared" si="12"/>
        <v/>
      </c>
      <c r="AK133" s="52" t="str">
        <f t="shared" si="13"/>
        <v/>
      </c>
      <c r="AL133" s="7" t="str">
        <f t="shared" si="9"/>
        <v/>
      </c>
    </row>
    <row r="134" spans="1:38" x14ac:dyDescent="0.2">
      <c r="A134" s="7" t="str">
        <f>_xlfn.IFNA(VLOOKUP(G134,Довідник!D:F,3,FALSE),"")</f>
        <v/>
      </c>
      <c r="B134" s="7">
        <f t="shared" si="7"/>
        <v>0</v>
      </c>
      <c r="C134" s="7">
        <f t="shared" si="8"/>
        <v>1900</v>
      </c>
      <c r="D134" s="7">
        <f t="shared" si="10"/>
        <v>1900</v>
      </c>
      <c r="E134" s="7" t="b">
        <f t="shared" si="11"/>
        <v>0</v>
      </c>
      <c r="F134" s="44" t="str">
        <f>IF(ISBLANK(G134),"",MAX($F$13:F133)+1)</f>
        <v/>
      </c>
      <c r="G134" s="45"/>
      <c r="H134" s="46"/>
      <c r="I134" s="46"/>
      <c r="J134" s="46"/>
      <c r="K134" s="47"/>
      <c r="L134" s="47"/>
      <c r="M134" s="46"/>
      <c r="N134" s="48"/>
      <c r="O134" s="48"/>
      <c r="P134" s="49"/>
      <c r="Q134" s="50"/>
      <c r="R134" s="51" t="str">
        <f t="shared" si="12"/>
        <v/>
      </c>
      <c r="AK134" s="52" t="str">
        <f t="shared" si="13"/>
        <v/>
      </c>
      <c r="AL134" s="7" t="str">
        <f t="shared" si="9"/>
        <v/>
      </c>
    </row>
    <row r="135" spans="1:38" x14ac:dyDescent="0.2">
      <c r="A135" s="7" t="str">
        <f>_xlfn.IFNA(VLOOKUP(G135,Довідник!D:F,3,FALSE),"")</f>
        <v/>
      </c>
      <c r="B135" s="7">
        <f t="shared" si="7"/>
        <v>0</v>
      </c>
      <c r="C135" s="7">
        <f t="shared" si="8"/>
        <v>1900</v>
      </c>
      <c r="D135" s="7">
        <f t="shared" si="10"/>
        <v>1900</v>
      </c>
      <c r="E135" s="7" t="b">
        <f t="shared" si="11"/>
        <v>0</v>
      </c>
      <c r="F135" s="44" t="str">
        <f>IF(ISBLANK(G135),"",MAX($F$13:F134)+1)</f>
        <v/>
      </c>
      <c r="G135" s="45"/>
      <c r="H135" s="46"/>
      <c r="I135" s="46"/>
      <c r="J135" s="46"/>
      <c r="K135" s="47"/>
      <c r="L135" s="47"/>
      <c r="M135" s="46"/>
      <c r="N135" s="48"/>
      <c r="O135" s="48"/>
      <c r="P135" s="49"/>
      <c r="Q135" s="50"/>
      <c r="R135" s="51" t="str">
        <f t="shared" si="12"/>
        <v/>
      </c>
      <c r="AK135" s="52" t="str">
        <f t="shared" si="13"/>
        <v/>
      </c>
      <c r="AL135" s="7" t="str">
        <f t="shared" si="9"/>
        <v/>
      </c>
    </row>
    <row r="136" spans="1:38" x14ac:dyDescent="0.2">
      <c r="A136" s="7" t="str">
        <f>_xlfn.IFNA(VLOOKUP(G136,Довідник!D:F,3,FALSE),"")</f>
        <v/>
      </c>
      <c r="B136" s="7">
        <f t="shared" si="7"/>
        <v>0</v>
      </c>
      <c r="C136" s="7">
        <f t="shared" si="8"/>
        <v>1900</v>
      </c>
      <c r="D136" s="7">
        <f t="shared" si="10"/>
        <v>1900</v>
      </c>
      <c r="E136" s="7" t="b">
        <f t="shared" si="11"/>
        <v>0</v>
      </c>
      <c r="F136" s="44" t="str">
        <f>IF(ISBLANK(G136),"",MAX($F$13:F135)+1)</f>
        <v/>
      </c>
      <c r="G136" s="45"/>
      <c r="H136" s="46"/>
      <c r="I136" s="46"/>
      <c r="J136" s="46"/>
      <c r="K136" s="47"/>
      <c r="L136" s="47"/>
      <c r="M136" s="46"/>
      <c r="N136" s="48"/>
      <c r="O136" s="48"/>
      <c r="P136" s="49"/>
      <c r="Q136" s="50"/>
      <c r="R136" s="51" t="str">
        <f t="shared" si="12"/>
        <v/>
      </c>
      <c r="AK136" s="52" t="str">
        <f t="shared" si="13"/>
        <v/>
      </c>
      <c r="AL136" s="7" t="str">
        <f t="shared" si="9"/>
        <v/>
      </c>
    </row>
    <row r="137" spans="1:38" x14ac:dyDescent="0.2">
      <c r="A137" s="7" t="str">
        <f>_xlfn.IFNA(VLOOKUP(G137,Довідник!D:F,3,FALSE),"")</f>
        <v/>
      </c>
      <c r="B137" s="7">
        <f t="shared" si="7"/>
        <v>0</v>
      </c>
      <c r="C137" s="7">
        <f t="shared" si="8"/>
        <v>1900</v>
      </c>
      <c r="D137" s="7">
        <f t="shared" si="10"/>
        <v>1900</v>
      </c>
      <c r="E137" s="7" t="b">
        <f t="shared" si="11"/>
        <v>0</v>
      </c>
      <c r="F137" s="44" t="str">
        <f>IF(ISBLANK(G137),"",MAX($F$13:F136)+1)</f>
        <v/>
      </c>
      <c r="G137" s="45"/>
      <c r="H137" s="46"/>
      <c r="I137" s="46"/>
      <c r="J137" s="46"/>
      <c r="K137" s="47"/>
      <c r="L137" s="47"/>
      <c r="M137" s="46"/>
      <c r="N137" s="48"/>
      <c r="O137" s="48"/>
      <c r="P137" s="49"/>
      <c r="Q137" s="50"/>
      <c r="R137" s="51" t="str">
        <f t="shared" si="12"/>
        <v/>
      </c>
      <c r="AK137" s="52" t="str">
        <f t="shared" si="13"/>
        <v/>
      </c>
      <c r="AL137" s="7" t="str">
        <f t="shared" si="9"/>
        <v/>
      </c>
    </row>
    <row r="138" spans="1:38" x14ac:dyDescent="0.2">
      <c r="A138" s="7" t="str">
        <f>_xlfn.IFNA(VLOOKUP(G138,Довідник!D:F,3,FALSE),"")</f>
        <v/>
      </c>
      <c r="B138" s="7">
        <f t="shared" si="7"/>
        <v>0</v>
      </c>
      <c r="C138" s="7">
        <f t="shared" si="8"/>
        <v>1900</v>
      </c>
      <c r="D138" s="7">
        <f t="shared" si="10"/>
        <v>1900</v>
      </c>
      <c r="E138" s="7" t="b">
        <f t="shared" si="11"/>
        <v>0</v>
      </c>
      <c r="F138" s="44" t="str">
        <f>IF(ISBLANK(G138),"",MAX($F$13:F137)+1)</f>
        <v/>
      </c>
      <c r="G138" s="45"/>
      <c r="H138" s="46"/>
      <c r="I138" s="46"/>
      <c r="J138" s="46"/>
      <c r="K138" s="47"/>
      <c r="L138" s="47"/>
      <c r="M138" s="46"/>
      <c r="N138" s="48"/>
      <c r="O138" s="48"/>
      <c r="P138" s="49"/>
      <c r="Q138" s="50"/>
      <c r="R138" s="51" t="str">
        <f t="shared" si="12"/>
        <v/>
      </c>
      <c r="AK138" s="52" t="str">
        <f t="shared" si="13"/>
        <v/>
      </c>
      <c r="AL138" s="7" t="str">
        <f t="shared" si="9"/>
        <v/>
      </c>
    </row>
    <row r="139" spans="1:38" x14ac:dyDescent="0.2">
      <c r="A139" s="7" t="str">
        <f>_xlfn.IFNA(VLOOKUP(G139,Довідник!D:F,3,FALSE),"")</f>
        <v/>
      </c>
      <c r="B139" s="7">
        <f t="shared" si="7"/>
        <v>0</v>
      </c>
      <c r="C139" s="7">
        <f t="shared" si="8"/>
        <v>1900</v>
      </c>
      <c r="D139" s="7">
        <f t="shared" si="10"/>
        <v>1900</v>
      </c>
      <c r="E139" s="7" t="b">
        <f t="shared" si="11"/>
        <v>0</v>
      </c>
      <c r="F139" s="44" t="str">
        <f>IF(ISBLANK(G139),"",MAX($F$13:F138)+1)</f>
        <v/>
      </c>
      <c r="G139" s="45"/>
      <c r="H139" s="46"/>
      <c r="I139" s="46"/>
      <c r="J139" s="46"/>
      <c r="K139" s="47"/>
      <c r="L139" s="47"/>
      <c r="M139" s="46"/>
      <c r="N139" s="48"/>
      <c r="O139" s="48"/>
      <c r="P139" s="49"/>
      <c r="Q139" s="50"/>
      <c r="R139" s="51" t="str">
        <f t="shared" si="12"/>
        <v/>
      </c>
      <c r="AK139" s="52" t="str">
        <f t="shared" si="13"/>
        <v/>
      </c>
      <c r="AL139" s="7" t="str">
        <f t="shared" si="9"/>
        <v/>
      </c>
    </row>
    <row r="140" spans="1:38" x14ac:dyDescent="0.2">
      <c r="A140" s="7" t="str">
        <f>_xlfn.IFNA(VLOOKUP(G140,Довідник!D:F,3,FALSE),"")</f>
        <v/>
      </c>
      <c r="B140" s="7">
        <f t="shared" si="7"/>
        <v>0</v>
      </c>
      <c r="C140" s="7">
        <f t="shared" si="8"/>
        <v>1900</v>
      </c>
      <c r="D140" s="7">
        <f t="shared" si="10"/>
        <v>1900</v>
      </c>
      <c r="E140" s="7" t="b">
        <f t="shared" si="11"/>
        <v>0</v>
      </c>
      <c r="F140" s="44" t="str">
        <f>IF(ISBLANK(G140),"",MAX($F$13:F139)+1)</f>
        <v/>
      </c>
      <c r="G140" s="45"/>
      <c r="H140" s="46"/>
      <c r="I140" s="46"/>
      <c r="J140" s="46"/>
      <c r="K140" s="47"/>
      <c r="L140" s="47"/>
      <c r="M140" s="46"/>
      <c r="N140" s="48"/>
      <c r="O140" s="48"/>
      <c r="P140" s="49"/>
      <c r="Q140" s="50"/>
      <c r="R140" s="51" t="str">
        <f t="shared" si="12"/>
        <v/>
      </c>
      <c r="AK140" s="52" t="str">
        <f t="shared" si="13"/>
        <v/>
      </c>
      <c r="AL140" s="7" t="str">
        <f t="shared" si="9"/>
        <v/>
      </c>
    </row>
    <row r="141" spans="1:38" x14ac:dyDescent="0.2">
      <c r="A141" s="7" t="str">
        <f>_xlfn.IFNA(VLOOKUP(G141,Довідник!D:F,3,FALSE),"")</f>
        <v/>
      </c>
      <c r="B141" s="7">
        <f t="shared" si="7"/>
        <v>0</v>
      </c>
      <c r="C141" s="7">
        <f t="shared" si="8"/>
        <v>1900</v>
      </c>
      <c r="D141" s="7">
        <f t="shared" si="10"/>
        <v>1900</v>
      </c>
      <c r="E141" s="7" t="b">
        <f t="shared" si="11"/>
        <v>0</v>
      </c>
      <c r="F141" s="44" t="str">
        <f>IF(ISBLANK(G141),"",MAX($F$13:F140)+1)</f>
        <v/>
      </c>
      <c r="G141" s="45"/>
      <c r="H141" s="46"/>
      <c r="I141" s="46"/>
      <c r="J141" s="46"/>
      <c r="K141" s="47"/>
      <c r="L141" s="47"/>
      <c r="M141" s="46"/>
      <c r="N141" s="48"/>
      <c r="O141" s="48"/>
      <c r="P141" s="49"/>
      <c r="Q141" s="50"/>
      <c r="R141" s="51" t="str">
        <f t="shared" si="12"/>
        <v/>
      </c>
      <c r="AK141" s="52" t="str">
        <f t="shared" si="13"/>
        <v/>
      </c>
      <c r="AL141" s="7" t="str">
        <f t="shared" si="9"/>
        <v/>
      </c>
    </row>
    <row r="142" spans="1:38" x14ac:dyDescent="0.2">
      <c r="A142" s="7" t="str">
        <f>_xlfn.IFNA(VLOOKUP(G142,Довідник!D:F,3,FALSE),"")</f>
        <v/>
      </c>
      <c r="B142" s="7">
        <f t="shared" ref="B142:B205" si="14">$I$6</f>
        <v>0</v>
      </c>
      <c r="C142" s="7">
        <f t="shared" ref="C142:C205" si="15">YEAR($I$1)</f>
        <v>1900</v>
      </c>
      <c r="D142" s="7">
        <f t="shared" si="10"/>
        <v>1900</v>
      </c>
      <c r="E142" s="7" t="b">
        <f t="shared" si="11"/>
        <v>0</v>
      </c>
      <c r="F142" s="44" t="str">
        <f>IF(ISBLANK(G142),"",MAX($F$13:F141)+1)</f>
        <v/>
      </c>
      <c r="G142" s="45"/>
      <c r="H142" s="46"/>
      <c r="I142" s="46"/>
      <c r="J142" s="46"/>
      <c r="K142" s="47"/>
      <c r="L142" s="47"/>
      <c r="M142" s="46"/>
      <c r="N142" s="48"/>
      <c r="O142" s="48"/>
      <c r="P142" s="49"/>
      <c r="Q142" s="50"/>
      <c r="R142" s="51" t="str">
        <f t="shared" si="12"/>
        <v/>
      </c>
      <c r="AK142" s="52" t="str">
        <f t="shared" si="13"/>
        <v/>
      </c>
      <c r="AL142" s="7" t="str">
        <f t="shared" ref="AL142:AL205" si="16">IF(E142," Відобразіть зобов'язання на придбання активу в Т.2!","")</f>
        <v/>
      </c>
    </row>
    <row r="143" spans="1:38" x14ac:dyDescent="0.2">
      <c r="A143" s="7" t="str">
        <f>_xlfn.IFNA(VLOOKUP(G143,Довідник!D:F,3,FALSE),"")</f>
        <v/>
      </c>
      <c r="B143" s="7">
        <f t="shared" si="14"/>
        <v>0</v>
      </c>
      <c r="C143" s="7">
        <f t="shared" si="15"/>
        <v>1900</v>
      </c>
      <c r="D143" s="7">
        <f t="shared" ref="D143:D206" si="17">YEAR($K143)</f>
        <v>1900</v>
      </c>
      <c r="E143" s="7" t="b">
        <f t="shared" ref="E143:E206" si="18">OR(IF(L143&gt;=K134,L143-K143&gt;180),M143="так")</f>
        <v>0</v>
      </c>
      <c r="F143" s="44" t="str">
        <f>IF(ISBLANK(G143),"",MAX($F$13:F142)+1)</f>
        <v/>
      </c>
      <c r="G143" s="45"/>
      <c r="H143" s="46"/>
      <c r="I143" s="46"/>
      <c r="J143" s="46"/>
      <c r="K143" s="47"/>
      <c r="L143" s="47"/>
      <c r="M143" s="46"/>
      <c r="N143" s="48"/>
      <c r="O143" s="48"/>
      <c r="P143" s="49"/>
      <c r="Q143" s="50"/>
      <c r="R143" s="51" t="str">
        <f t="shared" ref="R143:R206" si="19">AK143&amp;AL143</f>
        <v/>
      </c>
      <c r="AK143" s="52" t="str">
        <f t="shared" ref="AK143:AK206" si="20">IF(OR(ISBLANK(G143)*1+ISBLANK(H143)*1+ISBLANK(I143)*1+ISBLANK(J143)*1+ISBLANK(K143)*1+ISBLANK(L143)*1+ISBLANK(M143)*1+ISBLANK(N143)*1+ISBLANK(O143)*1=0,ISBLANK(G143)*1+ISBLANK(H143)*1+ISBLANK(I143)*1+ISBLANK(J143)*1+ISBLANK(K143)*1+ISBLANK(L143)*1+ISBLANK(M143)*1+ISBLANK(N143)*1+ISBLANK(O143)*1=9),"","Заповнено не всі поля!")</f>
        <v/>
      </c>
      <c r="AL143" s="7" t="str">
        <f t="shared" si="16"/>
        <v/>
      </c>
    </row>
    <row r="144" spans="1:38" x14ac:dyDescent="0.2">
      <c r="A144" s="7" t="str">
        <f>_xlfn.IFNA(VLOOKUP(G144,Довідник!D:F,3,FALSE),"")</f>
        <v/>
      </c>
      <c r="B144" s="7">
        <f t="shared" si="14"/>
        <v>0</v>
      </c>
      <c r="C144" s="7">
        <f t="shared" si="15"/>
        <v>1900</v>
      </c>
      <c r="D144" s="7">
        <f t="shared" si="17"/>
        <v>1900</v>
      </c>
      <c r="E144" s="7" t="b">
        <f t="shared" si="18"/>
        <v>0</v>
      </c>
      <c r="F144" s="44" t="str">
        <f>IF(ISBLANK(G144),"",MAX($F$13:F143)+1)</f>
        <v/>
      </c>
      <c r="G144" s="45"/>
      <c r="H144" s="46"/>
      <c r="I144" s="46"/>
      <c r="J144" s="46"/>
      <c r="K144" s="47"/>
      <c r="L144" s="47"/>
      <c r="M144" s="46"/>
      <c r="N144" s="48"/>
      <c r="O144" s="48"/>
      <c r="P144" s="49"/>
      <c r="Q144" s="50"/>
      <c r="R144" s="51" t="str">
        <f t="shared" si="19"/>
        <v/>
      </c>
      <c r="AK144" s="52" t="str">
        <f t="shared" si="20"/>
        <v/>
      </c>
      <c r="AL144" s="7" t="str">
        <f t="shared" si="16"/>
        <v/>
      </c>
    </row>
    <row r="145" spans="1:38" x14ac:dyDescent="0.2">
      <c r="A145" s="7" t="str">
        <f>_xlfn.IFNA(VLOOKUP(G145,Довідник!D:F,3,FALSE),"")</f>
        <v/>
      </c>
      <c r="B145" s="7">
        <f t="shared" si="14"/>
        <v>0</v>
      </c>
      <c r="C145" s="7">
        <f t="shared" si="15"/>
        <v>1900</v>
      </c>
      <c r="D145" s="7">
        <f t="shared" si="17"/>
        <v>1900</v>
      </c>
      <c r="E145" s="7" t="b">
        <f t="shared" si="18"/>
        <v>0</v>
      </c>
      <c r="F145" s="44" t="str">
        <f>IF(ISBLANK(G145),"",MAX($F$13:F144)+1)</f>
        <v/>
      </c>
      <c r="G145" s="45"/>
      <c r="H145" s="46"/>
      <c r="I145" s="46"/>
      <c r="J145" s="46"/>
      <c r="K145" s="47"/>
      <c r="L145" s="47"/>
      <c r="M145" s="46"/>
      <c r="N145" s="48"/>
      <c r="O145" s="48"/>
      <c r="P145" s="49"/>
      <c r="Q145" s="50"/>
      <c r="R145" s="51" t="str">
        <f t="shared" si="19"/>
        <v/>
      </c>
      <c r="AK145" s="52" t="str">
        <f t="shared" si="20"/>
        <v/>
      </c>
      <c r="AL145" s="7" t="str">
        <f t="shared" si="16"/>
        <v/>
      </c>
    </row>
    <row r="146" spans="1:38" x14ac:dyDescent="0.2">
      <c r="A146" s="7" t="str">
        <f>_xlfn.IFNA(VLOOKUP(G146,Довідник!D:F,3,FALSE),"")</f>
        <v/>
      </c>
      <c r="B146" s="7">
        <f t="shared" si="14"/>
        <v>0</v>
      </c>
      <c r="C146" s="7">
        <f t="shared" si="15"/>
        <v>1900</v>
      </c>
      <c r="D146" s="7">
        <f t="shared" si="17"/>
        <v>1900</v>
      </c>
      <c r="E146" s="7" t="b">
        <f t="shared" si="18"/>
        <v>0</v>
      </c>
      <c r="F146" s="44" t="str">
        <f>IF(ISBLANK(G146),"",MAX($F$13:F145)+1)</f>
        <v/>
      </c>
      <c r="G146" s="45"/>
      <c r="H146" s="46"/>
      <c r="I146" s="46"/>
      <c r="J146" s="46"/>
      <c r="K146" s="47"/>
      <c r="L146" s="47"/>
      <c r="M146" s="46"/>
      <c r="N146" s="48"/>
      <c r="O146" s="48"/>
      <c r="P146" s="49"/>
      <c r="Q146" s="50"/>
      <c r="R146" s="51" t="str">
        <f t="shared" si="19"/>
        <v/>
      </c>
      <c r="AK146" s="52" t="str">
        <f t="shared" si="20"/>
        <v/>
      </c>
      <c r="AL146" s="7" t="str">
        <f t="shared" si="16"/>
        <v/>
      </c>
    </row>
    <row r="147" spans="1:38" x14ac:dyDescent="0.2">
      <c r="A147" s="7" t="str">
        <f>_xlfn.IFNA(VLOOKUP(G147,Довідник!D:F,3,FALSE),"")</f>
        <v/>
      </c>
      <c r="B147" s="7">
        <f t="shared" si="14"/>
        <v>0</v>
      </c>
      <c r="C147" s="7">
        <f t="shared" si="15"/>
        <v>1900</v>
      </c>
      <c r="D147" s="7">
        <f t="shared" si="17"/>
        <v>1900</v>
      </c>
      <c r="E147" s="7" t="b">
        <f t="shared" si="18"/>
        <v>0</v>
      </c>
      <c r="F147" s="44" t="str">
        <f>IF(ISBLANK(G147),"",MAX($F$13:F146)+1)</f>
        <v/>
      </c>
      <c r="G147" s="45"/>
      <c r="H147" s="46"/>
      <c r="I147" s="46"/>
      <c r="J147" s="46"/>
      <c r="K147" s="47"/>
      <c r="L147" s="47"/>
      <c r="M147" s="46"/>
      <c r="N147" s="48"/>
      <c r="O147" s="48"/>
      <c r="P147" s="49"/>
      <c r="Q147" s="50"/>
      <c r="R147" s="51" t="str">
        <f t="shared" si="19"/>
        <v/>
      </c>
      <c r="AK147" s="52" t="str">
        <f t="shared" si="20"/>
        <v/>
      </c>
      <c r="AL147" s="7" t="str">
        <f t="shared" si="16"/>
        <v/>
      </c>
    </row>
    <row r="148" spans="1:38" x14ac:dyDescent="0.2">
      <c r="A148" s="7" t="str">
        <f>_xlfn.IFNA(VLOOKUP(G148,Довідник!D:F,3,FALSE),"")</f>
        <v/>
      </c>
      <c r="B148" s="7">
        <f t="shared" si="14"/>
        <v>0</v>
      </c>
      <c r="C148" s="7">
        <f t="shared" si="15"/>
        <v>1900</v>
      </c>
      <c r="D148" s="7">
        <f t="shared" si="17"/>
        <v>1900</v>
      </c>
      <c r="E148" s="7" t="b">
        <f t="shared" si="18"/>
        <v>0</v>
      </c>
      <c r="F148" s="44" t="str">
        <f>IF(ISBLANK(G148),"",MAX($F$13:F147)+1)</f>
        <v/>
      </c>
      <c r="G148" s="45"/>
      <c r="H148" s="46"/>
      <c r="I148" s="46"/>
      <c r="J148" s="46"/>
      <c r="K148" s="47"/>
      <c r="L148" s="47"/>
      <c r="M148" s="46"/>
      <c r="N148" s="48"/>
      <c r="O148" s="48"/>
      <c r="P148" s="49"/>
      <c r="Q148" s="50"/>
      <c r="R148" s="51" t="str">
        <f t="shared" si="19"/>
        <v/>
      </c>
      <c r="AK148" s="52" t="str">
        <f t="shared" si="20"/>
        <v/>
      </c>
      <c r="AL148" s="7" t="str">
        <f t="shared" si="16"/>
        <v/>
      </c>
    </row>
    <row r="149" spans="1:38" x14ac:dyDescent="0.2">
      <c r="A149" s="7" t="str">
        <f>_xlfn.IFNA(VLOOKUP(G149,Довідник!D:F,3,FALSE),"")</f>
        <v/>
      </c>
      <c r="B149" s="7">
        <f t="shared" si="14"/>
        <v>0</v>
      </c>
      <c r="C149" s="7">
        <f t="shared" si="15"/>
        <v>1900</v>
      </c>
      <c r="D149" s="7">
        <f t="shared" si="17"/>
        <v>1900</v>
      </c>
      <c r="E149" s="7" t="b">
        <f t="shared" si="18"/>
        <v>0</v>
      </c>
      <c r="F149" s="44" t="str">
        <f>IF(ISBLANK(G149),"",MAX($F$13:F148)+1)</f>
        <v/>
      </c>
      <c r="G149" s="45"/>
      <c r="H149" s="46"/>
      <c r="I149" s="46"/>
      <c r="J149" s="46"/>
      <c r="K149" s="47"/>
      <c r="L149" s="47"/>
      <c r="M149" s="46"/>
      <c r="N149" s="48"/>
      <c r="O149" s="48"/>
      <c r="P149" s="49"/>
      <c r="Q149" s="50"/>
      <c r="R149" s="51" t="str">
        <f t="shared" si="19"/>
        <v/>
      </c>
      <c r="AK149" s="52" t="str">
        <f t="shared" si="20"/>
        <v/>
      </c>
      <c r="AL149" s="7" t="str">
        <f t="shared" si="16"/>
        <v/>
      </c>
    </row>
    <row r="150" spans="1:38" x14ac:dyDescent="0.2">
      <c r="A150" s="7" t="str">
        <f>_xlfn.IFNA(VLOOKUP(G150,Довідник!D:F,3,FALSE),"")</f>
        <v/>
      </c>
      <c r="B150" s="7">
        <f t="shared" si="14"/>
        <v>0</v>
      </c>
      <c r="C150" s="7">
        <f t="shared" si="15"/>
        <v>1900</v>
      </c>
      <c r="D150" s="7">
        <f t="shared" si="17"/>
        <v>1900</v>
      </c>
      <c r="E150" s="7" t="b">
        <f t="shared" si="18"/>
        <v>0</v>
      </c>
      <c r="F150" s="44" t="str">
        <f>IF(ISBLANK(G150),"",MAX($F$13:F149)+1)</f>
        <v/>
      </c>
      <c r="G150" s="45"/>
      <c r="H150" s="46"/>
      <c r="I150" s="46"/>
      <c r="J150" s="46"/>
      <c r="K150" s="47"/>
      <c r="L150" s="47"/>
      <c r="M150" s="46"/>
      <c r="N150" s="48"/>
      <c r="O150" s="48"/>
      <c r="P150" s="49"/>
      <c r="Q150" s="50"/>
      <c r="R150" s="51" t="str">
        <f t="shared" si="19"/>
        <v/>
      </c>
      <c r="AK150" s="52" t="str">
        <f t="shared" si="20"/>
        <v/>
      </c>
      <c r="AL150" s="7" t="str">
        <f t="shared" si="16"/>
        <v/>
      </c>
    </row>
    <row r="151" spans="1:38" x14ac:dyDescent="0.2">
      <c r="A151" s="7" t="str">
        <f>_xlfn.IFNA(VLOOKUP(G151,Довідник!D:F,3,FALSE),"")</f>
        <v/>
      </c>
      <c r="B151" s="7">
        <f t="shared" si="14"/>
        <v>0</v>
      </c>
      <c r="C151" s="7">
        <f t="shared" si="15"/>
        <v>1900</v>
      </c>
      <c r="D151" s="7">
        <f t="shared" si="17"/>
        <v>1900</v>
      </c>
      <c r="E151" s="7" t="b">
        <f t="shared" si="18"/>
        <v>0</v>
      </c>
      <c r="F151" s="44" t="str">
        <f>IF(ISBLANK(G151),"",MAX($F$13:F150)+1)</f>
        <v/>
      </c>
      <c r="G151" s="45"/>
      <c r="H151" s="46"/>
      <c r="I151" s="46"/>
      <c r="J151" s="46"/>
      <c r="K151" s="47"/>
      <c r="L151" s="47"/>
      <c r="M151" s="46"/>
      <c r="N151" s="48"/>
      <c r="O151" s="48"/>
      <c r="P151" s="49"/>
      <c r="Q151" s="50"/>
      <c r="R151" s="51" t="str">
        <f t="shared" si="19"/>
        <v/>
      </c>
      <c r="AK151" s="52" t="str">
        <f t="shared" si="20"/>
        <v/>
      </c>
      <c r="AL151" s="7" t="str">
        <f t="shared" si="16"/>
        <v/>
      </c>
    </row>
    <row r="152" spans="1:38" x14ac:dyDescent="0.2">
      <c r="A152" s="7" t="str">
        <f>_xlfn.IFNA(VLOOKUP(G152,Довідник!D:F,3,FALSE),"")</f>
        <v/>
      </c>
      <c r="B152" s="7">
        <f t="shared" si="14"/>
        <v>0</v>
      </c>
      <c r="C152" s="7">
        <f t="shared" si="15"/>
        <v>1900</v>
      </c>
      <c r="D152" s="7">
        <f t="shared" si="17"/>
        <v>1900</v>
      </c>
      <c r="E152" s="7" t="b">
        <f t="shared" si="18"/>
        <v>0</v>
      </c>
      <c r="F152" s="44" t="str">
        <f>IF(ISBLANK(G152),"",MAX($F$13:F151)+1)</f>
        <v/>
      </c>
      <c r="G152" s="45"/>
      <c r="H152" s="46"/>
      <c r="I152" s="46"/>
      <c r="J152" s="46"/>
      <c r="K152" s="47"/>
      <c r="L152" s="47"/>
      <c r="M152" s="46"/>
      <c r="N152" s="48"/>
      <c r="O152" s="48"/>
      <c r="P152" s="49"/>
      <c r="Q152" s="50"/>
      <c r="R152" s="51" t="str">
        <f t="shared" si="19"/>
        <v/>
      </c>
      <c r="AK152" s="52" t="str">
        <f t="shared" si="20"/>
        <v/>
      </c>
      <c r="AL152" s="7" t="str">
        <f t="shared" si="16"/>
        <v/>
      </c>
    </row>
    <row r="153" spans="1:38" x14ac:dyDescent="0.2">
      <c r="A153" s="7" t="str">
        <f>_xlfn.IFNA(VLOOKUP(G153,Довідник!D:F,3,FALSE),"")</f>
        <v/>
      </c>
      <c r="B153" s="7">
        <f t="shared" si="14"/>
        <v>0</v>
      </c>
      <c r="C153" s="7">
        <f t="shared" si="15"/>
        <v>1900</v>
      </c>
      <c r="D153" s="7">
        <f t="shared" si="17"/>
        <v>1900</v>
      </c>
      <c r="E153" s="7" t="b">
        <f t="shared" si="18"/>
        <v>0</v>
      </c>
      <c r="F153" s="44" t="str">
        <f>IF(ISBLANK(G153),"",MAX($F$13:F152)+1)</f>
        <v/>
      </c>
      <c r="G153" s="45"/>
      <c r="H153" s="46"/>
      <c r="I153" s="46"/>
      <c r="J153" s="46"/>
      <c r="K153" s="47"/>
      <c r="L153" s="47"/>
      <c r="M153" s="46"/>
      <c r="N153" s="48"/>
      <c r="O153" s="48"/>
      <c r="P153" s="49"/>
      <c r="Q153" s="50"/>
      <c r="R153" s="51" t="str">
        <f t="shared" si="19"/>
        <v/>
      </c>
      <c r="AK153" s="52" t="str">
        <f t="shared" si="20"/>
        <v/>
      </c>
      <c r="AL153" s="7" t="str">
        <f t="shared" si="16"/>
        <v/>
      </c>
    </row>
    <row r="154" spans="1:38" x14ac:dyDescent="0.2">
      <c r="A154" s="7" t="str">
        <f>_xlfn.IFNA(VLOOKUP(G154,Довідник!D:F,3,FALSE),"")</f>
        <v/>
      </c>
      <c r="B154" s="7">
        <f t="shared" si="14"/>
        <v>0</v>
      </c>
      <c r="C154" s="7">
        <f t="shared" si="15"/>
        <v>1900</v>
      </c>
      <c r="D154" s="7">
        <f t="shared" si="17"/>
        <v>1900</v>
      </c>
      <c r="E154" s="7" t="b">
        <f t="shared" si="18"/>
        <v>0</v>
      </c>
      <c r="F154" s="44" t="str">
        <f>IF(ISBLANK(G154),"",MAX($F$13:F153)+1)</f>
        <v/>
      </c>
      <c r="G154" s="45"/>
      <c r="H154" s="46"/>
      <c r="I154" s="46"/>
      <c r="J154" s="46"/>
      <c r="K154" s="47"/>
      <c r="L154" s="47"/>
      <c r="M154" s="46"/>
      <c r="N154" s="48"/>
      <c r="O154" s="48"/>
      <c r="P154" s="49"/>
      <c r="Q154" s="50"/>
      <c r="R154" s="51" t="str">
        <f t="shared" si="19"/>
        <v/>
      </c>
      <c r="AK154" s="52" t="str">
        <f t="shared" si="20"/>
        <v/>
      </c>
      <c r="AL154" s="7" t="str">
        <f t="shared" si="16"/>
        <v/>
      </c>
    </row>
    <row r="155" spans="1:38" x14ac:dyDescent="0.2">
      <c r="A155" s="7" t="str">
        <f>_xlfn.IFNA(VLOOKUP(G155,Довідник!D:F,3,FALSE),"")</f>
        <v/>
      </c>
      <c r="B155" s="7">
        <f t="shared" si="14"/>
        <v>0</v>
      </c>
      <c r="C155" s="7">
        <f t="shared" si="15"/>
        <v>1900</v>
      </c>
      <c r="D155" s="7">
        <f t="shared" si="17"/>
        <v>1900</v>
      </c>
      <c r="E155" s="7" t="b">
        <f t="shared" si="18"/>
        <v>0</v>
      </c>
      <c r="F155" s="44" t="str">
        <f>IF(ISBLANK(G155),"",MAX($F$13:F154)+1)</f>
        <v/>
      </c>
      <c r="G155" s="45"/>
      <c r="H155" s="46"/>
      <c r="I155" s="46"/>
      <c r="J155" s="46"/>
      <c r="K155" s="47"/>
      <c r="L155" s="47"/>
      <c r="M155" s="46"/>
      <c r="N155" s="48"/>
      <c r="O155" s="48"/>
      <c r="P155" s="49"/>
      <c r="Q155" s="50"/>
      <c r="R155" s="51" t="str">
        <f t="shared" si="19"/>
        <v/>
      </c>
      <c r="AK155" s="52" t="str">
        <f t="shared" si="20"/>
        <v/>
      </c>
      <c r="AL155" s="7" t="str">
        <f t="shared" si="16"/>
        <v/>
      </c>
    </row>
    <row r="156" spans="1:38" x14ac:dyDescent="0.2">
      <c r="A156" s="7" t="str">
        <f>_xlfn.IFNA(VLOOKUP(G156,Довідник!D:F,3,FALSE),"")</f>
        <v/>
      </c>
      <c r="B156" s="7">
        <f t="shared" si="14"/>
        <v>0</v>
      </c>
      <c r="C156" s="7">
        <f t="shared" si="15"/>
        <v>1900</v>
      </c>
      <c r="D156" s="7">
        <f t="shared" si="17"/>
        <v>1900</v>
      </c>
      <c r="E156" s="7" t="b">
        <f t="shared" si="18"/>
        <v>0</v>
      </c>
      <c r="F156" s="44" t="str">
        <f>IF(ISBLANK(G156),"",MAX($F$13:F155)+1)</f>
        <v/>
      </c>
      <c r="G156" s="45"/>
      <c r="H156" s="46"/>
      <c r="I156" s="46"/>
      <c r="J156" s="46"/>
      <c r="K156" s="47"/>
      <c r="L156" s="47"/>
      <c r="M156" s="46"/>
      <c r="N156" s="48"/>
      <c r="O156" s="48"/>
      <c r="P156" s="49"/>
      <c r="Q156" s="50"/>
      <c r="R156" s="51" t="str">
        <f t="shared" si="19"/>
        <v/>
      </c>
      <c r="AK156" s="52" t="str">
        <f t="shared" si="20"/>
        <v/>
      </c>
      <c r="AL156" s="7" t="str">
        <f t="shared" si="16"/>
        <v/>
      </c>
    </row>
    <row r="157" spans="1:38" x14ac:dyDescent="0.2">
      <c r="A157" s="7" t="str">
        <f>_xlfn.IFNA(VLOOKUP(G157,Довідник!D:F,3,FALSE),"")</f>
        <v/>
      </c>
      <c r="B157" s="7">
        <f t="shared" si="14"/>
        <v>0</v>
      </c>
      <c r="C157" s="7">
        <f t="shared" si="15"/>
        <v>1900</v>
      </c>
      <c r="D157" s="7">
        <f t="shared" si="17"/>
        <v>1900</v>
      </c>
      <c r="E157" s="7" t="b">
        <f t="shared" si="18"/>
        <v>0</v>
      </c>
      <c r="F157" s="44" t="str">
        <f>IF(ISBLANK(G157),"",MAX($F$13:F156)+1)</f>
        <v/>
      </c>
      <c r="G157" s="45"/>
      <c r="H157" s="46"/>
      <c r="I157" s="46"/>
      <c r="J157" s="46"/>
      <c r="K157" s="47"/>
      <c r="L157" s="47"/>
      <c r="M157" s="46"/>
      <c r="N157" s="48"/>
      <c r="O157" s="48"/>
      <c r="P157" s="49"/>
      <c r="Q157" s="50"/>
      <c r="R157" s="51" t="str">
        <f t="shared" si="19"/>
        <v/>
      </c>
      <c r="AK157" s="52" t="str">
        <f t="shared" si="20"/>
        <v/>
      </c>
      <c r="AL157" s="7" t="str">
        <f t="shared" si="16"/>
        <v/>
      </c>
    </row>
    <row r="158" spans="1:38" x14ac:dyDescent="0.2">
      <c r="A158" s="7" t="str">
        <f>_xlfn.IFNA(VLOOKUP(G158,Довідник!D:F,3,FALSE),"")</f>
        <v/>
      </c>
      <c r="B158" s="7">
        <f t="shared" si="14"/>
        <v>0</v>
      </c>
      <c r="C158" s="7">
        <f t="shared" si="15"/>
        <v>1900</v>
      </c>
      <c r="D158" s="7">
        <f t="shared" si="17"/>
        <v>1900</v>
      </c>
      <c r="E158" s="7" t="b">
        <f t="shared" si="18"/>
        <v>0</v>
      </c>
      <c r="F158" s="44" t="str">
        <f>IF(ISBLANK(G158),"",MAX($F$13:F157)+1)</f>
        <v/>
      </c>
      <c r="G158" s="45"/>
      <c r="H158" s="46"/>
      <c r="I158" s="46"/>
      <c r="J158" s="46"/>
      <c r="K158" s="47"/>
      <c r="L158" s="47"/>
      <c r="M158" s="46"/>
      <c r="N158" s="48"/>
      <c r="O158" s="48"/>
      <c r="P158" s="49"/>
      <c r="Q158" s="50"/>
      <c r="R158" s="51" t="str">
        <f t="shared" si="19"/>
        <v/>
      </c>
      <c r="AK158" s="52" t="str">
        <f t="shared" si="20"/>
        <v/>
      </c>
      <c r="AL158" s="7" t="str">
        <f t="shared" si="16"/>
        <v/>
      </c>
    </row>
    <row r="159" spans="1:38" x14ac:dyDescent="0.2">
      <c r="A159" s="7" t="str">
        <f>_xlfn.IFNA(VLOOKUP(G159,Довідник!D:F,3,FALSE),"")</f>
        <v/>
      </c>
      <c r="B159" s="7">
        <f t="shared" si="14"/>
        <v>0</v>
      </c>
      <c r="C159" s="7">
        <f t="shared" si="15"/>
        <v>1900</v>
      </c>
      <c r="D159" s="7">
        <f t="shared" si="17"/>
        <v>1900</v>
      </c>
      <c r="E159" s="7" t="b">
        <f t="shared" si="18"/>
        <v>0</v>
      </c>
      <c r="F159" s="44" t="str">
        <f>IF(ISBLANK(G159),"",MAX($F$13:F158)+1)</f>
        <v/>
      </c>
      <c r="G159" s="45"/>
      <c r="H159" s="46"/>
      <c r="I159" s="46"/>
      <c r="J159" s="46"/>
      <c r="K159" s="47"/>
      <c r="L159" s="47"/>
      <c r="M159" s="46"/>
      <c r="N159" s="48"/>
      <c r="O159" s="48"/>
      <c r="P159" s="49"/>
      <c r="Q159" s="50"/>
      <c r="R159" s="51" t="str">
        <f t="shared" si="19"/>
        <v/>
      </c>
      <c r="AK159" s="52" t="str">
        <f t="shared" si="20"/>
        <v/>
      </c>
      <c r="AL159" s="7" t="str">
        <f t="shared" si="16"/>
        <v/>
      </c>
    </row>
    <row r="160" spans="1:38" x14ac:dyDescent="0.2">
      <c r="A160" s="7" t="str">
        <f>_xlfn.IFNA(VLOOKUP(G160,Довідник!D:F,3,FALSE),"")</f>
        <v/>
      </c>
      <c r="B160" s="7">
        <f t="shared" si="14"/>
        <v>0</v>
      </c>
      <c r="C160" s="7">
        <f t="shared" si="15"/>
        <v>1900</v>
      </c>
      <c r="D160" s="7">
        <f t="shared" si="17"/>
        <v>1900</v>
      </c>
      <c r="E160" s="7" t="b">
        <f t="shared" si="18"/>
        <v>0</v>
      </c>
      <c r="F160" s="44" t="str">
        <f>IF(ISBLANK(G160),"",MAX($F$13:F159)+1)</f>
        <v/>
      </c>
      <c r="G160" s="45"/>
      <c r="H160" s="46"/>
      <c r="I160" s="46"/>
      <c r="J160" s="46"/>
      <c r="K160" s="47"/>
      <c r="L160" s="47"/>
      <c r="M160" s="46"/>
      <c r="N160" s="48"/>
      <c r="O160" s="48"/>
      <c r="P160" s="49"/>
      <c r="Q160" s="50"/>
      <c r="R160" s="51" t="str">
        <f t="shared" si="19"/>
        <v/>
      </c>
      <c r="AK160" s="52" t="str">
        <f t="shared" si="20"/>
        <v/>
      </c>
      <c r="AL160" s="7" t="str">
        <f t="shared" si="16"/>
        <v/>
      </c>
    </row>
    <row r="161" spans="1:38" x14ac:dyDescent="0.2">
      <c r="A161" s="7" t="str">
        <f>_xlfn.IFNA(VLOOKUP(G161,Довідник!D:F,3,FALSE),"")</f>
        <v/>
      </c>
      <c r="B161" s="7">
        <f t="shared" si="14"/>
        <v>0</v>
      </c>
      <c r="C161" s="7">
        <f t="shared" si="15"/>
        <v>1900</v>
      </c>
      <c r="D161" s="7">
        <f t="shared" si="17"/>
        <v>1900</v>
      </c>
      <c r="E161" s="7" t="b">
        <f t="shared" si="18"/>
        <v>0</v>
      </c>
      <c r="F161" s="44" t="str">
        <f>IF(ISBLANK(G161),"",MAX($F$13:F160)+1)</f>
        <v/>
      </c>
      <c r="G161" s="45"/>
      <c r="H161" s="46"/>
      <c r="I161" s="46"/>
      <c r="J161" s="46"/>
      <c r="K161" s="47"/>
      <c r="L161" s="47"/>
      <c r="M161" s="46"/>
      <c r="N161" s="48"/>
      <c r="O161" s="48"/>
      <c r="P161" s="49"/>
      <c r="Q161" s="50"/>
      <c r="R161" s="51" t="str">
        <f t="shared" si="19"/>
        <v/>
      </c>
      <c r="AK161" s="52" t="str">
        <f t="shared" si="20"/>
        <v/>
      </c>
      <c r="AL161" s="7" t="str">
        <f t="shared" si="16"/>
        <v/>
      </c>
    </row>
    <row r="162" spans="1:38" x14ac:dyDescent="0.2">
      <c r="A162" s="7" t="str">
        <f>_xlfn.IFNA(VLOOKUP(G162,Довідник!D:F,3,FALSE),"")</f>
        <v/>
      </c>
      <c r="B162" s="7">
        <f t="shared" si="14"/>
        <v>0</v>
      </c>
      <c r="C162" s="7">
        <f t="shared" si="15"/>
        <v>1900</v>
      </c>
      <c r="D162" s="7">
        <f t="shared" si="17"/>
        <v>1900</v>
      </c>
      <c r="E162" s="7" t="b">
        <f t="shared" si="18"/>
        <v>0</v>
      </c>
      <c r="F162" s="44" t="str">
        <f>IF(ISBLANK(G162),"",MAX($F$13:F161)+1)</f>
        <v/>
      </c>
      <c r="G162" s="45"/>
      <c r="H162" s="46"/>
      <c r="I162" s="46"/>
      <c r="J162" s="46"/>
      <c r="K162" s="47"/>
      <c r="L162" s="47"/>
      <c r="M162" s="46"/>
      <c r="N162" s="48"/>
      <c r="O162" s="48"/>
      <c r="P162" s="49"/>
      <c r="Q162" s="50"/>
      <c r="R162" s="51" t="str">
        <f t="shared" si="19"/>
        <v/>
      </c>
      <c r="AK162" s="52" t="str">
        <f t="shared" si="20"/>
        <v/>
      </c>
      <c r="AL162" s="7" t="str">
        <f t="shared" si="16"/>
        <v/>
      </c>
    </row>
    <row r="163" spans="1:38" x14ac:dyDescent="0.2">
      <c r="A163" s="7" t="str">
        <f>_xlfn.IFNA(VLOOKUP(G163,Довідник!D:F,3,FALSE),"")</f>
        <v/>
      </c>
      <c r="B163" s="7">
        <f t="shared" si="14"/>
        <v>0</v>
      </c>
      <c r="C163" s="7">
        <f t="shared" si="15"/>
        <v>1900</v>
      </c>
      <c r="D163" s="7">
        <f t="shared" si="17"/>
        <v>1900</v>
      </c>
      <c r="E163" s="7" t="b">
        <f t="shared" si="18"/>
        <v>0</v>
      </c>
      <c r="F163" s="44" t="str">
        <f>IF(ISBLANK(G163),"",MAX($F$13:F162)+1)</f>
        <v/>
      </c>
      <c r="G163" s="45"/>
      <c r="H163" s="46"/>
      <c r="I163" s="46"/>
      <c r="J163" s="46"/>
      <c r="K163" s="47"/>
      <c r="L163" s="47"/>
      <c r="M163" s="46"/>
      <c r="N163" s="48"/>
      <c r="O163" s="48"/>
      <c r="P163" s="49"/>
      <c r="Q163" s="50"/>
      <c r="R163" s="51" t="str">
        <f t="shared" si="19"/>
        <v/>
      </c>
      <c r="AK163" s="52" t="str">
        <f t="shared" si="20"/>
        <v/>
      </c>
      <c r="AL163" s="7" t="str">
        <f t="shared" si="16"/>
        <v/>
      </c>
    </row>
    <row r="164" spans="1:38" x14ac:dyDescent="0.2">
      <c r="A164" s="7" t="str">
        <f>_xlfn.IFNA(VLOOKUP(G164,Довідник!D:F,3,FALSE),"")</f>
        <v/>
      </c>
      <c r="B164" s="7">
        <f t="shared" si="14"/>
        <v>0</v>
      </c>
      <c r="C164" s="7">
        <f t="shared" si="15"/>
        <v>1900</v>
      </c>
      <c r="D164" s="7">
        <f t="shared" si="17"/>
        <v>1900</v>
      </c>
      <c r="E164" s="7" t="b">
        <f t="shared" si="18"/>
        <v>0</v>
      </c>
      <c r="F164" s="44" t="str">
        <f>IF(ISBLANK(G164),"",MAX($F$13:F163)+1)</f>
        <v/>
      </c>
      <c r="G164" s="45"/>
      <c r="H164" s="46"/>
      <c r="I164" s="46"/>
      <c r="J164" s="46"/>
      <c r="K164" s="47"/>
      <c r="L164" s="47"/>
      <c r="M164" s="46"/>
      <c r="N164" s="48"/>
      <c r="O164" s="48"/>
      <c r="P164" s="49"/>
      <c r="Q164" s="50"/>
      <c r="R164" s="51" t="str">
        <f t="shared" si="19"/>
        <v/>
      </c>
      <c r="AK164" s="52" t="str">
        <f t="shared" si="20"/>
        <v/>
      </c>
      <c r="AL164" s="7" t="str">
        <f t="shared" si="16"/>
        <v/>
      </c>
    </row>
    <row r="165" spans="1:38" x14ac:dyDescent="0.2">
      <c r="A165" s="7" t="str">
        <f>_xlfn.IFNA(VLOOKUP(G165,Довідник!D:F,3,FALSE),"")</f>
        <v/>
      </c>
      <c r="B165" s="7">
        <f t="shared" si="14"/>
        <v>0</v>
      </c>
      <c r="C165" s="7">
        <f t="shared" si="15"/>
        <v>1900</v>
      </c>
      <c r="D165" s="7">
        <f t="shared" si="17"/>
        <v>1900</v>
      </c>
      <c r="E165" s="7" t="b">
        <f t="shared" si="18"/>
        <v>0</v>
      </c>
      <c r="F165" s="44" t="str">
        <f>IF(ISBLANK(G165),"",MAX($F$13:F164)+1)</f>
        <v/>
      </c>
      <c r="G165" s="45"/>
      <c r="H165" s="46"/>
      <c r="I165" s="46"/>
      <c r="J165" s="46"/>
      <c r="K165" s="47"/>
      <c r="L165" s="47"/>
      <c r="M165" s="46"/>
      <c r="N165" s="48"/>
      <c r="O165" s="48"/>
      <c r="P165" s="49"/>
      <c r="Q165" s="50"/>
      <c r="R165" s="51" t="str">
        <f t="shared" si="19"/>
        <v/>
      </c>
      <c r="AK165" s="52" t="str">
        <f t="shared" si="20"/>
        <v/>
      </c>
      <c r="AL165" s="7" t="str">
        <f t="shared" si="16"/>
        <v/>
      </c>
    </row>
    <row r="166" spans="1:38" x14ac:dyDescent="0.2">
      <c r="A166" s="7" t="str">
        <f>_xlfn.IFNA(VLOOKUP(G166,Довідник!D:F,3,FALSE),"")</f>
        <v/>
      </c>
      <c r="B166" s="7">
        <f t="shared" si="14"/>
        <v>0</v>
      </c>
      <c r="C166" s="7">
        <f t="shared" si="15"/>
        <v>1900</v>
      </c>
      <c r="D166" s="7">
        <f t="shared" si="17"/>
        <v>1900</v>
      </c>
      <c r="E166" s="7" t="b">
        <f t="shared" si="18"/>
        <v>0</v>
      </c>
      <c r="F166" s="44" t="str">
        <f>IF(ISBLANK(G166),"",MAX($F$13:F165)+1)</f>
        <v/>
      </c>
      <c r="G166" s="45"/>
      <c r="H166" s="46"/>
      <c r="I166" s="46"/>
      <c r="J166" s="46"/>
      <c r="K166" s="47"/>
      <c r="L166" s="47"/>
      <c r="M166" s="46"/>
      <c r="N166" s="48"/>
      <c r="O166" s="48"/>
      <c r="P166" s="49"/>
      <c r="Q166" s="50"/>
      <c r="R166" s="51" t="str">
        <f t="shared" si="19"/>
        <v/>
      </c>
      <c r="AK166" s="52" t="str">
        <f t="shared" si="20"/>
        <v/>
      </c>
      <c r="AL166" s="7" t="str">
        <f t="shared" si="16"/>
        <v/>
      </c>
    </row>
    <row r="167" spans="1:38" x14ac:dyDescent="0.2">
      <c r="A167" s="7" t="str">
        <f>_xlfn.IFNA(VLOOKUP(G167,Довідник!D:F,3,FALSE),"")</f>
        <v/>
      </c>
      <c r="B167" s="7">
        <f t="shared" si="14"/>
        <v>0</v>
      </c>
      <c r="C167" s="7">
        <f t="shared" si="15"/>
        <v>1900</v>
      </c>
      <c r="D167" s="7">
        <f t="shared" si="17"/>
        <v>1900</v>
      </c>
      <c r="E167" s="7" t="b">
        <f t="shared" si="18"/>
        <v>0</v>
      </c>
      <c r="F167" s="44" t="str">
        <f>IF(ISBLANK(G167),"",MAX($F$13:F166)+1)</f>
        <v/>
      </c>
      <c r="G167" s="45"/>
      <c r="H167" s="46"/>
      <c r="I167" s="46"/>
      <c r="J167" s="46"/>
      <c r="K167" s="47"/>
      <c r="L167" s="47"/>
      <c r="M167" s="46"/>
      <c r="N167" s="48"/>
      <c r="O167" s="48"/>
      <c r="P167" s="49"/>
      <c r="Q167" s="50"/>
      <c r="R167" s="51" t="str">
        <f t="shared" si="19"/>
        <v/>
      </c>
      <c r="AK167" s="52" t="str">
        <f t="shared" si="20"/>
        <v/>
      </c>
      <c r="AL167" s="7" t="str">
        <f t="shared" si="16"/>
        <v/>
      </c>
    </row>
    <row r="168" spans="1:38" x14ac:dyDescent="0.2">
      <c r="A168" s="7" t="str">
        <f>_xlfn.IFNA(VLOOKUP(G168,Довідник!D:F,3,FALSE),"")</f>
        <v/>
      </c>
      <c r="B168" s="7">
        <f t="shared" si="14"/>
        <v>0</v>
      </c>
      <c r="C168" s="7">
        <f t="shared" si="15"/>
        <v>1900</v>
      </c>
      <c r="D168" s="7">
        <f t="shared" si="17"/>
        <v>1900</v>
      </c>
      <c r="E168" s="7" t="b">
        <f t="shared" si="18"/>
        <v>0</v>
      </c>
      <c r="F168" s="44" t="str">
        <f>IF(ISBLANK(G168),"",MAX($F$13:F167)+1)</f>
        <v/>
      </c>
      <c r="G168" s="45"/>
      <c r="H168" s="46"/>
      <c r="I168" s="46"/>
      <c r="J168" s="46"/>
      <c r="K168" s="47"/>
      <c r="L168" s="47"/>
      <c r="M168" s="46"/>
      <c r="N168" s="48"/>
      <c r="O168" s="48"/>
      <c r="P168" s="49"/>
      <c r="Q168" s="50"/>
      <c r="R168" s="51" t="str">
        <f t="shared" si="19"/>
        <v/>
      </c>
      <c r="AK168" s="52" t="str">
        <f t="shared" si="20"/>
        <v/>
      </c>
      <c r="AL168" s="7" t="str">
        <f t="shared" si="16"/>
        <v/>
      </c>
    </row>
    <row r="169" spans="1:38" x14ac:dyDescent="0.2">
      <c r="A169" s="7" t="str">
        <f>_xlfn.IFNA(VLOOKUP(G169,Довідник!D:F,3,FALSE),"")</f>
        <v/>
      </c>
      <c r="B169" s="7">
        <f t="shared" si="14"/>
        <v>0</v>
      </c>
      <c r="C169" s="7">
        <f t="shared" si="15"/>
        <v>1900</v>
      </c>
      <c r="D169" s="7">
        <f t="shared" si="17"/>
        <v>1900</v>
      </c>
      <c r="E169" s="7" t="b">
        <f t="shared" si="18"/>
        <v>0</v>
      </c>
      <c r="F169" s="44" t="str">
        <f>IF(ISBLANK(G169),"",MAX($F$13:F168)+1)</f>
        <v/>
      </c>
      <c r="G169" s="45"/>
      <c r="H169" s="46"/>
      <c r="I169" s="46"/>
      <c r="J169" s="46"/>
      <c r="K169" s="47"/>
      <c r="L169" s="47"/>
      <c r="M169" s="46"/>
      <c r="N169" s="48"/>
      <c r="O169" s="48"/>
      <c r="P169" s="49"/>
      <c r="Q169" s="50"/>
      <c r="R169" s="51" t="str">
        <f t="shared" si="19"/>
        <v/>
      </c>
      <c r="AK169" s="52" t="str">
        <f t="shared" si="20"/>
        <v/>
      </c>
      <c r="AL169" s="7" t="str">
        <f t="shared" si="16"/>
        <v/>
      </c>
    </row>
    <row r="170" spans="1:38" x14ac:dyDescent="0.2">
      <c r="A170" s="7" t="str">
        <f>_xlfn.IFNA(VLOOKUP(G170,Довідник!D:F,3,FALSE),"")</f>
        <v/>
      </c>
      <c r="B170" s="7">
        <f t="shared" si="14"/>
        <v>0</v>
      </c>
      <c r="C170" s="7">
        <f t="shared" si="15"/>
        <v>1900</v>
      </c>
      <c r="D170" s="7">
        <f t="shared" si="17"/>
        <v>1900</v>
      </c>
      <c r="E170" s="7" t="b">
        <f t="shared" si="18"/>
        <v>0</v>
      </c>
      <c r="F170" s="44" t="str">
        <f>IF(ISBLANK(G170),"",MAX($F$13:F169)+1)</f>
        <v/>
      </c>
      <c r="G170" s="45"/>
      <c r="H170" s="46"/>
      <c r="I170" s="46"/>
      <c r="J170" s="46"/>
      <c r="K170" s="47"/>
      <c r="L170" s="47"/>
      <c r="M170" s="46"/>
      <c r="N170" s="48"/>
      <c r="O170" s="48"/>
      <c r="P170" s="49"/>
      <c r="Q170" s="50"/>
      <c r="R170" s="51" t="str">
        <f t="shared" si="19"/>
        <v/>
      </c>
      <c r="AK170" s="52" t="str">
        <f t="shared" si="20"/>
        <v/>
      </c>
      <c r="AL170" s="7" t="str">
        <f t="shared" si="16"/>
        <v/>
      </c>
    </row>
    <row r="171" spans="1:38" x14ac:dyDescent="0.2">
      <c r="A171" s="7" t="str">
        <f>_xlfn.IFNA(VLOOKUP(G171,Довідник!D:F,3,FALSE),"")</f>
        <v/>
      </c>
      <c r="B171" s="7">
        <f t="shared" si="14"/>
        <v>0</v>
      </c>
      <c r="C171" s="7">
        <f t="shared" si="15"/>
        <v>1900</v>
      </c>
      <c r="D171" s="7">
        <f t="shared" si="17"/>
        <v>1900</v>
      </c>
      <c r="E171" s="7" t="b">
        <f t="shared" si="18"/>
        <v>0</v>
      </c>
      <c r="F171" s="44" t="str">
        <f>IF(ISBLANK(G171),"",MAX($F$13:F170)+1)</f>
        <v/>
      </c>
      <c r="G171" s="45"/>
      <c r="H171" s="46"/>
      <c r="I171" s="46"/>
      <c r="J171" s="46"/>
      <c r="K171" s="47"/>
      <c r="L171" s="47"/>
      <c r="M171" s="46"/>
      <c r="N171" s="48"/>
      <c r="O171" s="48"/>
      <c r="P171" s="49"/>
      <c r="Q171" s="50"/>
      <c r="R171" s="51" t="str">
        <f t="shared" si="19"/>
        <v/>
      </c>
      <c r="AK171" s="52" t="str">
        <f t="shared" si="20"/>
        <v/>
      </c>
      <c r="AL171" s="7" t="str">
        <f t="shared" si="16"/>
        <v/>
      </c>
    </row>
    <row r="172" spans="1:38" x14ac:dyDescent="0.2">
      <c r="A172" s="7" t="str">
        <f>_xlfn.IFNA(VLOOKUP(G172,Довідник!D:F,3,FALSE),"")</f>
        <v/>
      </c>
      <c r="B172" s="7">
        <f t="shared" si="14"/>
        <v>0</v>
      </c>
      <c r="C172" s="7">
        <f t="shared" si="15"/>
        <v>1900</v>
      </c>
      <c r="D172" s="7">
        <f t="shared" si="17"/>
        <v>1900</v>
      </c>
      <c r="E172" s="7" t="b">
        <f t="shared" si="18"/>
        <v>0</v>
      </c>
      <c r="F172" s="44" t="str">
        <f>IF(ISBLANK(G172),"",MAX($F$13:F171)+1)</f>
        <v/>
      </c>
      <c r="G172" s="45"/>
      <c r="H172" s="46"/>
      <c r="I172" s="46"/>
      <c r="J172" s="46"/>
      <c r="K172" s="47"/>
      <c r="L172" s="47"/>
      <c r="M172" s="46"/>
      <c r="N172" s="48"/>
      <c r="O172" s="48"/>
      <c r="P172" s="49"/>
      <c r="Q172" s="50"/>
      <c r="R172" s="51" t="str">
        <f t="shared" si="19"/>
        <v/>
      </c>
      <c r="AK172" s="52" t="str">
        <f t="shared" si="20"/>
        <v/>
      </c>
      <c r="AL172" s="7" t="str">
        <f t="shared" si="16"/>
        <v/>
      </c>
    </row>
    <row r="173" spans="1:38" x14ac:dyDescent="0.2">
      <c r="A173" s="7" t="str">
        <f>_xlfn.IFNA(VLOOKUP(G173,Довідник!D:F,3,FALSE),"")</f>
        <v/>
      </c>
      <c r="B173" s="7">
        <f t="shared" si="14"/>
        <v>0</v>
      </c>
      <c r="C173" s="7">
        <f t="shared" si="15"/>
        <v>1900</v>
      </c>
      <c r="D173" s="7">
        <f t="shared" si="17"/>
        <v>1900</v>
      </c>
      <c r="E173" s="7" t="b">
        <f t="shared" si="18"/>
        <v>0</v>
      </c>
      <c r="F173" s="44" t="str">
        <f>IF(ISBLANK(G173),"",MAX($F$13:F172)+1)</f>
        <v/>
      </c>
      <c r="G173" s="45"/>
      <c r="H173" s="46"/>
      <c r="I173" s="46"/>
      <c r="J173" s="46"/>
      <c r="K173" s="47"/>
      <c r="L173" s="47"/>
      <c r="M173" s="46"/>
      <c r="N173" s="48"/>
      <c r="O173" s="48"/>
      <c r="P173" s="49"/>
      <c r="Q173" s="50"/>
      <c r="R173" s="51" t="str">
        <f t="shared" si="19"/>
        <v/>
      </c>
      <c r="AK173" s="52" t="str">
        <f t="shared" si="20"/>
        <v/>
      </c>
      <c r="AL173" s="7" t="str">
        <f t="shared" si="16"/>
        <v/>
      </c>
    </row>
    <row r="174" spans="1:38" x14ac:dyDescent="0.2">
      <c r="A174" s="7" t="str">
        <f>_xlfn.IFNA(VLOOKUP(G174,Довідник!D:F,3,FALSE),"")</f>
        <v/>
      </c>
      <c r="B174" s="7">
        <f t="shared" si="14"/>
        <v>0</v>
      </c>
      <c r="C174" s="7">
        <f t="shared" si="15"/>
        <v>1900</v>
      </c>
      <c r="D174" s="7">
        <f t="shared" si="17"/>
        <v>1900</v>
      </c>
      <c r="E174" s="7" t="b">
        <f t="shared" si="18"/>
        <v>0</v>
      </c>
      <c r="F174" s="44" t="str">
        <f>IF(ISBLANK(G174),"",MAX($F$13:F173)+1)</f>
        <v/>
      </c>
      <c r="G174" s="45"/>
      <c r="H174" s="46"/>
      <c r="I174" s="46"/>
      <c r="J174" s="46"/>
      <c r="K174" s="47"/>
      <c r="L174" s="47"/>
      <c r="M174" s="46"/>
      <c r="N174" s="48"/>
      <c r="O174" s="48"/>
      <c r="P174" s="49"/>
      <c r="Q174" s="50"/>
      <c r="R174" s="51" t="str">
        <f t="shared" si="19"/>
        <v/>
      </c>
      <c r="AK174" s="52" t="str">
        <f t="shared" si="20"/>
        <v/>
      </c>
      <c r="AL174" s="7" t="str">
        <f t="shared" si="16"/>
        <v/>
      </c>
    </row>
    <row r="175" spans="1:38" x14ac:dyDescent="0.2">
      <c r="A175" s="7" t="str">
        <f>_xlfn.IFNA(VLOOKUP(G175,Довідник!D:F,3,FALSE),"")</f>
        <v/>
      </c>
      <c r="B175" s="7">
        <f t="shared" si="14"/>
        <v>0</v>
      </c>
      <c r="C175" s="7">
        <f t="shared" si="15"/>
        <v>1900</v>
      </c>
      <c r="D175" s="7">
        <f t="shared" si="17"/>
        <v>1900</v>
      </c>
      <c r="E175" s="7" t="b">
        <f t="shared" si="18"/>
        <v>0</v>
      </c>
      <c r="F175" s="44" t="str">
        <f>IF(ISBLANK(G175),"",MAX($F$13:F174)+1)</f>
        <v/>
      </c>
      <c r="G175" s="45"/>
      <c r="H175" s="46"/>
      <c r="I175" s="46"/>
      <c r="J175" s="46"/>
      <c r="K175" s="47"/>
      <c r="L175" s="47"/>
      <c r="M175" s="46"/>
      <c r="N175" s="48"/>
      <c r="O175" s="48"/>
      <c r="P175" s="49"/>
      <c r="Q175" s="50"/>
      <c r="R175" s="51" t="str">
        <f t="shared" si="19"/>
        <v/>
      </c>
      <c r="AK175" s="52" t="str">
        <f t="shared" si="20"/>
        <v/>
      </c>
      <c r="AL175" s="7" t="str">
        <f t="shared" si="16"/>
        <v/>
      </c>
    </row>
    <row r="176" spans="1:38" x14ac:dyDescent="0.2">
      <c r="A176" s="7" t="str">
        <f>_xlfn.IFNA(VLOOKUP(G176,Довідник!D:F,3,FALSE),"")</f>
        <v/>
      </c>
      <c r="B176" s="7">
        <f t="shared" si="14"/>
        <v>0</v>
      </c>
      <c r="C176" s="7">
        <f t="shared" si="15"/>
        <v>1900</v>
      </c>
      <c r="D176" s="7">
        <f t="shared" si="17"/>
        <v>1900</v>
      </c>
      <c r="E176" s="7" t="b">
        <f t="shared" si="18"/>
        <v>0</v>
      </c>
      <c r="F176" s="44" t="str">
        <f>IF(ISBLANK(G176),"",MAX($F$13:F175)+1)</f>
        <v/>
      </c>
      <c r="G176" s="45"/>
      <c r="H176" s="46"/>
      <c r="I176" s="46"/>
      <c r="J176" s="46"/>
      <c r="K176" s="47"/>
      <c r="L176" s="47"/>
      <c r="M176" s="46"/>
      <c r="N176" s="48"/>
      <c r="O176" s="48"/>
      <c r="P176" s="49"/>
      <c r="Q176" s="50"/>
      <c r="R176" s="51" t="str">
        <f t="shared" si="19"/>
        <v/>
      </c>
      <c r="AK176" s="52" t="str">
        <f t="shared" si="20"/>
        <v/>
      </c>
      <c r="AL176" s="7" t="str">
        <f t="shared" si="16"/>
        <v/>
      </c>
    </row>
    <row r="177" spans="1:38" x14ac:dyDescent="0.2">
      <c r="A177" s="7" t="str">
        <f>_xlfn.IFNA(VLOOKUP(G177,Довідник!D:F,3,FALSE),"")</f>
        <v/>
      </c>
      <c r="B177" s="7">
        <f t="shared" si="14"/>
        <v>0</v>
      </c>
      <c r="C177" s="7">
        <f t="shared" si="15"/>
        <v>1900</v>
      </c>
      <c r="D177" s="7">
        <f t="shared" si="17"/>
        <v>1900</v>
      </c>
      <c r="E177" s="7" t="b">
        <f t="shared" si="18"/>
        <v>0</v>
      </c>
      <c r="F177" s="44" t="str">
        <f>IF(ISBLANK(G177),"",MAX($F$13:F176)+1)</f>
        <v/>
      </c>
      <c r="G177" s="45"/>
      <c r="H177" s="46"/>
      <c r="I177" s="46"/>
      <c r="J177" s="46"/>
      <c r="K177" s="47"/>
      <c r="L177" s="47"/>
      <c r="M177" s="46"/>
      <c r="N177" s="48"/>
      <c r="O177" s="48"/>
      <c r="P177" s="49"/>
      <c r="Q177" s="50"/>
      <c r="R177" s="51" t="str">
        <f t="shared" si="19"/>
        <v/>
      </c>
      <c r="AK177" s="52" t="str">
        <f t="shared" si="20"/>
        <v/>
      </c>
      <c r="AL177" s="7" t="str">
        <f t="shared" si="16"/>
        <v/>
      </c>
    </row>
    <row r="178" spans="1:38" x14ac:dyDescent="0.2">
      <c r="A178" s="7" t="str">
        <f>_xlfn.IFNA(VLOOKUP(G178,Довідник!D:F,3,FALSE),"")</f>
        <v/>
      </c>
      <c r="B178" s="7">
        <f t="shared" si="14"/>
        <v>0</v>
      </c>
      <c r="C178" s="7">
        <f t="shared" si="15"/>
        <v>1900</v>
      </c>
      <c r="D178" s="7">
        <f t="shared" si="17"/>
        <v>1900</v>
      </c>
      <c r="E178" s="7" t="b">
        <f t="shared" si="18"/>
        <v>0</v>
      </c>
      <c r="F178" s="44" t="str">
        <f>IF(ISBLANK(G178),"",MAX($F$13:F177)+1)</f>
        <v/>
      </c>
      <c r="G178" s="45"/>
      <c r="H178" s="46"/>
      <c r="I178" s="46"/>
      <c r="J178" s="46"/>
      <c r="K178" s="47"/>
      <c r="L178" s="47"/>
      <c r="M178" s="46"/>
      <c r="N178" s="48"/>
      <c r="O178" s="48"/>
      <c r="P178" s="49"/>
      <c r="Q178" s="50"/>
      <c r="R178" s="51" t="str">
        <f t="shared" si="19"/>
        <v/>
      </c>
      <c r="AK178" s="52" t="str">
        <f t="shared" si="20"/>
        <v/>
      </c>
      <c r="AL178" s="7" t="str">
        <f t="shared" si="16"/>
        <v/>
      </c>
    </row>
    <row r="179" spans="1:38" x14ac:dyDescent="0.2">
      <c r="A179" s="7" t="str">
        <f>_xlfn.IFNA(VLOOKUP(G179,Довідник!D:F,3,FALSE),"")</f>
        <v/>
      </c>
      <c r="B179" s="7">
        <f t="shared" si="14"/>
        <v>0</v>
      </c>
      <c r="C179" s="7">
        <f t="shared" si="15"/>
        <v>1900</v>
      </c>
      <c r="D179" s="7">
        <f t="shared" si="17"/>
        <v>1900</v>
      </c>
      <c r="E179" s="7" t="b">
        <f t="shared" si="18"/>
        <v>0</v>
      </c>
      <c r="F179" s="44" t="str">
        <f>IF(ISBLANK(G179),"",MAX($F$13:F178)+1)</f>
        <v/>
      </c>
      <c r="G179" s="45"/>
      <c r="H179" s="46"/>
      <c r="I179" s="46"/>
      <c r="J179" s="46"/>
      <c r="K179" s="47"/>
      <c r="L179" s="47"/>
      <c r="M179" s="46"/>
      <c r="N179" s="48"/>
      <c r="O179" s="48"/>
      <c r="P179" s="49"/>
      <c r="Q179" s="50"/>
      <c r="R179" s="51" t="str">
        <f t="shared" si="19"/>
        <v/>
      </c>
      <c r="AK179" s="52" t="str">
        <f t="shared" si="20"/>
        <v/>
      </c>
      <c r="AL179" s="7" t="str">
        <f t="shared" si="16"/>
        <v/>
      </c>
    </row>
    <row r="180" spans="1:38" x14ac:dyDescent="0.2">
      <c r="A180" s="7" t="str">
        <f>_xlfn.IFNA(VLOOKUP(G180,Довідник!D:F,3,FALSE),"")</f>
        <v/>
      </c>
      <c r="B180" s="7">
        <f t="shared" si="14"/>
        <v>0</v>
      </c>
      <c r="C180" s="7">
        <f t="shared" si="15"/>
        <v>1900</v>
      </c>
      <c r="D180" s="7">
        <f t="shared" si="17"/>
        <v>1900</v>
      </c>
      <c r="E180" s="7" t="b">
        <f t="shared" si="18"/>
        <v>0</v>
      </c>
      <c r="F180" s="44" t="str">
        <f>IF(ISBLANK(G180),"",MAX($F$13:F179)+1)</f>
        <v/>
      </c>
      <c r="G180" s="45"/>
      <c r="H180" s="46"/>
      <c r="I180" s="46"/>
      <c r="J180" s="46"/>
      <c r="K180" s="47"/>
      <c r="L180" s="47"/>
      <c r="M180" s="46"/>
      <c r="N180" s="48"/>
      <c r="O180" s="48"/>
      <c r="P180" s="49"/>
      <c r="Q180" s="50"/>
      <c r="R180" s="51" t="str">
        <f t="shared" si="19"/>
        <v/>
      </c>
      <c r="AK180" s="52" t="str">
        <f t="shared" si="20"/>
        <v/>
      </c>
      <c r="AL180" s="7" t="str">
        <f t="shared" si="16"/>
        <v/>
      </c>
    </row>
    <row r="181" spans="1:38" x14ac:dyDescent="0.2">
      <c r="A181" s="7" t="str">
        <f>_xlfn.IFNA(VLOOKUP(G181,Довідник!D:F,3,FALSE),"")</f>
        <v/>
      </c>
      <c r="B181" s="7">
        <f t="shared" si="14"/>
        <v>0</v>
      </c>
      <c r="C181" s="7">
        <f t="shared" si="15"/>
        <v>1900</v>
      </c>
      <c r="D181" s="7">
        <f t="shared" si="17"/>
        <v>1900</v>
      </c>
      <c r="E181" s="7" t="b">
        <f t="shared" si="18"/>
        <v>0</v>
      </c>
      <c r="F181" s="44" t="str">
        <f>IF(ISBLANK(G181),"",MAX($F$13:F180)+1)</f>
        <v/>
      </c>
      <c r="G181" s="45"/>
      <c r="H181" s="46"/>
      <c r="I181" s="46"/>
      <c r="J181" s="46"/>
      <c r="K181" s="47"/>
      <c r="L181" s="47"/>
      <c r="M181" s="46"/>
      <c r="N181" s="48"/>
      <c r="O181" s="48"/>
      <c r="P181" s="49"/>
      <c r="Q181" s="50"/>
      <c r="R181" s="51" t="str">
        <f t="shared" si="19"/>
        <v/>
      </c>
      <c r="AK181" s="52" t="str">
        <f t="shared" si="20"/>
        <v/>
      </c>
      <c r="AL181" s="7" t="str">
        <f t="shared" si="16"/>
        <v/>
      </c>
    </row>
    <row r="182" spans="1:38" x14ac:dyDescent="0.2">
      <c r="A182" s="7" t="str">
        <f>_xlfn.IFNA(VLOOKUP(G182,Довідник!D:F,3,FALSE),"")</f>
        <v/>
      </c>
      <c r="B182" s="7">
        <f t="shared" si="14"/>
        <v>0</v>
      </c>
      <c r="C182" s="7">
        <f t="shared" si="15"/>
        <v>1900</v>
      </c>
      <c r="D182" s="7">
        <f t="shared" si="17"/>
        <v>1900</v>
      </c>
      <c r="E182" s="7" t="b">
        <f t="shared" si="18"/>
        <v>0</v>
      </c>
      <c r="F182" s="44" t="str">
        <f>IF(ISBLANK(G182),"",MAX($F$13:F181)+1)</f>
        <v/>
      </c>
      <c r="G182" s="45"/>
      <c r="H182" s="46"/>
      <c r="I182" s="46"/>
      <c r="J182" s="46"/>
      <c r="K182" s="47"/>
      <c r="L182" s="47"/>
      <c r="M182" s="46"/>
      <c r="N182" s="48"/>
      <c r="O182" s="48"/>
      <c r="P182" s="49"/>
      <c r="Q182" s="50"/>
      <c r="R182" s="51" t="str">
        <f t="shared" si="19"/>
        <v/>
      </c>
      <c r="AK182" s="52" t="str">
        <f t="shared" si="20"/>
        <v/>
      </c>
      <c r="AL182" s="7" t="str">
        <f t="shared" si="16"/>
        <v/>
      </c>
    </row>
    <row r="183" spans="1:38" x14ac:dyDescent="0.2">
      <c r="A183" s="7" t="str">
        <f>_xlfn.IFNA(VLOOKUP(G183,Довідник!D:F,3,FALSE),"")</f>
        <v/>
      </c>
      <c r="B183" s="7">
        <f t="shared" si="14"/>
        <v>0</v>
      </c>
      <c r="C183" s="7">
        <f t="shared" si="15"/>
        <v>1900</v>
      </c>
      <c r="D183" s="7">
        <f t="shared" si="17"/>
        <v>1900</v>
      </c>
      <c r="E183" s="7" t="b">
        <f t="shared" si="18"/>
        <v>0</v>
      </c>
      <c r="F183" s="44" t="str">
        <f>IF(ISBLANK(G183),"",MAX($F$13:F182)+1)</f>
        <v/>
      </c>
      <c r="G183" s="45"/>
      <c r="H183" s="46"/>
      <c r="I183" s="46"/>
      <c r="J183" s="46"/>
      <c r="K183" s="47"/>
      <c r="L183" s="47"/>
      <c r="M183" s="46"/>
      <c r="N183" s="48"/>
      <c r="O183" s="48"/>
      <c r="P183" s="49"/>
      <c r="Q183" s="50"/>
      <c r="R183" s="51" t="str">
        <f t="shared" si="19"/>
        <v/>
      </c>
      <c r="AK183" s="52" t="str">
        <f t="shared" si="20"/>
        <v/>
      </c>
      <c r="AL183" s="7" t="str">
        <f t="shared" si="16"/>
        <v/>
      </c>
    </row>
    <row r="184" spans="1:38" x14ac:dyDescent="0.2">
      <c r="A184" s="7" t="str">
        <f>_xlfn.IFNA(VLOOKUP(G184,Довідник!D:F,3,FALSE),"")</f>
        <v/>
      </c>
      <c r="B184" s="7">
        <f t="shared" si="14"/>
        <v>0</v>
      </c>
      <c r="C184" s="7">
        <f t="shared" si="15"/>
        <v>1900</v>
      </c>
      <c r="D184" s="7">
        <f t="shared" si="17"/>
        <v>1900</v>
      </c>
      <c r="E184" s="7" t="b">
        <f t="shared" si="18"/>
        <v>0</v>
      </c>
      <c r="F184" s="44" t="str">
        <f>IF(ISBLANK(G184),"",MAX($F$13:F183)+1)</f>
        <v/>
      </c>
      <c r="G184" s="45"/>
      <c r="H184" s="46"/>
      <c r="I184" s="46"/>
      <c r="J184" s="46"/>
      <c r="K184" s="47"/>
      <c r="L184" s="47"/>
      <c r="M184" s="46"/>
      <c r="N184" s="48"/>
      <c r="O184" s="48"/>
      <c r="P184" s="49"/>
      <c r="Q184" s="50"/>
      <c r="R184" s="51" t="str">
        <f t="shared" si="19"/>
        <v/>
      </c>
      <c r="AK184" s="52" t="str">
        <f t="shared" si="20"/>
        <v/>
      </c>
      <c r="AL184" s="7" t="str">
        <f t="shared" si="16"/>
        <v/>
      </c>
    </row>
    <row r="185" spans="1:38" x14ac:dyDescent="0.2">
      <c r="A185" s="7" t="str">
        <f>_xlfn.IFNA(VLOOKUP(G185,Довідник!D:F,3,FALSE),"")</f>
        <v/>
      </c>
      <c r="B185" s="7">
        <f t="shared" si="14"/>
        <v>0</v>
      </c>
      <c r="C185" s="7">
        <f t="shared" si="15"/>
        <v>1900</v>
      </c>
      <c r="D185" s="7">
        <f t="shared" si="17"/>
        <v>1900</v>
      </c>
      <c r="E185" s="7" t="b">
        <f t="shared" si="18"/>
        <v>0</v>
      </c>
      <c r="F185" s="44" t="str">
        <f>IF(ISBLANK(G185),"",MAX($F$13:F184)+1)</f>
        <v/>
      </c>
      <c r="G185" s="45"/>
      <c r="H185" s="46"/>
      <c r="I185" s="46"/>
      <c r="J185" s="46"/>
      <c r="K185" s="47"/>
      <c r="L185" s="47"/>
      <c r="M185" s="46"/>
      <c r="N185" s="48"/>
      <c r="O185" s="48"/>
      <c r="P185" s="49"/>
      <c r="Q185" s="50"/>
      <c r="R185" s="51" t="str">
        <f t="shared" si="19"/>
        <v/>
      </c>
      <c r="AK185" s="52" t="str">
        <f t="shared" si="20"/>
        <v/>
      </c>
      <c r="AL185" s="7" t="str">
        <f t="shared" si="16"/>
        <v/>
      </c>
    </row>
    <row r="186" spans="1:38" x14ac:dyDescent="0.2">
      <c r="A186" s="7" t="str">
        <f>_xlfn.IFNA(VLOOKUP(G186,Довідник!D:F,3,FALSE),"")</f>
        <v/>
      </c>
      <c r="B186" s="7">
        <f t="shared" si="14"/>
        <v>0</v>
      </c>
      <c r="C186" s="7">
        <f t="shared" si="15"/>
        <v>1900</v>
      </c>
      <c r="D186" s="7">
        <f t="shared" si="17"/>
        <v>1900</v>
      </c>
      <c r="E186" s="7" t="b">
        <f t="shared" si="18"/>
        <v>0</v>
      </c>
      <c r="F186" s="44" t="str">
        <f>IF(ISBLANK(G186),"",MAX($F$13:F185)+1)</f>
        <v/>
      </c>
      <c r="G186" s="45"/>
      <c r="H186" s="46"/>
      <c r="I186" s="46"/>
      <c r="J186" s="46"/>
      <c r="K186" s="47"/>
      <c r="L186" s="47"/>
      <c r="M186" s="46"/>
      <c r="N186" s="48"/>
      <c r="O186" s="48"/>
      <c r="P186" s="49"/>
      <c r="Q186" s="50"/>
      <c r="R186" s="51" t="str">
        <f t="shared" si="19"/>
        <v/>
      </c>
      <c r="AK186" s="52" t="str">
        <f t="shared" si="20"/>
        <v/>
      </c>
      <c r="AL186" s="7" t="str">
        <f t="shared" si="16"/>
        <v/>
      </c>
    </row>
    <row r="187" spans="1:38" x14ac:dyDescent="0.2">
      <c r="A187" s="7" t="str">
        <f>_xlfn.IFNA(VLOOKUP(G187,Довідник!D:F,3,FALSE),"")</f>
        <v/>
      </c>
      <c r="B187" s="7">
        <f t="shared" si="14"/>
        <v>0</v>
      </c>
      <c r="C187" s="7">
        <f t="shared" si="15"/>
        <v>1900</v>
      </c>
      <c r="D187" s="7">
        <f t="shared" si="17"/>
        <v>1900</v>
      </c>
      <c r="E187" s="7" t="b">
        <f t="shared" si="18"/>
        <v>0</v>
      </c>
      <c r="F187" s="44" t="str">
        <f>IF(ISBLANK(G187),"",MAX($F$13:F186)+1)</f>
        <v/>
      </c>
      <c r="G187" s="45"/>
      <c r="H187" s="46"/>
      <c r="I187" s="46"/>
      <c r="J187" s="46"/>
      <c r="K187" s="47"/>
      <c r="L187" s="47"/>
      <c r="M187" s="46"/>
      <c r="N187" s="48"/>
      <c r="O187" s="48"/>
      <c r="P187" s="49"/>
      <c r="Q187" s="50"/>
      <c r="R187" s="51" t="str">
        <f t="shared" si="19"/>
        <v/>
      </c>
      <c r="AK187" s="52" t="str">
        <f t="shared" si="20"/>
        <v/>
      </c>
      <c r="AL187" s="7" t="str">
        <f t="shared" si="16"/>
        <v/>
      </c>
    </row>
    <row r="188" spans="1:38" x14ac:dyDescent="0.2">
      <c r="A188" s="7" t="str">
        <f>_xlfn.IFNA(VLOOKUP(G188,Довідник!D:F,3,FALSE),"")</f>
        <v/>
      </c>
      <c r="B188" s="7">
        <f t="shared" si="14"/>
        <v>0</v>
      </c>
      <c r="C188" s="7">
        <f t="shared" si="15"/>
        <v>1900</v>
      </c>
      <c r="D188" s="7">
        <f t="shared" si="17"/>
        <v>1900</v>
      </c>
      <c r="E188" s="7" t="b">
        <f t="shared" si="18"/>
        <v>0</v>
      </c>
      <c r="F188" s="44" t="str">
        <f>IF(ISBLANK(G188),"",MAX($F$13:F187)+1)</f>
        <v/>
      </c>
      <c r="G188" s="45"/>
      <c r="H188" s="46"/>
      <c r="I188" s="46"/>
      <c r="J188" s="46"/>
      <c r="K188" s="47"/>
      <c r="L188" s="47"/>
      <c r="M188" s="46"/>
      <c r="N188" s="48"/>
      <c r="O188" s="48"/>
      <c r="P188" s="49"/>
      <c r="Q188" s="50"/>
      <c r="R188" s="51" t="str">
        <f t="shared" si="19"/>
        <v/>
      </c>
      <c r="AK188" s="52" t="str">
        <f t="shared" si="20"/>
        <v/>
      </c>
      <c r="AL188" s="7" t="str">
        <f t="shared" si="16"/>
        <v/>
      </c>
    </row>
    <row r="189" spans="1:38" x14ac:dyDescent="0.2">
      <c r="A189" s="7" t="str">
        <f>_xlfn.IFNA(VLOOKUP(G189,Довідник!D:F,3,FALSE),"")</f>
        <v/>
      </c>
      <c r="B189" s="7">
        <f t="shared" si="14"/>
        <v>0</v>
      </c>
      <c r="C189" s="7">
        <f t="shared" si="15"/>
        <v>1900</v>
      </c>
      <c r="D189" s="7">
        <f t="shared" si="17"/>
        <v>1900</v>
      </c>
      <c r="E189" s="7" t="b">
        <f t="shared" si="18"/>
        <v>0</v>
      </c>
      <c r="F189" s="44" t="str">
        <f>IF(ISBLANK(G189),"",MAX($F$13:F188)+1)</f>
        <v/>
      </c>
      <c r="G189" s="45"/>
      <c r="H189" s="46"/>
      <c r="I189" s="46"/>
      <c r="J189" s="46"/>
      <c r="K189" s="47"/>
      <c r="L189" s="47"/>
      <c r="M189" s="46"/>
      <c r="N189" s="48"/>
      <c r="O189" s="48"/>
      <c r="P189" s="49"/>
      <c r="Q189" s="50"/>
      <c r="R189" s="51" t="str">
        <f t="shared" si="19"/>
        <v/>
      </c>
      <c r="AK189" s="52" t="str">
        <f t="shared" si="20"/>
        <v/>
      </c>
      <c r="AL189" s="7" t="str">
        <f t="shared" si="16"/>
        <v/>
      </c>
    </row>
    <row r="190" spans="1:38" x14ac:dyDescent="0.2">
      <c r="A190" s="7" t="str">
        <f>_xlfn.IFNA(VLOOKUP(G190,Довідник!D:F,3,FALSE),"")</f>
        <v/>
      </c>
      <c r="B190" s="7">
        <f t="shared" si="14"/>
        <v>0</v>
      </c>
      <c r="C190" s="7">
        <f t="shared" si="15"/>
        <v>1900</v>
      </c>
      <c r="D190" s="7">
        <f t="shared" si="17"/>
        <v>1900</v>
      </c>
      <c r="E190" s="7" t="b">
        <f t="shared" si="18"/>
        <v>0</v>
      </c>
      <c r="F190" s="44" t="str">
        <f>IF(ISBLANK(G190),"",MAX($F$13:F189)+1)</f>
        <v/>
      </c>
      <c r="G190" s="45"/>
      <c r="H190" s="46"/>
      <c r="I190" s="46"/>
      <c r="J190" s="46"/>
      <c r="K190" s="47"/>
      <c r="L190" s="47"/>
      <c r="M190" s="46"/>
      <c r="N190" s="48"/>
      <c r="O190" s="48"/>
      <c r="P190" s="49"/>
      <c r="Q190" s="50"/>
      <c r="R190" s="51" t="str">
        <f t="shared" si="19"/>
        <v/>
      </c>
      <c r="AK190" s="52" t="str">
        <f t="shared" si="20"/>
        <v/>
      </c>
      <c r="AL190" s="7" t="str">
        <f t="shared" si="16"/>
        <v/>
      </c>
    </row>
    <row r="191" spans="1:38" x14ac:dyDescent="0.2">
      <c r="A191" s="7" t="str">
        <f>_xlfn.IFNA(VLOOKUP(G191,Довідник!D:F,3,FALSE),"")</f>
        <v/>
      </c>
      <c r="B191" s="7">
        <f t="shared" si="14"/>
        <v>0</v>
      </c>
      <c r="C191" s="7">
        <f t="shared" si="15"/>
        <v>1900</v>
      </c>
      <c r="D191" s="7">
        <f t="shared" si="17"/>
        <v>1900</v>
      </c>
      <c r="E191" s="7" t="b">
        <f t="shared" si="18"/>
        <v>0</v>
      </c>
      <c r="F191" s="44" t="str">
        <f>IF(ISBLANK(G191),"",MAX($F$13:F190)+1)</f>
        <v/>
      </c>
      <c r="G191" s="45"/>
      <c r="H191" s="46"/>
      <c r="I191" s="46"/>
      <c r="J191" s="46"/>
      <c r="K191" s="47"/>
      <c r="L191" s="47"/>
      <c r="M191" s="46"/>
      <c r="N191" s="48"/>
      <c r="O191" s="48"/>
      <c r="P191" s="49"/>
      <c r="Q191" s="50"/>
      <c r="R191" s="51" t="str">
        <f t="shared" si="19"/>
        <v/>
      </c>
      <c r="AK191" s="52" t="str">
        <f t="shared" si="20"/>
        <v/>
      </c>
      <c r="AL191" s="7" t="str">
        <f t="shared" si="16"/>
        <v/>
      </c>
    </row>
    <row r="192" spans="1:38" x14ac:dyDescent="0.2">
      <c r="A192" s="7" t="str">
        <f>_xlfn.IFNA(VLOOKUP(G192,Довідник!D:F,3,FALSE),"")</f>
        <v/>
      </c>
      <c r="B192" s="7">
        <f t="shared" si="14"/>
        <v>0</v>
      </c>
      <c r="C192" s="7">
        <f t="shared" si="15"/>
        <v>1900</v>
      </c>
      <c r="D192" s="7">
        <f t="shared" si="17"/>
        <v>1900</v>
      </c>
      <c r="E192" s="7" t="b">
        <f t="shared" si="18"/>
        <v>0</v>
      </c>
      <c r="F192" s="44" t="str">
        <f>IF(ISBLANK(G192),"",MAX($F$13:F191)+1)</f>
        <v/>
      </c>
      <c r="G192" s="45"/>
      <c r="H192" s="46"/>
      <c r="I192" s="46"/>
      <c r="J192" s="46"/>
      <c r="K192" s="47"/>
      <c r="L192" s="47"/>
      <c r="M192" s="46"/>
      <c r="N192" s="48"/>
      <c r="O192" s="48"/>
      <c r="P192" s="49"/>
      <c r="Q192" s="50"/>
      <c r="R192" s="51" t="str">
        <f t="shared" si="19"/>
        <v/>
      </c>
      <c r="AK192" s="52" t="str">
        <f t="shared" si="20"/>
        <v/>
      </c>
      <c r="AL192" s="7" t="str">
        <f t="shared" si="16"/>
        <v/>
      </c>
    </row>
    <row r="193" spans="1:38" x14ac:dyDescent="0.2">
      <c r="A193" s="7" t="str">
        <f>_xlfn.IFNA(VLOOKUP(G193,Довідник!D:F,3,FALSE),"")</f>
        <v/>
      </c>
      <c r="B193" s="7">
        <f t="shared" si="14"/>
        <v>0</v>
      </c>
      <c r="C193" s="7">
        <f t="shared" si="15"/>
        <v>1900</v>
      </c>
      <c r="D193" s="7">
        <f t="shared" si="17"/>
        <v>1900</v>
      </c>
      <c r="E193" s="7" t="b">
        <f t="shared" si="18"/>
        <v>0</v>
      </c>
      <c r="F193" s="44" t="str">
        <f>IF(ISBLANK(G193),"",MAX($F$13:F192)+1)</f>
        <v/>
      </c>
      <c r="G193" s="45"/>
      <c r="H193" s="46"/>
      <c r="I193" s="46"/>
      <c r="J193" s="46"/>
      <c r="K193" s="47"/>
      <c r="L193" s="47"/>
      <c r="M193" s="46"/>
      <c r="N193" s="48"/>
      <c r="O193" s="48"/>
      <c r="P193" s="49"/>
      <c r="Q193" s="50"/>
      <c r="R193" s="51" t="str">
        <f t="shared" si="19"/>
        <v/>
      </c>
      <c r="AK193" s="52" t="str">
        <f t="shared" si="20"/>
        <v/>
      </c>
      <c r="AL193" s="7" t="str">
        <f t="shared" si="16"/>
        <v/>
      </c>
    </row>
    <row r="194" spans="1:38" x14ac:dyDescent="0.2">
      <c r="A194" s="7" t="str">
        <f>_xlfn.IFNA(VLOOKUP(G194,Довідник!D:F,3,FALSE),"")</f>
        <v/>
      </c>
      <c r="B194" s="7">
        <f t="shared" si="14"/>
        <v>0</v>
      </c>
      <c r="C194" s="7">
        <f t="shared" si="15"/>
        <v>1900</v>
      </c>
      <c r="D194" s="7">
        <f t="shared" si="17"/>
        <v>1900</v>
      </c>
      <c r="E194" s="7" t="b">
        <f t="shared" si="18"/>
        <v>0</v>
      </c>
      <c r="F194" s="44" t="str">
        <f>IF(ISBLANK(G194),"",MAX($F$13:F193)+1)</f>
        <v/>
      </c>
      <c r="G194" s="45"/>
      <c r="H194" s="46"/>
      <c r="I194" s="46"/>
      <c r="J194" s="46"/>
      <c r="K194" s="47"/>
      <c r="L194" s="47"/>
      <c r="M194" s="46"/>
      <c r="N194" s="48"/>
      <c r="O194" s="48"/>
      <c r="P194" s="49"/>
      <c r="Q194" s="50"/>
      <c r="R194" s="51" t="str">
        <f t="shared" si="19"/>
        <v/>
      </c>
      <c r="AK194" s="52" t="str">
        <f t="shared" si="20"/>
        <v/>
      </c>
      <c r="AL194" s="7" t="str">
        <f t="shared" si="16"/>
        <v/>
      </c>
    </row>
    <row r="195" spans="1:38" x14ac:dyDescent="0.2">
      <c r="A195" s="7" t="str">
        <f>_xlfn.IFNA(VLOOKUP(G195,Довідник!D:F,3,FALSE),"")</f>
        <v/>
      </c>
      <c r="B195" s="7">
        <f t="shared" si="14"/>
        <v>0</v>
      </c>
      <c r="C195" s="7">
        <f t="shared" si="15"/>
        <v>1900</v>
      </c>
      <c r="D195" s="7">
        <f t="shared" si="17"/>
        <v>1900</v>
      </c>
      <c r="E195" s="7" t="b">
        <f t="shared" si="18"/>
        <v>0</v>
      </c>
      <c r="F195" s="44" t="str">
        <f>IF(ISBLANK(G195),"",MAX($F$13:F194)+1)</f>
        <v/>
      </c>
      <c r="G195" s="45"/>
      <c r="H195" s="46"/>
      <c r="I195" s="46"/>
      <c r="J195" s="46"/>
      <c r="K195" s="47"/>
      <c r="L195" s="47"/>
      <c r="M195" s="46"/>
      <c r="N195" s="48"/>
      <c r="O195" s="48"/>
      <c r="P195" s="49"/>
      <c r="Q195" s="50"/>
      <c r="R195" s="51" t="str">
        <f t="shared" si="19"/>
        <v/>
      </c>
      <c r="AK195" s="52" t="str">
        <f t="shared" si="20"/>
        <v/>
      </c>
      <c r="AL195" s="7" t="str">
        <f t="shared" si="16"/>
        <v/>
      </c>
    </row>
    <row r="196" spans="1:38" x14ac:dyDescent="0.2">
      <c r="A196" s="7" t="str">
        <f>_xlfn.IFNA(VLOOKUP(G196,Довідник!D:F,3,FALSE),"")</f>
        <v/>
      </c>
      <c r="B196" s="7">
        <f t="shared" si="14"/>
        <v>0</v>
      </c>
      <c r="C196" s="7">
        <f t="shared" si="15"/>
        <v>1900</v>
      </c>
      <c r="D196" s="7">
        <f t="shared" si="17"/>
        <v>1900</v>
      </c>
      <c r="E196" s="7" t="b">
        <f t="shared" si="18"/>
        <v>0</v>
      </c>
      <c r="F196" s="44" t="str">
        <f>IF(ISBLANK(G196),"",MAX($F$13:F195)+1)</f>
        <v/>
      </c>
      <c r="G196" s="45"/>
      <c r="H196" s="46"/>
      <c r="I196" s="46"/>
      <c r="J196" s="46"/>
      <c r="K196" s="47"/>
      <c r="L196" s="47"/>
      <c r="M196" s="46"/>
      <c r="N196" s="48"/>
      <c r="O196" s="48"/>
      <c r="P196" s="49"/>
      <c r="Q196" s="50"/>
      <c r="R196" s="51" t="str">
        <f t="shared" si="19"/>
        <v/>
      </c>
      <c r="AK196" s="52" t="str">
        <f t="shared" si="20"/>
        <v/>
      </c>
      <c r="AL196" s="7" t="str">
        <f t="shared" si="16"/>
        <v/>
      </c>
    </row>
    <row r="197" spans="1:38" x14ac:dyDescent="0.2">
      <c r="A197" s="7" t="str">
        <f>_xlfn.IFNA(VLOOKUP(G197,Довідник!D:F,3,FALSE),"")</f>
        <v/>
      </c>
      <c r="B197" s="7">
        <f t="shared" si="14"/>
        <v>0</v>
      </c>
      <c r="C197" s="7">
        <f t="shared" si="15"/>
        <v>1900</v>
      </c>
      <c r="D197" s="7">
        <f t="shared" si="17"/>
        <v>1900</v>
      </c>
      <c r="E197" s="7" t="b">
        <f t="shared" si="18"/>
        <v>0</v>
      </c>
      <c r="F197" s="44" t="str">
        <f>IF(ISBLANK(G197),"",MAX($F$13:F196)+1)</f>
        <v/>
      </c>
      <c r="G197" s="45"/>
      <c r="H197" s="46"/>
      <c r="I197" s="46"/>
      <c r="J197" s="46"/>
      <c r="K197" s="47"/>
      <c r="L197" s="47"/>
      <c r="M197" s="46"/>
      <c r="N197" s="48"/>
      <c r="O197" s="48"/>
      <c r="P197" s="49"/>
      <c r="Q197" s="50"/>
      <c r="R197" s="51" t="str">
        <f t="shared" si="19"/>
        <v/>
      </c>
      <c r="AK197" s="52" t="str">
        <f t="shared" si="20"/>
        <v/>
      </c>
      <c r="AL197" s="7" t="str">
        <f t="shared" si="16"/>
        <v/>
      </c>
    </row>
    <row r="198" spans="1:38" x14ac:dyDescent="0.2">
      <c r="A198" s="7" t="str">
        <f>_xlfn.IFNA(VLOOKUP(G198,Довідник!D:F,3,FALSE),"")</f>
        <v/>
      </c>
      <c r="B198" s="7">
        <f t="shared" si="14"/>
        <v>0</v>
      </c>
      <c r="C198" s="7">
        <f t="shared" si="15"/>
        <v>1900</v>
      </c>
      <c r="D198" s="7">
        <f t="shared" si="17"/>
        <v>1900</v>
      </c>
      <c r="E198" s="7" t="b">
        <f t="shared" si="18"/>
        <v>0</v>
      </c>
      <c r="F198" s="44" t="str">
        <f>IF(ISBLANK(G198),"",MAX($F$13:F197)+1)</f>
        <v/>
      </c>
      <c r="G198" s="45"/>
      <c r="H198" s="46"/>
      <c r="I198" s="46"/>
      <c r="J198" s="46"/>
      <c r="K198" s="47"/>
      <c r="L198" s="47"/>
      <c r="M198" s="46"/>
      <c r="N198" s="48"/>
      <c r="O198" s="48"/>
      <c r="P198" s="49"/>
      <c r="Q198" s="50"/>
      <c r="R198" s="51" t="str">
        <f t="shared" si="19"/>
        <v/>
      </c>
      <c r="AK198" s="52" t="str">
        <f t="shared" si="20"/>
        <v/>
      </c>
      <c r="AL198" s="7" t="str">
        <f t="shared" si="16"/>
        <v/>
      </c>
    </row>
    <row r="199" spans="1:38" x14ac:dyDescent="0.2">
      <c r="A199" s="7" t="str">
        <f>_xlfn.IFNA(VLOOKUP(G199,Довідник!D:F,3,FALSE),"")</f>
        <v/>
      </c>
      <c r="B199" s="7">
        <f t="shared" si="14"/>
        <v>0</v>
      </c>
      <c r="C199" s="7">
        <f t="shared" si="15"/>
        <v>1900</v>
      </c>
      <c r="D199" s="7">
        <f t="shared" si="17"/>
        <v>1900</v>
      </c>
      <c r="E199" s="7" t="b">
        <f t="shared" si="18"/>
        <v>0</v>
      </c>
      <c r="F199" s="44" t="str">
        <f>IF(ISBLANK(G199),"",MAX($F$13:F198)+1)</f>
        <v/>
      </c>
      <c r="G199" s="45"/>
      <c r="H199" s="46"/>
      <c r="I199" s="46"/>
      <c r="J199" s="46"/>
      <c r="K199" s="47"/>
      <c r="L199" s="47"/>
      <c r="M199" s="46"/>
      <c r="N199" s="48"/>
      <c r="O199" s="48"/>
      <c r="P199" s="49"/>
      <c r="Q199" s="50"/>
      <c r="R199" s="51" t="str">
        <f t="shared" si="19"/>
        <v/>
      </c>
      <c r="AK199" s="52" t="str">
        <f t="shared" si="20"/>
        <v/>
      </c>
      <c r="AL199" s="7" t="str">
        <f t="shared" si="16"/>
        <v/>
      </c>
    </row>
    <row r="200" spans="1:38" x14ac:dyDescent="0.2">
      <c r="A200" s="7" t="str">
        <f>_xlfn.IFNA(VLOOKUP(G200,Довідник!D:F,3,FALSE),"")</f>
        <v/>
      </c>
      <c r="B200" s="7">
        <f t="shared" si="14"/>
        <v>0</v>
      </c>
      <c r="C200" s="7">
        <f t="shared" si="15"/>
        <v>1900</v>
      </c>
      <c r="D200" s="7">
        <f t="shared" si="17"/>
        <v>1900</v>
      </c>
      <c r="E200" s="7" t="b">
        <f t="shared" si="18"/>
        <v>0</v>
      </c>
      <c r="F200" s="44" t="str">
        <f>IF(ISBLANK(G200),"",MAX($F$13:F199)+1)</f>
        <v/>
      </c>
      <c r="G200" s="45"/>
      <c r="H200" s="46"/>
      <c r="I200" s="46"/>
      <c r="J200" s="46"/>
      <c r="K200" s="47"/>
      <c r="L200" s="47"/>
      <c r="M200" s="46"/>
      <c r="N200" s="48"/>
      <c r="O200" s="48"/>
      <c r="P200" s="49"/>
      <c r="Q200" s="50"/>
      <c r="R200" s="51" t="str">
        <f t="shared" si="19"/>
        <v/>
      </c>
      <c r="AK200" s="52" t="str">
        <f t="shared" si="20"/>
        <v/>
      </c>
      <c r="AL200" s="7" t="str">
        <f t="shared" si="16"/>
        <v/>
      </c>
    </row>
    <row r="201" spans="1:38" x14ac:dyDescent="0.2">
      <c r="A201" s="7" t="str">
        <f>_xlfn.IFNA(VLOOKUP(G201,Довідник!D:F,3,FALSE),"")</f>
        <v/>
      </c>
      <c r="B201" s="7">
        <f t="shared" si="14"/>
        <v>0</v>
      </c>
      <c r="C201" s="7">
        <f t="shared" si="15"/>
        <v>1900</v>
      </c>
      <c r="D201" s="7">
        <f t="shared" si="17"/>
        <v>1900</v>
      </c>
      <c r="E201" s="7" t="b">
        <f t="shared" si="18"/>
        <v>0</v>
      </c>
      <c r="F201" s="44" t="str">
        <f>IF(ISBLANK(G201),"",MAX($F$13:F200)+1)</f>
        <v/>
      </c>
      <c r="G201" s="45"/>
      <c r="H201" s="46"/>
      <c r="I201" s="46"/>
      <c r="J201" s="46"/>
      <c r="K201" s="47"/>
      <c r="L201" s="47"/>
      <c r="M201" s="46"/>
      <c r="N201" s="48"/>
      <c r="O201" s="48"/>
      <c r="P201" s="49"/>
      <c r="Q201" s="50"/>
      <c r="R201" s="51" t="str">
        <f t="shared" si="19"/>
        <v/>
      </c>
      <c r="AK201" s="52" t="str">
        <f t="shared" si="20"/>
        <v/>
      </c>
      <c r="AL201" s="7" t="str">
        <f t="shared" si="16"/>
        <v/>
      </c>
    </row>
    <row r="202" spans="1:38" x14ac:dyDescent="0.2">
      <c r="A202" s="7" t="str">
        <f>_xlfn.IFNA(VLOOKUP(G202,Довідник!D:F,3,FALSE),"")</f>
        <v/>
      </c>
      <c r="B202" s="7">
        <f t="shared" si="14"/>
        <v>0</v>
      </c>
      <c r="C202" s="7">
        <f t="shared" si="15"/>
        <v>1900</v>
      </c>
      <c r="D202" s="7">
        <f t="shared" si="17"/>
        <v>1900</v>
      </c>
      <c r="E202" s="7" t="b">
        <f t="shared" si="18"/>
        <v>0</v>
      </c>
      <c r="F202" s="44" t="str">
        <f>IF(ISBLANK(G202),"",MAX($F$13:F201)+1)</f>
        <v/>
      </c>
      <c r="G202" s="45"/>
      <c r="H202" s="46"/>
      <c r="I202" s="46"/>
      <c r="J202" s="46"/>
      <c r="K202" s="47"/>
      <c r="L202" s="47"/>
      <c r="M202" s="46"/>
      <c r="N202" s="48"/>
      <c r="O202" s="48"/>
      <c r="P202" s="49"/>
      <c r="Q202" s="50"/>
      <c r="R202" s="51" t="str">
        <f t="shared" si="19"/>
        <v/>
      </c>
      <c r="AK202" s="52" t="str">
        <f t="shared" si="20"/>
        <v/>
      </c>
      <c r="AL202" s="7" t="str">
        <f t="shared" si="16"/>
        <v/>
      </c>
    </row>
    <row r="203" spans="1:38" x14ac:dyDescent="0.2">
      <c r="A203" s="7" t="str">
        <f>_xlfn.IFNA(VLOOKUP(G203,Довідник!D:F,3,FALSE),"")</f>
        <v/>
      </c>
      <c r="B203" s="7">
        <f t="shared" si="14"/>
        <v>0</v>
      </c>
      <c r="C203" s="7">
        <f t="shared" si="15"/>
        <v>1900</v>
      </c>
      <c r="D203" s="7">
        <f t="shared" si="17"/>
        <v>1900</v>
      </c>
      <c r="E203" s="7" t="b">
        <f t="shared" si="18"/>
        <v>0</v>
      </c>
      <c r="F203" s="44" t="str">
        <f>IF(ISBLANK(G203),"",MAX($F$13:F202)+1)</f>
        <v/>
      </c>
      <c r="G203" s="45"/>
      <c r="H203" s="46"/>
      <c r="I203" s="46"/>
      <c r="J203" s="46"/>
      <c r="K203" s="47"/>
      <c r="L203" s="47"/>
      <c r="M203" s="46"/>
      <c r="N203" s="48"/>
      <c r="O203" s="48"/>
      <c r="P203" s="49"/>
      <c r="Q203" s="50"/>
      <c r="R203" s="51" t="str">
        <f t="shared" si="19"/>
        <v/>
      </c>
      <c r="AK203" s="52" t="str">
        <f t="shared" si="20"/>
        <v/>
      </c>
      <c r="AL203" s="7" t="str">
        <f t="shared" si="16"/>
        <v/>
      </c>
    </row>
    <row r="204" spans="1:38" x14ac:dyDescent="0.2">
      <c r="A204" s="7" t="str">
        <f>_xlfn.IFNA(VLOOKUP(G204,Довідник!D:F,3,FALSE),"")</f>
        <v/>
      </c>
      <c r="B204" s="7">
        <f t="shared" si="14"/>
        <v>0</v>
      </c>
      <c r="C204" s="7">
        <f t="shared" si="15"/>
        <v>1900</v>
      </c>
      <c r="D204" s="7">
        <f t="shared" si="17"/>
        <v>1900</v>
      </c>
      <c r="E204" s="7" t="b">
        <f t="shared" si="18"/>
        <v>0</v>
      </c>
      <c r="F204" s="44" t="str">
        <f>IF(ISBLANK(G204),"",MAX($F$13:F203)+1)</f>
        <v/>
      </c>
      <c r="G204" s="45"/>
      <c r="H204" s="46"/>
      <c r="I204" s="46"/>
      <c r="J204" s="46"/>
      <c r="K204" s="47"/>
      <c r="L204" s="47"/>
      <c r="M204" s="46"/>
      <c r="N204" s="48"/>
      <c r="O204" s="48"/>
      <c r="P204" s="49"/>
      <c r="Q204" s="50"/>
      <c r="R204" s="51" t="str">
        <f t="shared" si="19"/>
        <v/>
      </c>
      <c r="AK204" s="52" t="str">
        <f t="shared" si="20"/>
        <v/>
      </c>
      <c r="AL204" s="7" t="str">
        <f t="shared" si="16"/>
        <v/>
      </c>
    </row>
    <row r="205" spans="1:38" x14ac:dyDescent="0.2">
      <c r="A205" s="7" t="str">
        <f>_xlfn.IFNA(VLOOKUP(G205,Довідник!D:F,3,FALSE),"")</f>
        <v/>
      </c>
      <c r="B205" s="7">
        <f t="shared" si="14"/>
        <v>0</v>
      </c>
      <c r="C205" s="7">
        <f t="shared" si="15"/>
        <v>1900</v>
      </c>
      <c r="D205" s="7">
        <f t="shared" si="17"/>
        <v>1900</v>
      </c>
      <c r="E205" s="7" t="b">
        <f t="shared" si="18"/>
        <v>0</v>
      </c>
      <c r="F205" s="44" t="str">
        <f>IF(ISBLANK(G205),"",MAX($F$13:F204)+1)</f>
        <v/>
      </c>
      <c r="G205" s="45"/>
      <c r="H205" s="46"/>
      <c r="I205" s="46"/>
      <c r="J205" s="46"/>
      <c r="K205" s="47"/>
      <c r="L205" s="47"/>
      <c r="M205" s="46"/>
      <c r="N205" s="48"/>
      <c r="O205" s="48"/>
      <c r="P205" s="49"/>
      <c r="Q205" s="50"/>
      <c r="R205" s="51" t="str">
        <f t="shared" si="19"/>
        <v/>
      </c>
      <c r="AK205" s="52" t="str">
        <f t="shared" si="20"/>
        <v/>
      </c>
      <c r="AL205" s="7" t="str">
        <f t="shared" si="16"/>
        <v/>
      </c>
    </row>
    <row r="206" spans="1:38" x14ac:dyDescent="0.2">
      <c r="A206" s="7" t="str">
        <f>_xlfn.IFNA(VLOOKUP(G206,Довідник!D:F,3,FALSE),"")</f>
        <v/>
      </c>
      <c r="B206" s="7">
        <f t="shared" ref="B206:B269" si="21">$I$6</f>
        <v>0</v>
      </c>
      <c r="C206" s="7">
        <f t="shared" ref="C206:C269" si="22">YEAR($I$1)</f>
        <v>1900</v>
      </c>
      <c r="D206" s="7">
        <f t="shared" si="17"/>
        <v>1900</v>
      </c>
      <c r="E206" s="7" t="b">
        <f t="shared" si="18"/>
        <v>0</v>
      </c>
      <c r="F206" s="44" t="str">
        <f>IF(ISBLANK(G206),"",MAX($F$13:F205)+1)</f>
        <v/>
      </c>
      <c r="G206" s="45"/>
      <c r="H206" s="46"/>
      <c r="I206" s="46"/>
      <c r="J206" s="46"/>
      <c r="K206" s="47"/>
      <c r="L206" s="47"/>
      <c r="M206" s="46"/>
      <c r="N206" s="48"/>
      <c r="O206" s="48"/>
      <c r="P206" s="49"/>
      <c r="Q206" s="50"/>
      <c r="R206" s="51" t="str">
        <f t="shared" si="19"/>
        <v/>
      </c>
      <c r="AK206" s="52" t="str">
        <f t="shared" si="20"/>
        <v/>
      </c>
      <c r="AL206" s="7" t="str">
        <f t="shared" ref="AL206:AL269" si="23">IF(E206," Відобразіть зобов'язання на придбання активу в Т.2!","")</f>
        <v/>
      </c>
    </row>
    <row r="207" spans="1:38" x14ac:dyDescent="0.2">
      <c r="A207" s="7" t="str">
        <f>_xlfn.IFNA(VLOOKUP(G207,Довідник!D:F,3,FALSE),"")</f>
        <v/>
      </c>
      <c r="B207" s="7">
        <f t="shared" si="21"/>
        <v>0</v>
      </c>
      <c r="C207" s="7">
        <f t="shared" si="22"/>
        <v>1900</v>
      </c>
      <c r="D207" s="7">
        <f t="shared" ref="D207:D270" si="24">YEAR($K207)</f>
        <v>1900</v>
      </c>
      <c r="E207" s="7" t="b">
        <f t="shared" ref="E207:E270" si="25">OR(IF(L207&gt;=K198,L207-K207&gt;180),M207="так")</f>
        <v>0</v>
      </c>
      <c r="F207" s="44" t="str">
        <f>IF(ISBLANK(G207),"",MAX($F$13:F206)+1)</f>
        <v/>
      </c>
      <c r="G207" s="45"/>
      <c r="H207" s="46"/>
      <c r="I207" s="46"/>
      <c r="J207" s="46"/>
      <c r="K207" s="47"/>
      <c r="L207" s="47"/>
      <c r="M207" s="46"/>
      <c r="N207" s="48"/>
      <c r="O207" s="48"/>
      <c r="P207" s="49"/>
      <c r="Q207" s="50"/>
      <c r="R207" s="51" t="str">
        <f t="shared" ref="R207:R270" si="26">AK207&amp;AL207</f>
        <v/>
      </c>
      <c r="AK207" s="52" t="str">
        <f t="shared" ref="AK207:AK270" si="27">IF(OR(ISBLANK(G207)*1+ISBLANK(H207)*1+ISBLANK(I207)*1+ISBLANK(J207)*1+ISBLANK(K207)*1+ISBLANK(L207)*1+ISBLANK(M207)*1+ISBLANK(N207)*1+ISBLANK(O207)*1=0,ISBLANK(G207)*1+ISBLANK(H207)*1+ISBLANK(I207)*1+ISBLANK(J207)*1+ISBLANK(K207)*1+ISBLANK(L207)*1+ISBLANK(M207)*1+ISBLANK(N207)*1+ISBLANK(O207)*1=9),"","Заповнено не всі поля!")</f>
        <v/>
      </c>
      <c r="AL207" s="7" t="str">
        <f t="shared" si="23"/>
        <v/>
      </c>
    </row>
    <row r="208" spans="1:38" x14ac:dyDescent="0.2">
      <c r="A208" s="7" t="str">
        <f>_xlfn.IFNA(VLOOKUP(G208,Довідник!D:F,3,FALSE),"")</f>
        <v/>
      </c>
      <c r="B208" s="7">
        <f t="shared" si="21"/>
        <v>0</v>
      </c>
      <c r="C208" s="7">
        <f t="shared" si="22"/>
        <v>1900</v>
      </c>
      <c r="D208" s="7">
        <f t="shared" si="24"/>
        <v>1900</v>
      </c>
      <c r="E208" s="7" t="b">
        <f t="shared" si="25"/>
        <v>0</v>
      </c>
      <c r="F208" s="44" t="str">
        <f>IF(ISBLANK(G208),"",MAX($F$13:F207)+1)</f>
        <v/>
      </c>
      <c r="G208" s="45"/>
      <c r="H208" s="46"/>
      <c r="I208" s="46"/>
      <c r="J208" s="46"/>
      <c r="K208" s="47"/>
      <c r="L208" s="47"/>
      <c r="M208" s="46"/>
      <c r="N208" s="48"/>
      <c r="O208" s="48"/>
      <c r="P208" s="49"/>
      <c r="Q208" s="50"/>
      <c r="R208" s="51" t="str">
        <f t="shared" si="26"/>
        <v/>
      </c>
      <c r="AK208" s="52" t="str">
        <f t="shared" si="27"/>
        <v/>
      </c>
      <c r="AL208" s="7" t="str">
        <f t="shared" si="23"/>
        <v/>
      </c>
    </row>
    <row r="209" spans="1:38" x14ac:dyDescent="0.2">
      <c r="A209" s="7" t="str">
        <f>_xlfn.IFNA(VLOOKUP(G209,Довідник!D:F,3,FALSE),"")</f>
        <v/>
      </c>
      <c r="B209" s="7">
        <f t="shared" si="21"/>
        <v>0</v>
      </c>
      <c r="C209" s="7">
        <f t="shared" si="22"/>
        <v>1900</v>
      </c>
      <c r="D209" s="7">
        <f t="shared" si="24"/>
        <v>1900</v>
      </c>
      <c r="E209" s="7" t="b">
        <f t="shared" si="25"/>
        <v>0</v>
      </c>
      <c r="F209" s="44" t="str">
        <f>IF(ISBLANK(G209),"",MAX($F$13:F208)+1)</f>
        <v/>
      </c>
      <c r="G209" s="45"/>
      <c r="H209" s="46"/>
      <c r="I209" s="46"/>
      <c r="J209" s="46"/>
      <c r="K209" s="47"/>
      <c r="L209" s="47"/>
      <c r="M209" s="46"/>
      <c r="N209" s="48"/>
      <c r="O209" s="48"/>
      <c r="P209" s="49"/>
      <c r="Q209" s="50"/>
      <c r="R209" s="51" t="str">
        <f t="shared" si="26"/>
        <v/>
      </c>
      <c r="AK209" s="52" t="str">
        <f t="shared" si="27"/>
        <v/>
      </c>
      <c r="AL209" s="7" t="str">
        <f t="shared" si="23"/>
        <v/>
      </c>
    </row>
    <row r="210" spans="1:38" x14ac:dyDescent="0.2">
      <c r="A210" s="7" t="str">
        <f>_xlfn.IFNA(VLOOKUP(G210,Довідник!D:F,3,FALSE),"")</f>
        <v/>
      </c>
      <c r="B210" s="7">
        <f t="shared" si="21"/>
        <v>0</v>
      </c>
      <c r="C210" s="7">
        <f t="shared" si="22"/>
        <v>1900</v>
      </c>
      <c r="D210" s="7">
        <f t="shared" si="24"/>
        <v>1900</v>
      </c>
      <c r="E210" s="7" t="b">
        <f t="shared" si="25"/>
        <v>0</v>
      </c>
      <c r="F210" s="44" t="str">
        <f>IF(ISBLANK(G210),"",MAX($F$13:F209)+1)</f>
        <v/>
      </c>
      <c r="G210" s="45"/>
      <c r="H210" s="46"/>
      <c r="I210" s="46"/>
      <c r="J210" s="46"/>
      <c r="K210" s="47"/>
      <c r="L210" s="47"/>
      <c r="M210" s="46"/>
      <c r="N210" s="48"/>
      <c r="O210" s="48"/>
      <c r="P210" s="49"/>
      <c r="Q210" s="50"/>
      <c r="R210" s="51" t="str">
        <f t="shared" si="26"/>
        <v/>
      </c>
      <c r="AK210" s="52" t="str">
        <f t="shared" si="27"/>
        <v/>
      </c>
      <c r="AL210" s="7" t="str">
        <f t="shared" si="23"/>
        <v/>
      </c>
    </row>
    <row r="211" spans="1:38" x14ac:dyDescent="0.2">
      <c r="A211" s="7" t="str">
        <f>_xlfn.IFNA(VLOOKUP(G211,Довідник!D:F,3,FALSE),"")</f>
        <v/>
      </c>
      <c r="B211" s="7">
        <f t="shared" si="21"/>
        <v>0</v>
      </c>
      <c r="C211" s="7">
        <f t="shared" si="22"/>
        <v>1900</v>
      </c>
      <c r="D211" s="7">
        <f t="shared" si="24"/>
        <v>1900</v>
      </c>
      <c r="E211" s="7" t="b">
        <f t="shared" si="25"/>
        <v>0</v>
      </c>
      <c r="F211" s="44" t="str">
        <f>IF(ISBLANK(G211),"",MAX($F$13:F210)+1)</f>
        <v/>
      </c>
      <c r="G211" s="45"/>
      <c r="H211" s="46"/>
      <c r="I211" s="46"/>
      <c r="J211" s="46"/>
      <c r="K211" s="47"/>
      <c r="L211" s="47"/>
      <c r="M211" s="46"/>
      <c r="N211" s="48"/>
      <c r="O211" s="48"/>
      <c r="P211" s="49"/>
      <c r="Q211" s="50"/>
      <c r="R211" s="51" t="str">
        <f t="shared" si="26"/>
        <v/>
      </c>
      <c r="AK211" s="52" t="str">
        <f t="shared" si="27"/>
        <v/>
      </c>
      <c r="AL211" s="7" t="str">
        <f t="shared" si="23"/>
        <v/>
      </c>
    </row>
    <row r="212" spans="1:38" x14ac:dyDescent="0.2">
      <c r="A212" s="7" t="str">
        <f>_xlfn.IFNA(VLOOKUP(G212,Довідник!D:F,3,FALSE),"")</f>
        <v/>
      </c>
      <c r="B212" s="7">
        <f t="shared" si="21"/>
        <v>0</v>
      </c>
      <c r="C212" s="7">
        <f t="shared" si="22"/>
        <v>1900</v>
      </c>
      <c r="D212" s="7">
        <f t="shared" si="24"/>
        <v>1900</v>
      </c>
      <c r="E212" s="7" t="b">
        <f t="shared" si="25"/>
        <v>0</v>
      </c>
      <c r="F212" s="44" t="str">
        <f>IF(ISBLANK(G212),"",MAX($F$13:F211)+1)</f>
        <v/>
      </c>
      <c r="G212" s="45"/>
      <c r="H212" s="46"/>
      <c r="I212" s="46"/>
      <c r="J212" s="46"/>
      <c r="K212" s="47"/>
      <c r="L212" s="47"/>
      <c r="M212" s="46"/>
      <c r="N212" s="48"/>
      <c r="O212" s="48"/>
      <c r="P212" s="49"/>
      <c r="Q212" s="50"/>
      <c r="R212" s="51" t="str">
        <f t="shared" si="26"/>
        <v/>
      </c>
      <c r="AK212" s="52" t="str">
        <f t="shared" si="27"/>
        <v/>
      </c>
      <c r="AL212" s="7" t="str">
        <f t="shared" si="23"/>
        <v/>
      </c>
    </row>
    <row r="213" spans="1:38" x14ac:dyDescent="0.2">
      <c r="A213" s="7" t="str">
        <f>_xlfn.IFNA(VLOOKUP(G213,Довідник!D:F,3,FALSE),"")</f>
        <v/>
      </c>
      <c r="B213" s="7">
        <f t="shared" si="21"/>
        <v>0</v>
      </c>
      <c r="C213" s="7">
        <f t="shared" si="22"/>
        <v>1900</v>
      </c>
      <c r="D213" s="7">
        <f t="shared" si="24"/>
        <v>1900</v>
      </c>
      <c r="E213" s="7" t="b">
        <f t="shared" si="25"/>
        <v>0</v>
      </c>
      <c r="F213" s="44" t="str">
        <f>IF(ISBLANK(G213),"",MAX($F$13:F212)+1)</f>
        <v/>
      </c>
      <c r="G213" s="45"/>
      <c r="H213" s="46"/>
      <c r="I213" s="46"/>
      <c r="J213" s="46"/>
      <c r="K213" s="47"/>
      <c r="L213" s="47"/>
      <c r="M213" s="46"/>
      <c r="N213" s="48"/>
      <c r="O213" s="48"/>
      <c r="P213" s="49"/>
      <c r="Q213" s="50"/>
      <c r="R213" s="51" t="str">
        <f t="shared" si="26"/>
        <v/>
      </c>
      <c r="AK213" s="52" t="str">
        <f t="shared" si="27"/>
        <v/>
      </c>
      <c r="AL213" s="7" t="str">
        <f t="shared" si="23"/>
        <v/>
      </c>
    </row>
    <row r="214" spans="1:38" x14ac:dyDescent="0.2">
      <c r="A214" s="7" t="str">
        <f>_xlfn.IFNA(VLOOKUP(G214,Довідник!D:F,3,FALSE),"")</f>
        <v/>
      </c>
      <c r="B214" s="7">
        <f t="shared" si="21"/>
        <v>0</v>
      </c>
      <c r="C214" s="7">
        <f t="shared" si="22"/>
        <v>1900</v>
      </c>
      <c r="D214" s="7">
        <f t="shared" si="24"/>
        <v>1900</v>
      </c>
      <c r="E214" s="7" t="b">
        <f t="shared" si="25"/>
        <v>0</v>
      </c>
      <c r="F214" s="44" t="str">
        <f>IF(ISBLANK(G214),"",MAX($F$13:F213)+1)</f>
        <v/>
      </c>
      <c r="G214" s="45"/>
      <c r="H214" s="46"/>
      <c r="I214" s="46"/>
      <c r="J214" s="46"/>
      <c r="K214" s="47"/>
      <c r="L214" s="47"/>
      <c r="M214" s="46"/>
      <c r="N214" s="48"/>
      <c r="O214" s="48"/>
      <c r="P214" s="49"/>
      <c r="Q214" s="50"/>
      <c r="R214" s="51" t="str">
        <f t="shared" si="26"/>
        <v/>
      </c>
      <c r="AK214" s="52" t="str">
        <f t="shared" si="27"/>
        <v/>
      </c>
      <c r="AL214" s="7" t="str">
        <f t="shared" si="23"/>
        <v/>
      </c>
    </row>
    <row r="215" spans="1:38" x14ac:dyDescent="0.2">
      <c r="A215" s="7" t="str">
        <f>_xlfn.IFNA(VLOOKUP(G215,Довідник!D:F,3,FALSE),"")</f>
        <v/>
      </c>
      <c r="B215" s="7">
        <f t="shared" si="21"/>
        <v>0</v>
      </c>
      <c r="C215" s="7">
        <f t="shared" si="22"/>
        <v>1900</v>
      </c>
      <c r="D215" s="7">
        <f t="shared" si="24"/>
        <v>1900</v>
      </c>
      <c r="E215" s="7" t="b">
        <f t="shared" si="25"/>
        <v>0</v>
      </c>
      <c r="F215" s="44" t="str">
        <f>IF(ISBLANK(G215),"",MAX($F$13:F214)+1)</f>
        <v/>
      </c>
      <c r="G215" s="45"/>
      <c r="H215" s="46"/>
      <c r="I215" s="46"/>
      <c r="J215" s="46"/>
      <c r="K215" s="47"/>
      <c r="L215" s="47"/>
      <c r="M215" s="46"/>
      <c r="N215" s="48"/>
      <c r="O215" s="48"/>
      <c r="P215" s="49"/>
      <c r="Q215" s="50"/>
      <c r="R215" s="51" t="str">
        <f t="shared" si="26"/>
        <v/>
      </c>
      <c r="AK215" s="52" t="str">
        <f t="shared" si="27"/>
        <v/>
      </c>
      <c r="AL215" s="7" t="str">
        <f t="shared" si="23"/>
        <v/>
      </c>
    </row>
    <row r="216" spans="1:38" x14ac:dyDescent="0.2">
      <c r="A216" s="7" t="str">
        <f>_xlfn.IFNA(VLOOKUP(G216,Довідник!D:F,3,FALSE),"")</f>
        <v/>
      </c>
      <c r="B216" s="7">
        <f t="shared" si="21"/>
        <v>0</v>
      </c>
      <c r="C216" s="7">
        <f t="shared" si="22"/>
        <v>1900</v>
      </c>
      <c r="D216" s="7">
        <f t="shared" si="24"/>
        <v>1900</v>
      </c>
      <c r="E216" s="7" t="b">
        <f t="shared" si="25"/>
        <v>0</v>
      </c>
      <c r="F216" s="44" t="str">
        <f>IF(ISBLANK(G216),"",MAX($F$13:F215)+1)</f>
        <v/>
      </c>
      <c r="G216" s="45"/>
      <c r="H216" s="46"/>
      <c r="I216" s="46"/>
      <c r="J216" s="46"/>
      <c r="K216" s="47"/>
      <c r="L216" s="47"/>
      <c r="M216" s="46"/>
      <c r="N216" s="48"/>
      <c r="O216" s="48"/>
      <c r="P216" s="49"/>
      <c r="Q216" s="50"/>
      <c r="R216" s="51" t="str">
        <f t="shared" si="26"/>
        <v/>
      </c>
      <c r="AK216" s="52" t="str">
        <f t="shared" si="27"/>
        <v/>
      </c>
      <c r="AL216" s="7" t="str">
        <f t="shared" si="23"/>
        <v/>
      </c>
    </row>
    <row r="217" spans="1:38" x14ac:dyDescent="0.2">
      <c r="A217" s="7" t="str">
        <f>_xlfn.IFNA(VLOOKUP(G217,Довідник!D:F,3,FALSE),"")</f>
        <v/>
      </c>
      <c r="B217" s="7">
        <f t="shared" si="21"/>
        <v>0</v>
      </c>
      <c r="C217" s="7">
        <f t="shared" si="22"/>
        <v>1900</v>
      </c>
      <c r="D217" s="7">
        <f t="shared" si="24"/>
        <v>1900</v>
      </c>
      <c r="E217" s="7" t="b">
        <f t="shared" si="25"/>
        <v>0</v>
      </c>
      <c r="F217" s="44" t="str">
        <f>IF(ISBLANK(G217),"",MAX($F$13:F216)+1)</f>
        <v/>
      </c>
      <c r="G217" s="45"/>
      <c r="H217" s="46"/>
      <c r="I217" s="46"/>
      <c r="J217" s="46"/>
      <c r="K217" s="47"/>
      <c r="L217" s="47"/>
      <c r="M217" s="46"/>
      <c r="N217" s="48"/>
      <c r="O217" s="48"/>
      <c r="P217" s="49"/>
      <c r="Q217" s="50"/>
      <c r="R217" s="51" t="str">
        <f t="shared" si="26"/>
        <v/>
      </c>
      <c r="AK217" s="52" t="str">
        <f t="shared" si="27"/>
        <v/>
      </c>
      <c r="AL217" s="7" t="str">
        <f t="shared" si="23"/>
        <v/>
      </c>
    </row>
    <row r="218" spans="1:38" x14ac:dyDescent="0.2">
      <c r="A218" s="7" t="str">
        <f>_xlfn.IFNA(VLOOKUP(G218,Довідник!D:F,3,FALSE),"")</f>
        <v/>
      </c>
      <c r="B218" s="7">
        <f t="shared" si="21"/>
        <v>0</v>
      </c>
      <c r="C218" s="7">
        <f t="shared" si="22"/>
        <v>1900</v>
      </c>
      <c r="D218" s="7">
        <f t="shared" si="24"/>
        <v>1900</v>
      </c>
      <c r="E218" s="7" t="b">
        <f t="shared" si="25"/>
        <v>0</v>
      </c>
      <c r="F218" s="44" t="str">
        <f>IF(ISBLANK(G218),"",MAX($F$13:F217)+1)</f>
        <v/>
      </c>
      <c r="G218" s="45"/>
      <c r="H218" s="46"/>
      <c r="I218" s="46"/>
      <c r="J218" s="46"/>
      <c r="K218" s="47"/>
      <c r="L218" s="47"/>
      <c r="M218" s="46"/>
      <c r="N218" s="48"/>
      <c r="O218" s="48"/>
      <c r="P218" s="49"/>
      <c r="Q218" s="50"/>
      <c r="R218" s="51" t="str">
        <f t="shared" si="26"/>
        <v/>
      </c>
      <c r="AK218" s="52" t="str">
        <f t="shared" si="27"/>
        <v/>
      </c>
      <c r="AL218" s="7" t="str">
        <f t="shared" si="23"/>
        <v/>
      </c>
    </row>
    <row r="219" spans="1:38" x14ac:dyDescent="0.2">
      <c r="A219" s="7" t="str">
        <f>_xlfn.IFNA(VLOOKUP(G219,Довідник!D:F,3,FALSE),"")</f>
        <v/>
      </c>
      <c r="B219" s="7">
        <f t="shared" si="21"/>
        <v>0</v>
      </c>
      <c r="C219" s="7">
        <f t="shared" si="22"/>
        <v>1900</v>
      </c>
      <c r="D219" s="7">
        <f t="shared" si="24"/>
        <v>1900</v>
      </c>
      <c r="E219" s="7" t="b">
        <f t="shared" si="25"/>
        <v>0</v>
      </c>
      <c r="F219" s="44" t="str">
        <f>IF(ISBLANK(G219),"",MAX($F$13:F218)+1)</f>
        <v/>
      </c>
      <c r="G219" s="45"/>
      <c r="H219" s="46"/>
      <c r="I219" s="46"/>
      <c r="J219" s="46"/>
      <c r="K219" s="47"/>
      <c r="L219" s="47"/>
      <c r="M219" s="46"/>
      <c r="N219" s="48"/>
      <c r="O219" s="48"/>
      <c r="P219" s="49"/>
      <c r="Q219" s="50"/>
      <c r="R219" s="51" t="str">
        <f t="shared" si="26"/>
        <v/>
      </c>
      <c r="AK219" s="52" t="str">
        <f t="shared" si="27"/>
        <v/>
      </c>
      <c r="AL219" s="7" t="str">
        <f t="shared" si="23"/>
        <v/>
      </c>
    </row>
    <row r="220" spans="1:38" x14ac:dyDescent="0.2">
      <c r="A220" s="7" t="str">
        <f>_xlfn.IFNA(VLOOKUP(G220,Довідник!D:F,3,FALSE),"")</f>
        <v/>
      </c>
      <c r="B220" s="7">
        <f t="shared" si="21"/>
        <v>0</v>
      </c>
      <c r="C220" s="7">
        <f t="shared" si="22"/>
        <v>1900</v>
      </c>
      <c r="D220" s="7">
        <f t="shared" si="24"/>
        <v>1900</v>
      </c>
      <c r="E220" s="7" t="b">
        <f t="shared" si="25"/>
        <v>0</v>
      </c>
      <c r="F220" s="44" t="str">
        <f>IF(ISBLANK(G220),"",MAX($F$13:F219)+1)</f>
        <v/>
      </c>
      <c r="G220" s="45"/>
      <c r="H220" s="46"/>
      <c r="I220" s="46"/>
      <c r="J220" s="46"/>
      <c r="K220" s="47"/>
      <c r="L220" s="47"/>
      <c r="M220" s="46"/>
      <c r="N220" s="48"/>
      <c r="O220" s="48"/>
      <c r="P220" s="49"/>
      <c r="Q220" s="50"/>
      <c r="R220" s="51" t="str">
        <f t="shared" si="26"/>
        <v/>
      </c>
      <c r="AK220" s="52" t="str">
        <f t="shared" si="27"/>
        <v/>
      </c>
      <c r="AL220" s="7" t="str">
        <f t="shared" si="23"/>
        <v/>
      </c>
    </row>
    <row r="221" spans="1:38" x14ac:dyDescent="0.2">
      <c r="A221" s="7" t="str">
        <f>_xlfn.IFNA(VLOOKUP(G221,Довідник!D:F,3,FALSE),"")</f>
        <v/>
      </c>
      <c r="B221" s="7">
        <f t="shared" si="21"/>
        <v>0</v>
      </c>
      <c r="C221" s="7">
        <f t="shared" si="22"/>
        <v>1900</v>
      </c>
      <c r="D221" s="7">
        <f t="shared" si="24"/>
        <v>1900</v>
      </c>
      <c r="E221" s="7" t="b">
        <f t="shared" si="25"/>
        <v>0</v>
      </c>
      <c r="F221" s="44" t="str">
        <f>IF(ISBLANK(G221),"",MAX($F$13:F220)+1)</f>
        <v/>
      </c>
      <c r="G221" s="45"/>
      <c r="H221" s="46"/>
      <c r="I221" s="46"/>
      <c r="J221" s="46"/>
      <c r="K221" s="47"/>
      <c r="L221" s="47"/>
      <c r="M221" s="46"/>
      <c r="N221" s="48"/>
      <c r="O221" s="48"/>
      <c r="P221" s="49"/>
      <c r="Q221" s="50"/>
      <c r="R221" s="51" t="str">
        <f t="shared" si="26"/>
        <v/>
      </c>
      <c r="AK221" s="52" t="str">
        <f t="shared" si="27"/>
        <v/>
      </c>
      <c r="AL221" s="7" t="str">
        <f t="shared" si="23"/>
        <v/>
      </c>
    </row>
    <row r="222" spans="1:38" x14ac:dyDescent="0.2">
      <c r="A222" s="7" t="str">
        <f>_xlfn.IFNA(VLOOKUP(G222,Довідник!D:F,3,FALSE),"")</f>
        <v/>
      </c>
      <c r="B222" s="7">
        <f t="shared" si="21"/>
        <v>0</v>
      </c>
      <c r="C222" s="7">
        <f t="shared" si="22"/>
        <v>1900</v>
      </c>
      <c r="D222" s="7">
        <f t="shared" si="24"/>
        <v>1900</v>
      </c>
      <c r="E222" s="7" t="b">
        <f t="shared" si="25"/>
        <v>0</v>
      </c>
      <c r="F222" s="44" t="str">
        <f>IF(ISBLANK(G222),"",MAX($F$13:F221)+1)</f>
        <v/>
      </c>
      <c r="G222" s="45"/>
      <c r="H222" s="46"/>
      <c r="I222" s="46"/>
      <c r="J222" s="46"/>
      <c r="K222" s="47"/>
      <c r="L222" s="47"/>
      <c r="M222" s="46"/>
      <c r="N222" s="48"/>
      <c r="O222" s="48"/>
      <c r="P222" s="49"/>
      <c r="Q222" s="50"/>
      <c r="R222" s="51" t="str">
        <f t="shared" si="26"/>
        <v/>
      </c>
      <c r="AK222" s="52" t="str">
        <f t="shared" si="27"/>
        <v/>
      </c>
      <c r="AL222" s="7" t="str">
        <f t="shared" si="23"/>
        <v/>
      </c>
    </row>
    <row r="223" spans="1:38" x14ac:dyDescent="0.2">
      <c r="A223" s="7" t="str">
        <f>_xlfn.IFNA(VLOOKUP(G223,Довідник!D:F,3,FALSE),"")</f>
        <v/>
      </c>
      <c r="B223" s="7">
        <f t="shared" si="21"/>
        <v>0</v>
      </c>
      <c r="C223" s="7">
        <f t="shared" si="22"/>
        <v>1900</v>
      </c>
      <c r="D223" s="7">
        <f t="shared" si="24"/>
        <v>1900</v>
      </c>
      <c r="E223" s="7" t="b">
        <f t="shared" si="25"/>
        <v>0</v>
      </c>
      <c r="F223" s="44" t="str">
        <f>IF(ISBLANK(G223),"",MAX($F$13:F222)+1)</f>
        <v/>
      </c>
      <c r="G223" s="45"/>
      <c r="H223" s="46"/>
      <c r="I223" s="46"/>
      <c r="J223" s="46"/>
      <c r="K223" s="47"/>
      <c r="L223" s="47"/>
      <c r="M223" s="46"/>
      <c r="N223" s="48"/>
      <c r="O223" s="48"/>
      <c r="P223" s="49"/>
      <c r="Q223" s="50"/>
      <c r="R223" s="51" t="str">
        <f t="shared" si="26"/>
        <v/>
      </c>
      <c r="AK223" s="52" t="str">
        <f t="shared" si="27"/>
        <v/>
      </c>
      <c r="AL223" s="7" t="str">
        <f t="shared" si="23"/>
        <v/>
      </c>
    </row>
    <row r="224" spans="1:38" x14ac:dyDescent="0.2">
      <c r="A224" s="7" t="str">
        <f>_xlfn.IFNA(VLOOKUP(G224,Довідник!D:F,3,FALSE),"")</f>
        <v/>
      </c>
      <c r="B224" s="7">
        <f t="shared" si="21"/>
        <v>0</v>
      </c>
      <c r="C224" s="7">
        <f t="shared" si="22"/>
        <v>1900</v>
      </c>
      <c r="D224" s="7">
        <f t="shared" si="24"/>
        <v>1900</v>
      </c>
      <c r="E224" s="7" t="b">
        <f t="shared" si="25"/>
        <v>0</v>
      </c>
      <c r="F224" s="44" t="str">
        <f>IF(ISBLANK(G224),"",MAX($F$13:F223)+1)</f>
        <v/>
      </c>
      <c r="G224" s="45"/>
      <c r="H224" s="46"/>
      <c r="I224" s="46"/>
      <c r="J224" s="46"/>
      <c r="K224" s="47"/>
      <c r="L224" s="47"/>
      <c r="M224" s="46"/>
      <c r="N224" s="48"/>
      <c r="O224" s="48"/>
      <c r="P224" s="49"/>
      <c r="Q224" s="50"/>
      <c r="R224" s="51" t="str">
        <f t="shared" si="26"/>
        <v/>
      </c>
      <c r="AK224" s="52" t="str">
        <f t="shared" si="27"/>
        <v/>
      </c>
      <c r="AL224" s="7" t="str">
        <f t="shared" si="23"/>
        <v/>
      </c>
    </row>
    <row r="225" spans="1:38" x14ac:dyDescent="0.2">
      <c r="A225" s="7" t="str">
        <f>_xlfn.IFNA(VLOOKUP(G225,Довідник!D:F,3,FALSE),"")</f>
        <v/>
      </c>
      <c r="B225" s="7">
        <f t="shared" si="21"/>
        <v>0</v>
      </c>
      <c r="C225" s="7">
        <f t="shared" si="22"/>
        <v>1900</v>
      </c>
      <c r="D225" s="7">
        <f t="shared" si="24"/>
        <v>1900</v>
      </c>
      <c r="E225" s="7" t="b">
        <f t="shared" si="25"/>
        <v>0</v>
      </c>
      <c r="F225" s="44" t="str">
        <f>IF(ISBLANK(G225),"",MAX($F$13:F224)+1)</f>
        <v/>
      </c>
      <c r="G225" s="45"/>
      <c r="H225" s="46"/>
      <c r="I225" s="46"/>
      <c r="J225" s="46"/>
      <c r="K225" s="47"/>
      <c r="L225" s="47"/>
      <c r="M225" s="46"/>
      <c r="N225" s="48"/>
      <c r="O225" s="48"/>
      <c r="P225" s="49"/>
      <c r="Q225" s="50"/>
      <c r="R225" s="51" t="str">
        <f t="shared" si="26"/>
        <v/>
      </c>
      <c r="AK225" s="52" t="str">
        <f t="shared" si="27"/>
        <v/>
      </c>
      <c r="AL225" s="7" t="str">
        <f t="shared" si="23"/>
        <v/>
      </c>
    </row>
    <row r="226" spans="1:38" x14ac:dyDescent="0.2">
      <c r="A226" s="7" t="str">
        <f>_xlfn.IFNA(VLOOKUP(G226,Довідник!D:F,3,FALSE),"")</f>
        <v/>
      </c>
      <c r="B226" s="7">
        <f t="shared" si="21"/>
        <v>0</v>
      </c>
      <c r="C226" s="7">
        <f t="shared" si="22"/>
        <v>1900</v>
      </c>
      <c r="D226" s="7">
        <f t="shared" si="24"/>
        <v>1900</v>
      </c>
      <c r="E226" s="7" t="b">
        <f t="shared" si="25"/>
        <v>0</v>
      </c>
      <c r="F226" s="44" t="str">
        <f>IF(ISBLANK(G226),"",MAX($F$13:F225)+1)</f>
        <v/>
      </c>
      <c r="G226" s="45"/>
      <c r="H226" s="46"/>
      <c r="I226" s="46"/>
      <c r="J226" s="46"/>
      <c r="K226" s="47"/>
      <c r="L226" s="47"/>
      <c r="M226" s="46"/>
      <c r="N226" s="48"/>
      <c r="O226" s="48"/>
      <c r="P226" s="49"/>
      <c r="Q226" s="50"/>
      <c r="R226" s="51" t="str">
        <f t="shared" si="26"/>
        <v/>
      </c>
      <c r="AK226" s="52" t="str">
        <f t="shared" si="27"/>
        <v/>
      </c>
      <c r="AL226" s="7" t="str">
        <f t="shared" si="23"/>
        <v/>
      </c>
    </row>
    <row r="227" spans="1:38" x14ac:dyDescent="0.2">
      <c r="A227" s="7" t="str">
        <f>_xlfn.IFNA(VLOOKUP(G227,Довідник!D:F,3,FALSE),"")</f>
        <v/>
      </c>
      <c r="B227" s="7">
        <f t="shared" si="21"/>
        <v>0</v>
      </c>
      <c r="C227" s="7">
        <f t="shared" si="22"/>
        <v>1900</v>
      </c>
      <c r="D227" s="7">
        <f t="shared" si="24"/>
        <v>1900</v>
      </c>
      <c r="E227" s="7" t="b">
        <f t="shared" si="25"/>
        <v>0</v>
      </c>
      <c r="F227" s="44" t="str">
        <f>IF(ISBLANK(G227),"",MAX($F$13:F226)+1)</f>
        <v/>
      </c>
      <c r="G227" s="45"/>
      <c r="H227" s="46"/>
      <c r="I227" s="46"/>
      <c r="J227" s="46"/>
      <c r="K227" s="47"/>
      <c r="L227" s="47"/>
      <c r="M227" s="46"/>
      <c r="N227" s="48"/>
      <c r="O227" s="48"/>
      <c r="P227" s="49"/>
      <c r="Q227" s="50"/>
      <c r="R227" s="51" t="str">
        <f t="shared" si="26"/>
        <v/>
      </c>
      <c r="AK227" s="52" t="str">
        <f t="shared" si="27"/>
        <v/>
      </c>
      <c r="AL227" s="7" t="str">
        <f t="shared" si="23"/>
        <v/>
      </c>
    </row>
    <row r="228" spans="1:38" x14ac:dyDescent="0.2">
      <c r="A228" s="7" t="str">
        <f>_xlfn.IFNA(VLOOKUP(G228,Довідник!D:F,3,FALSE),"")</f>
        <v/>
      </c>
      <c r="B228" s="7">
        <f t="shared" si="21"/>
        <v>0</v>
      </c>
      <c r="C228" s="7">
        <f t="shared" si="22"/>
        <v>1900</v>
      </c>
      <c r="D228" s="7">
        <f t="shared" si="24"/>
        <v>1900</v>
      </c>
      <c r="E228" s="7" t="b">
        <f t="shared" si="25"/>
        <v>0</v>
      </c>
      <c r="F228" s="44" t="str">
        <f>IF(ISBLANK(G228),"",MAX($F$13:F227)+1)</f>
        <v/>
      </c>
      <c r="G228" s="45"/>
      <c r="H228" s="46"/>
      <c r="I228" s="46"/>
      <c r="J228" s="46"/>
      <c r="K228" s="47"/>
      <c r="L228" s="47"/>
      <c r="M228" s="46"/>
      <c r="N228" s="48"/>
      <c r="O228" s="48"/>
      <c r="P228" s="49"/>
      <c r="Q228" s="50"/>
      <c r="R228" s="51" t="str">
        <f t="shared" si="26"/>
        <v/>
      </c>
      <c r="AK228" s="52" t="str">
        <f t="shared" si="27"/>
        <v/>
      </c>
      <c r="AL228" s="7" t="str">
        <f t="shared" si="23"/>
        <v/>
      </c>
    </row>
    <row r="229" spans="1:38" x14ac:dyDescent="0.2">
      <c r="A229" s="7" t="str">
        <f>_xlfn.IFNA(VLOOKUP(G229,Довідник!D:F,3,FALSE),"")</f>
        <v/>
      </c>
      <c r="B229" s="7">
        <f t="shared" si="21"/>
        <v>0</v>
      </c>
      <c r="C229" s="7">
        <f t="shared" si="22"/>
        <v>1900</v>
      </c>
      <c r="D229" s="7">
        <f t="shared" si="24"/>
        <v>1900</v>
      </c>
      <c r="E229" s="7" t="b">
        <f t="shared" si="25"/>
        <v>0</v>
      </c>
      <c r="F229" s="44" t="str">
        <f>IF(ISBLANK(G229),"",MAX($F$13:F228)+1)</f>
        <v/>
      </c>
      <c r="G229" s="45"/>
      <c r="H229" s="46"/>
      <c r="I229" s="46"/>
      <c r="J229" s="46"/>
      <c r="K229" s="47"/>
      <c r="L229" s="47"/>
      <c r="M229" s="46"/>
      <c r="N229" s="48"/>
      <c r="O229" s="48"/>
      <c r="P229" s="49"/>
      <c r="Q229" s="50"/>
      <c r="R229" s="51" t="str">
        <f t="shared" si="26"/>
        <v/>
      </c>
      <c r="AK229" s="52" t="str">
        <f t="shared" si="27"/>
        <v/>
      </c>
      <c r="AL229" s="7" t="str">
        <f t="shared" si="23"/>
        <v/>
      </c>
    </row>
    <row r="230" spans="1:38" x14ac:dyDescent="0.2">
      <c r="A230" s="7" t="str">
        <f>_xlfn.IFNA(VLOOKUP(G230,Довідник!D:F,3,FALSE),"")</f>
        <v/>
      </c>
      <c r="B230" s="7">
        <f t="shared" si="21"/>
        <v>0</v>
      </c>
      <c r="C230" s="7">
        <f t="shared" si="22"/>
        <v>1900</v>
      </c>
      <c r="D230" s="7">
        <f t="shared" si="24"/>
        <v>1900</v>
      </c>
      <c r="E230" s="7" t="b">
        <f t="shared" si="25"/>
        <v>0</v>
      </c>
      <c r="F230" s="44" t="str">
        <f>IF(ISBLANK(G230),"",MAX($F$13:F229)+1)</f>
        <v/>
      </c>
      <c r="G230" s="45"/>
      <c r="H230" s="46"/>
      <c r="I230" s="46"/>
      <c r="J230" s="46"/>
      <c r="K230" s="47"/>
      <c r="L230" s="47"/>
      <c r="M230" s="46"/>
      <c r="N230" s="48"/>
      <c r="O230" s="48"/>
      <c r="P230" s="49"/>
      <c r="Q230" s="50"/>
      <c r="R230" s="51" t="str">
        <f t="shared" si="26"/>
        <v/>
      </c>
      <c r="AK230" s="52" t="str">
        <f t="shared" si="27"/>
        <v/>
      </c>
      <c r="AL230" s="7" t="str">
        <f t="shared" si="23"/>
        <v/>
      </c>
    </row>
    <row r="231" spans="1:38" x14ac:dyDescent="0.2">
      <c r="A231" s="7" t="str">
        <f>_xlfn.IFNA(VLOOKUP(G231,Довідник!D:F,3,FALSE),"")</f>
        <v/>
      </c>
      <c r="B231" s="7">
        <f t="shared" si="21"/>
        <v>0</v>
      </c>
      <c r="C231" s="7">
        <f t="shared" si="22"/>
        <v>1900</v>
      </c>
      <c r="D231" s="7">
        <f t="shared" si="24"/>
        <v>1900</v>
      </c>
      <c r="E231" s="7" t="b">
        <f t="shared" si="25"/>
        <v>0</v>
      </c>
      <c r="F231" s="44" t="str">
        <f>IF(ISBLANK(G231),"",MAX($F$13:F230)+1)</f>
        <v/>
      </c>
      <c r="G231" s="45"/>
      <c r="H231" s="46"/>
      <c r="I231" s="46"/>
      <c r="J231" s="46"/>
      <c r="K231" s="47"/>
      <c r="L231" s="47"/>
      <c r="M231" s="46"/>
      <c r="N231" s="48"/>
      <c r="O231" s="48"/>
      <c r="P231" s="49"/>
      <c r="Q231" s="50"/>
      <c r="R231" s="51" t="str">
        <f t="shared" si="26"/>
        <v/>
      </c>
      <c r="AK231" s="52" t="str">
        <f t="shared" si="27"/>
        <v/>
      </c>
      <c r="AL231" s="7" t="str">
        <f t="shared" si="23"/>
        <v/>
      </c>
    </row>
    <row r="232" spans="1:38" x14ac:dyDescent="0.2">
      <c r="A232" s="7" t="str">
        <f>_xlfn.IFNA(VLOOKUP(G232,Довідник!D:F,3,FALSE),"")</f>
        <v/>
      </c>
      <c r="B232" s="7">
        <f t="shared" si="21"/>
        <v>0</v>
      </c>
      <c r="C232" s="7">
        <f t="shared" si="22"/>
        <v>1900</v>
      </c>
      <c r="D232" s="7">
        <f t="shared" si="24"/>
        <v>1900</v>
      </c>
      <c r="E232" s="7" t="b">
        <f t="shared" si="25"/>
        <v>0</v>
      </c>
      <c r="F232" s="44" t="str">
        <f>IF(ISBLANK(G232),"",MAX($F$13:F231)+1)</f>
        <v/>
      </c>
      <c r="G232" s="45"/>
      <c r="H232" s="46"/>
      <c r="I232" s="46"/>
      <c r="J232" s="46"/>
      <c r="K232" s="47"/>
      <c r="L232" s="47"/>
      <c r="M232" s="46"/>
      <c r="N232" s="48"/>
      <c r="O232" s="48"/>
      <c r="P232" s="49"/>
      <c r="Q232" s="50"/>
      <c r="R232" s="51" t="str">
        <f t="shared" si="26"/>
        <v/>
      </c>
      <c r="AK232" s="52" t="str">
        <f t="shared" si="27"/>
        <v/>
      </c>
      <c r="AL232" s="7" t="str">
        <f t="shared" si="23"/>
        <v/>
      </c>
    </row>
    <row r="233" spans="1:38" x14ac:dyDescent="0.2">
      <c r="A233" s="7" t="str">
        <f>_xlfn.IFNA(VLOOKUP(G233,Довідник!D:F,3,FALSE),"")</f>
        <v/>
      </c>
      <c r="B233" s="7">
        <f t="shared" si="21"/>
        <v>0</v>
      </c>
      <c r="C233" s="7">
        <f t="shared" si="22"/>
        <v>1900</v>
      </c>
      <c r="D233" s="7">
        <f t="shared" si="24"/>
        <v>1900</v>
      </c>
      <c r="E233" s="7" t="b">
        <f t="shared" si="25"/>
        <v>0</v>
      </c>
      <c r="F233" s="44" t="str">
        <f>IF(ISBLANK(G233),"",MAX($F$13:F232)+1)</f>
        <v/>
      </c>
      <c r="G233" s="45"/>
      <c r="H233" s="46"/>
      <c r="I233" s="46"/>
      <c r="J233" s="46"/>
      <c r="K233" s="47"/>
      <c r="L233" s="47"/>
      <c r="M233" s="46"/>
      <c r="N233" s="48"/>
      <c r="O233" s="48"/>
      <c r="P233" s="49"/>
      <c r="Q233" s="50"/>
      <c r="R233" s="51" t="str">
        <f t="shared" si="26"/>
        <v/>
      </c>
      <c r="AK233" s="52" t="str">
        <f t="shared" si="27"/>
        <v/>
      </c>
      <c r="AL233" s="7" t="str">
        <f t="shared" si="23"/>
        <v/>
      </c>
    </row>
    <row r="234" spans="1:38" x14ac:dyDescent="0.2">
      <c r="A234" s="7" t="str">
        <f>_xlfn.IFNA(VLOOKUP(G234,Довідник!D:F,3,FALSE),"")</f>
        <v/>
      </c>
      <c r="B234" s="7">
        <f t="shared" si="21"/>
        <v>0</v>
      </c>
      <c r="C234" s="7">
        <f t="shared" si="22"/>
        <v>1900</v>
      </c>
      <c r="D234" s="7">
        <f t="shared" si="24"/>
        <v>1900</v>
      </c>
      <c r="E234" s="7" t="b">
        <f t="shared" si="25"/>
        <v>0</v>
      </c>
      <c r="F234" s="44" t="str">
        <f>IF(ISBLANK(G234),"",MAX($F$13:F233)+1)</f>
        <v/>
      </c>
      <c r="G234" s="45"/>
      <c r="H234" s="46"/>
      <c r="I234" s="46"/>
      <c r="J234" s="46"/>
      <c r="K234" s="47"/>
      <c r="L234" s="47"/>
      <c r="M234" s="46"/>
      <c r="N234" s="48"/>
      <c r="O234" s="48"/>
      <c r="P234" s="49"/>
      <c r="Q234" s="50"/>
      <c r="R234" s="51" t="str">
        <f t="shared" si="26"/>
        <v/>
      </c>
      <c r="AK234" s="52" t="str">
        <f t="shared" si="27"/>
        <v/>
      </c>
      <c r="AL234" s="7" t="str">
        <f t="shared" si="23"/>
        <v/>
      </c>
    </row>
    <row r="235" spans="1:38" x14ac:dyDescent="0.2">
      <c r="A235" s="7" t="str">
        <f>_xlfn.IFNA(VLOOKUP(G235,Довідник!D:F,3,FALSE),"")</f>
        <v/>
      </c>
      <c r="B235" s="7">
        <f t="shared" si="21"/>
        <v>0</v>
      </c>
      <c r="C235" s="7">
        <f t="shared" si="22"/>
        <v>1900</v>
      </c>
      <c r="D235" s="7">
        <f t="shared" si="24"/>
        <v>1900</v>
      </c>
      <c r="E235" s="7" t="b">
        <f t="shared" si="25"/>
        <v>0</v>
      </c>
      <c r="F235" s="44" t="str">
        <f>IF(ISBLANK(G235),"",MAX($F$13:F234)+1)</f>
        <v/>
      </c>
      <c r="G235" s="45"/>
      <c r="H235" s="46"/>
      <c r="I235" s="46"/>
      <c r="J235" s="46"/>
      <c r="K235" s="47"/>
      <c r="L235" s="47"/>
      <c r="M235" s="46"/>
      <c r="N235" s="48"/>
      <c r="O235" s="48"/>
      <c r="P235" s="49"/>
      <c r="Q235" s="50"/>
      <c r="R235" s="51" t="str">
        <f t="shared" si="26"/>
        <v/>
      </c>
      <c r="AK235" s="52" t="str">
        <f t="shared" si="27"/>
        <v/>
      </c>
      <c r="AL235" s="7" t="str">
        <f t="shared" si="23"/>
        <v/>
      </c>
    </row>
    <row r="236" spans="1:38" x14ac:dyDescent="0.2">
      <c r="A236" s="7" t="str">
        <f>_xlfn.IFNA(VLOOKUP(G236,Довідник!D:F,3,FALSE),"")</f>
        <v/>
      </c>
      <c r="B236" s="7">
        <f t="shared" si="21"/>
        <v>0</v>
      </c>
      <c r="C236" s="7">
        <f t="shared" si="22"/>
        <v>1900</v>
      </c>
      <c r="D236" s="7">
        <f t="shared" si="24"/>
        <v>1900</v>
      </c>
      <c r="E236" s="7" t="b">
        <f t="shared" si="25"/>
        <v>0</v>
      </c>
      <c r="F236" s="44" t="str">
        <f>IF(ISBLANK(G236),"",MAX($F$13:F235)+1)</f>
        <v/>
      </c>
      <c r="G236" s="45"/>
      <c r="H236" s="46"/>
      <c r="I236" s="46"/>
      <c r="J236" s="46"/>
      <c r="K236" s="47"/>
      <c r="L236" s="47"/>
      <c r="M236" s="46"/>
      <c r="N236" s="48"/>
      <c r="O236" s="48"/>
      <c r="P236" s="49"/>
      <c r="Q236" s="50"/>
      <c r="R236" s="51" t="str">
        <f t="shared" si="26"/>
        <v/>
      </c>
      <c r="AK236" s="52" t="str">
        <f t="shared" si="27"/>
        <v/>
      </c>
      <c r="AL236" s="7" t="str">
        <f t="shared" si="23"/>
        <v/>
      </c>
    </row>
    <row r="237" spans="1:38" x14ac:dyDescent="0.2">
      <c r="A237" s="7" t="str">
        <f>_xlfn.IFNA(VLOOKUP(G237,Довідник!D:F,3,FALSE),"")</f>
        <v/>
      </c>
      <c r="B237" s="7">
        <f t="shared" si="21"/>
        <v>0</v>
      </c>
      <c r="C237" s="7">
        <f t="shared" si="22"/>
        <v>1900</v>
      </c>
      <c r="D237" s="7">
        <f t="shared" si="24"/>
        <v>1900</v>
      </c>
      <c r="E237" s="7" t="b">
        <f t="shared" si="25"/>
        <v>0</v>
      </c>
      <c r="F237" s="44" t="str">
        <f>IF(ISBLANK(G237),"",MAX($F$13:F236)+1)</f>
        <v/>
      </c>
      <c r="G237" s="45"/>
      <c r="H237" s="46"/>
      <c r="I237" s="46"/>
      <c r="J237" s="46"/>
      <c r="K237" s="47"/>
      <c r="L237" s="47"/>
      <c r="M237" s="46"/>
      <c r="N237" s="48"/>
      <c r="O237" s="48"/>
      <c r="P237" s="49"/>
      <c r="Q237" s="50"/>
      <c r="R237" s="51" t="str">
        <f t="shared" si="26"/>
        <v/>
      </c>
      <c r="AK237" s="52" t="str">
        <f t="shared" si="27"/>
        <v/>
      </c>
      <c r="AL237" s="7" t="str">
        <f t="shared" si="23"/>
        <v/>
      </c>
    </row>
    <row r="238" spans="1:38" x14ac:dyDescent="0.2">
      <c r="A238" s="7" t="str">
        <f>_xlfn.IFNA(VLOOKUP(G238,Довідник!D:F,3,FALSE),"")</f>
        <v/>
      </c>
      <c r="B238" s="7">
        <f t="shared" si="21"/>
        <v>0</v>
      </c>
      <c r="C238" s="7">
        <f t="shared" si="22"/>
        <v>1900</v>
      </c>
      <c r="D238" s="7">
        <f t="shared" si="24"/>
        <v>1900</v>
      </c>
      <c r="E238" s="7" t="b">
        <f t="shared" si="25"/>
        <v>0</v>
      </c>
      <c r="F238" s="44" t="str">
        <f>IF(ISBLANK(G238),"",MAX($F$13:F237)+1)</f>
        <v/>
      </c>
      <c r="G238" s="45"/>
      <c r="H238" s="46"/>
      <c r="I238" s="46"/>
      <c r="J238" s="46"/>
      <c r="K238" s="47"/>
      <c r="L238" s="47"/>
      <c r="M238" s="46"/>
      <c r="N238" s="48"/>
      <c r="O238" s="48"/>
      <c r="P238" s="49"/>
      <c r="Q238" s="50"/>
      <c r="R238" s="51" t="str">
        <f t="shared" si="26"/>
        <v/>
      </c>
      <c r="AK238" s="52" t="str">
        <f t="shared" si="27"/>
        <v/>
      </c>
      <c r="AL238" s="7" t="str">
        <f t="shared" si="23"/>
        <v/>
      </c>
    </row>
    <row r="239" spans="1:38" x14ac:dyDescent="0.2">
      <c r="A239" s="7" t="str">
        <f>_xlfn.IFNA(VLOOKUP(G239,Довідник!D:F,3,FALSE),"")</f>
        <v/>
      </c>
      <c r="B239" s="7">
        <f t="shared" si="21"/>
        <v>0</v>
      </c>
      <c r="C239" s="7">
        <f t="shared" si="22"/>
        <v>1900</v>
      </c>
      <c r="D239" s="7">
        <f t="shared" si="24"/>
        <v>1900</v>
      </c>
      <c r="E239" s="7" t="b">
        <f t="shared" si="25"/>
        <v>0</v>
      </c>
      <c r="F239" s="44" t="str">
        <f>IF(ISBLANK(G239),"",MAX($F$13:F238)+1)</f>
        <v/>
      </c>
      <c r="G239" s="45"/>
      <c r="H239" s="46"/>
      <c r="I239" s="46"/>
      <c r="J239" s="46"/>
      <c r="K239" s="47"/>
      <c r="L239" s="47"/>
      <c r="M239" s="46"/>
      <c r="N239" s="48"/>
      <c r="O239" s="48"/>
      <c r="P239" s="49"/>
      <c r="Q239" s="50"/>
      <c r="R239" s="51" t="str">
        <f t="shared" si="26"/>
        <v/>
      </c>
      <c r="AK239" s="52" t="str">
        <f t="shared" si="27"/>
        <v/>
      </c>
      <c r="AL239" s="7" t="str">
        <f t="shared" si="23"/>
        <v/>
      </c>
    </row>
    <row r="240" spans="1:38" x14ac:dyDescent="0.2">
      <c r="A240" s="7" t="str">
        <f>_xlfn.IFNA(VLOOKUP(G240,Довідник!D:F,3,FALSE),"")</f>
        <v/>
      </c>
      <c r="B240" s="7">
        <f t="shared" si="21"/>
        <v>0</v>
      </c>
      <c r="C240" s="7">
        <f t="shared" si="22"/>
        <v>1900</v>
      </c>
      <c r="D240" s="7">
        <f t="shared" si="24"/>
        <v>1900</v>
      </c>
      <c r="E240" s="7" t="b">
        <f t="shared" si="25"/>
        <v>0</v>
      </c>
      <c r="F240" s="44" t="str">
        <f>IF(ISBLANK(G240),"",MAX($F$13:F239)+1)</f>
        <v/>
      </c>
      <c r="G240" s="45"/>
      <c r="H240" s="46"/>
      <c r="I240" s="46"/>
      <c r="J240" s="46"/>
      <c r="K240" s="47"/>
      <c r="L240" s="47"/>
      <c r="M240" s="46"/>
      <c r="N240" s="48"/>
      <c r="O240" s="48"/>
      <c r="P240" s="49"/>
      <c r="Q240" s="50"/>
      <c r="R240" s="51" t="str">
        <f t="shared" si="26"/>
        <v/>
      </c>
      <c r="AK240" s="52" t="str">
        <f t="shared" si="27"/>
        <v/>
      </c>
      <c r="AL240" s="7" t="str">
        <f t="shared" si="23"/>
        <v/>
      </c>
    </row>
    <row r="241" spans="1:38" x14ac:dyDescent="0.2">
      <c r="A241" s="7" t="str">
        <f>_xlfn.IFNA(VLOOKUP(G241,Довідник!D:F,3,FALSE),"")</f>
        <v/>
      </c>
      <c r="B241" s="7">
        <f t="shared" si="21"/>
        <v>0</v>
      </c>
      <c r="C241" s="7">
        <f t="shared" si="22"/>
        <v>1900</v>
      </c>
      <c r="D241" s="7">
        <f t="shared" si="24"/>
        <v>1900</v>
      </c>
      <c r="E241" s="7" t="b">
        <f t="shared" si="25"/>
        <v>0</v>
      </c>
      <c r="F241" s="44" t="str">
        <f>IF(ISBLANK(G241),"",MAX($F$13:F240)+1)</f>
        <v/>
      </c>
      <c r="G241" s="45"/>
      <c r="H241" s="46"/>
      <c r="I241" s="46"/>
      <c r="J241" s="46"/>
      <c r="K241" s="47"/>
      <c r="L241" s="47"/>
      <c r="M241" s="46"/>
      <c r="N241" s="48"/>
      <c r="O241" s="48"/>
      <c r="P241" s="49"/>
      <c r="Q241" s="50"/>
      <c r="R241" s="51" t="str">
        <f t="shared" si="26"/>
        <v/>
      </c>
      <c r="AK241" s="52" t="str">
        <f t="shared" si="27"/>
        <v/>
      </c>
      <c r="AL241" s="7" t="str">
        <f t="shared" si="23"/>
        <v/>
      </c>
    </row>
    <row r="242" spans="1:38" x14ac:dyDescent="0.2">
      <c r="A242" s="7" t="str">
        <f>_xlfn.IFNA(VLOOKUP(G242,Довідник!D:F,3,FALSE),"")</f>
        <v/>
      </c>
      <c r="B242" s="7">
        <f t="shared" si="21"/>
        <v>0</v>
      </c>
      <c r="C242" s="7">
        <f t="shared" si="22"/>
        <v>1900</v>
      </c>
      <c r="D242" s="7">
        <f t="shared" si="24"/>
        <v>1900</v>
      </c>
      <c r="E242" s="7" t="b">
        <f t="shared" si="25"/>
        <v>0</v>
      </c>
      <c r="F242" s="44" t="str">
        <f>IF(ISBLANK(G242),"",MAX($F$13:F241)+1)</f>
        <v/>
      </c>
      <c r="G242" s="45"/>
      <c r="H242" s="46"/>
      <c r="I242" s="46"/>
      <c r="J242" s="46"/>
      <c r="K242" s="47"/>
      <c r="L242" s="47"/>
      <c r="M242" s="46"/>
      <c r="N242" s="48"/>
      <c r="O242" s="48"/>
      <c r="P242" s="49"/>
      <c r="Q242" s="50"/>
      <c r="R242" s="51" t="str">
        <f t="shared" si="26"/>
        <v/>
      </c>
      <c r="AK242" s="52" t="str">
        <f t="shared" si="27"/>
        <v/>
      </c>
      <c r="AL242" s="7" t="str">
        <f t="shared" si="23"/>
        <v/>
      </c>
    </row>
    <row r="243" spans="1:38" x14ac:dyDescent="0.2">
      <c r="A243" s="7" t="str">
        <f>_xlfn.IFNA(VLOOKUP(G243,Довідник!D:F,3,FALSE),"")</f>
        <v/>
      </c>
      <c r="B243" s="7">
        <f t="shared" si="21"/>
        <v>0</v>
      </c>
      <c r="C243" s="7">
        <f t="shared" si="22"/>
        <v>1900</v>
      </c>
      <c r="D243" s="7">
        <f t="shared" si="24"/>
        <v>1900</v>
      </c>
      <c r="E243" s="7" t="b">
        <f t="shared" si="25"/>
        <v>0</v>
      </c>
      <c r="F243" s="44" t="str">
        <f>IF(ISBLANK(G243),"",MAX($F$13:F242)+1)</f>
        <v/>
      </c>
      <c r="G243" s="45"/>
      <c r="H243" s="46"/>
      <c r="I243" s="46"/>
      <c r="J243" s="46"/>
      <c r="K243" s="47"/>
      <c r="L243" s="47"/>
      <c r="M243" s="46"/>
      <c r="N243" s="48"/>
      <c r="O243" s="48"/>
      <c r="P243" s="49"/>
      <c r="Q243" s="50"/>
      <c r="R243" s="51" t="str">
        <f t="shared" si="26"/>
        <v/>
      </c>
      <c r="AK243" s="52" t="str">
        <f t="shared" si="27"/>
        <v/>
      </c>
      <c r="AL243" s="7" t="str">
        <f t="shared" si="23"/>
        <v/>
      </c>
    </row>
    <row r="244" spans="1:38" x14ac:dyDescent="0.2">
      <c r="A244" s="7" t="str">
        <f>_xlfn.IFNA(VLOOKUP(G244,Довідник!D:F,3,FALSE),"")</f>
        <v/>
      </c>
      <c r="B244" s="7">
        <f t="shared" si="21"/>
        <v>0</v>
      </c>
      <c r="C244" s="7">
        <f t="shared" si="22"/>
        <v>1900</v>
      </c>
      <c r="D244" s="7">
        <f t="shared" si="24"/>
        <v>1900</v>
      </c>
      <c r="E244" s="7" t="b">
        <f t="shared" si="25"/>
        <v>0</v>
      </c>
      <c r="F244" s="44" t="str">
        <f>IF(ISBLANK(G244),"",MAX($F$13:F243)+1)</f>
        <v/>
      </c>
      <c r="G244" s="45"/>
      <c r="H244" s="46"/>
      <c r="I244" s="46"/>
      <c r="J244" s="46"/>
      <c r="K244" s="47"/>
      <c r="L244" s="47"/>
      <c r="M244" s="46"/>
      <c r="N244" s="48"/>
      <c r="O244" s="48"/>
      <c r="P244" s="49"/>
      <c r="Q244" s="50"/>
      <c r="R244" s="51" t="str">
        <f t="shared" si="26"/>
        <v/>
      </c>
      <c r="AK244" s="52" t="str">
        <f t="shared" si="27"/>
        <v/>
      </c>
      <c r="AL244" s="7" t="str">
        <f t="shared" si="23"/>
        <v/>
      </c>
    </row>
    <row r="245" spans="1:38" x14ac:dyDescent="0.2">
      <c r="A245" s="7" t="str">
        <f>_xlfn.IFNA(VLOOKUP(G245,Довідник!D:F,3,FALSE),"")</f>
        <v/>
      </c>
      <c r="B245" s="7">
        <f t="shared" si="21"/>
        <v>0</v>
      </c>
      <c r="C245" s="7">
        <f t="shared" si="22"/>
        <v>1900</v>
      </c>
      <c r="D245" s="7">
        <f t="shared" si="24"/>
        <v>1900</v>
      </c>
      <c r="E245" s="7" t="b">
        <f t="shared" si="25"/>
        <v>0</v>
      </c>
      <c r="F245" s="44" t="str">
        <f>IF(ISBLANK(G245),"",MAX($F$13:F244)+1)</f>
        <v/>
      </c>
      <c r="G245" s="45"/>
      <c r="H245" s="46"/>
      <c r="I245" s="46"/>
      <c r="J245" s="46"/>
      <c r="K245" s="47"/>
      <c r="L245" s="47"/>
      <c r="M245" s="46"/>
      <c r="N245" s="48"/>
      <c r="O245" s="48"/>
      <c r="P245" s="49"/>
      <c r="Q245" s="50"/>
      <c r="R245" s="51" t="str">
        <f t="shared" si="26"/>
        <v/>
      </c>
      <c r="AK245" s="52" t="str">
        <f t="shared" si="27"/>
        <v/>
      </c>
      <c r="AL245" s="7" t="str">
        <f t="shared" si="23"/>
        <v/>
      </c>
    </row>
    <row r="246" spans="1:38" x14ac:dyDescent="0.2">
      <c r="A246" s="7" t="str">
        <f>_xlfn.IFNA(VLOOKUP(G246,Довідник!D:F,3,FALSE),"")</f>
        <v/>
      </c>
      <c r="B246" s="7">
        <f t="shared" si="21"/>
        <v>0</v>
      </c>
      <c r="C246" s="7">
        <f t="shared" si="22"/>
        <v>1900</v>
      </c>
      <c r="D246" s="7">
        <f t="shared" si="24"/>
        <v>1900</v>
      </c>
      <c r="E246" s="7" t="b">
        <f t="shared" si="25"/>
        <v>0</v>
      </c>
      <c r="F246" s="44" t="str">
        <f>IF(ISBLANK(G246),"",MAX($F$13:F245)+1)</f>
        <v/>
      </c>
      <c r="G246" s="45"/>
      <c r="H246" s="46"/>
      <c r="I246" s="46"/>
      <c r="J246" s="46"/>
      <c r="K246" s="47"/>
      <c r="L246" s="47"/>
      <c r="M246" s="46"/>
      <c r="N246" s="48"/>
      <c r="O246" s="48"/>
      <c r="P246" s="49"/>
      <c r="Q246" s="50"/>
      <c r="R246" s="51" t="str">
        <f t="shared" si="26"/>
        <v/>
      </c>
      <c r="AK246" s="52" t="str">
        <f t="shared" si="27"/>
        <v/>
      </c>
      <c r="AL246" s="7" t="str">
        <f t="shared" si="23"/>
        <v/>
      </c>
    </row>
    <row r="247" spans="1:38" x14ac:dyDescent="0.2">
      <c r="A247" s="7" t="str">
        <f>_xlfn.IFNA(VLOOKUP(G247,Довідник!D:F,3,FALSE),"")</f>
        <v/>
      </c>
      <c r="B247" s="7">
        <f t="shared" si="21"/>
        <v>0</v>
      </c>
      <c r="C247" s="7">
        <f t="shared" si="22"/>
        <v>1900</v>
      </c>
      <c r="D247" s="7">
        <f t="shared" si="24"/>
        <v>1900</v>
      </c>
      <c r="E247" s="7" t="b">
        <f t="shared" si="25"/>
        <v>0</v>
      </c>
      <c r="F247" s="44" t="str">
        <f>IF(ISBLANK(G247),"",MAX($F$13:F246)+1)</f>
        <v/>
      </c>
      <c r="G247" s="45"/>
      <c r="H247" s="46"/>
      <c r="I247" s="46"/>
      <c r="J247" s="46"/>
      <c r="K247" s="47"/>
      <c r="L247" s="47"/>
      <c r="M247" s="46"/>
      <c r="N247" s="48"/>
      <c r="O247" s="48"/>
      <c r="P247" s="49"/>
      <c r="Q247" s="50"/>
      <c r="R247" s="51" t="str">
        <f t="shared" si="26"/>
        <v/>
      </c>
      <c r="AK247" s="52" t="str">
        <f t="shared" si="27"/>
        <v/>
      </c>
      <c r="AL247" s="7" t="str">
        <f t="shared" si="23"/>
        <v/>
      </c>
    </row>
    <row r="248" spans="1:38" x14ac:dyDescent="0.2">
      <c r="A248" s="7" t="str">
        <f>_xlfn.IFNA(VLOOKUP(G248,Довідник!D:F,3,FALSE),"")</f>
        <v/>
      </c>
      <c r="B248" s="7">
        <f t="shared" si="21"/>
        <v>0</v>
      </c>
      <c r="C248" s="7">
        <f t="shared" si="22"/>
        <v>1900</v>
      </c>
      <c r="D248" s="7">
        <f t="shared" si="24"/>
        <v>1900</v>
      </c>
      <c r="E248" s="7" t="b">
        <f t="shared" si="25"/>
        <v>0</v>
      </c>
      <c r="F248" s="44" t="str">
        <f>IF(ISBLANK(G248),"",MAX($F$13:F247)+1)</f>
        <v/>
      </c>
      <c r="G248" s="45"/>
      <c r="H248" s="46"/>
      <c r="I248" s="46"/>
      <c r="J248" s="46"/>
      <c r="K248" s="47"/>
      <c r="L248" s="47"/>
      <c r="M248" s="46"/>
      <c r="N248" s="48"/>
      <c r="O248" s="48"/>
      <c r="P248" s="49"/>
      <c r="Q248" s="50"/>
      <c r="R248" s="51" t="str">
        <f t="shared" si="26"/>
        <v/>
      </c>
      <c r="AK248" s="52" t="str">
        <f t="shared" si="27"/>
        <v/>
      </c>
      <c r="AL248" s="7" t="str">
        <f t="shared" si="23"/>
        <v/>
      </c>
    </row>
    <row r="249" spans="1:38" x14ac:dyDescent="0.2">
      <c r="A249" s="7" t="str">
        <f>_xlfn.IFNA(VLOOKUP(G249,Довідник!D:F,3,FALSE),"")</f>
        <v/>
      </c>
      <c r="B249" s="7">
        <f t="shared" si="21"/>
        <v>0</v>
      </c>
      <c r="C249" s="7">
        <f t="shared" si="22"/>
        <v>1900</v>
      </c>
      <c r="D249" s="7">
        <f t="shared" si="24"/>
        <v>1900</v>
      </c>
      <c r="E249" s="7" t="b">
        <f t="shared" si="25"/>
        <v>0</v>
      </c>
      <c r="F249" s="44" t="str">
        <f>IF(ISBLANK(G249),"",MAX($F$13:F248)+1)</f>
        <v/>
      </c>
      <c r="G249" s="45"/>
      <c r="H249" s="46"/>
      <c r="I249" s="46"/>
      <c r="J249" s="46"/>
      <c r="K249" s="47"/>
      <c r="L249" s="47"/>
      <c r="M249" s="46"/>
      <c r="N249" s="48"/>
      <c r="O249" s="48"/>
      <c r="P249" s="49"/>
      <c r="Q249" s="50"/>
      <c r="R249" s="51" t="str">
        <f t="shared" si="26"/>
        <v/>
      </c>
      <c r="AK249" s="52" t="str">
        <f t="shared" si="27"/>
        <v/>
      </c>
      <c r="AL249" s="7" t="str">
        <f t="shared" si="23"/>
        <v/>
      </c>
    </row>
    <row r="250" spans="1:38" x14ac:dyDescent="0.2">
      <c r="A250" s="7" t="str">
        <f>_xlfn.IFNA(VLOOKUP(G250,Довідник!D:F,3,FALSE),"")</f>
        <v/>
      </c>
      <c r="B250" s="7">
        <f t="shared" si="21"/>
        <v>0</v>
      </c>
      <c r="C250" s="7">
        <f t="shared" si="22"/>
        <v>1900</v>
      </c>
      <c r="D250" s="7">
        <f t="shared" si="24"/>
        <v>1900</v>
      </c>
      <c r="E250" s="7" t="b">
        <f t="shared" si="25"/>
        <v>0</v>
      </c>
      <c r="F250" s="44" t="str">
        <f>IF(ISBLANK(G250),"",MAX($F$13:F249)+1)</f>
        <v/>
      </c>
      <c r="G250" s="45"/>
      <c r="H250" s="46"/>
      <c r="I250" s="46"/>
      <c r="J250" s="46"/>
      <c r="K250" s="47"/>
      <c r="L250" s="47"/>
      <c r="M250" s="46"/>
      <c r="N250" s="48"/>
      <c r="O250" s="48"/>
      <c r="P250" s="49"/>
      <c r="Q250" s="50"/>
      <c r="R250" s="51" t="str">
        <f t="shared" si="26"/>
        <v/>
      </c>
      <c r="AK250" s="52" t="str">
        <f t="shared" si="27"/>
        <v/>
      </c>
      <c r="AL250" s="7" t="str">
        <f t="shared" si="23"/>
        <v/>
      </c>
    </row>
    <row r="251" spans="1:38" x14ac:dyDescent="0.2">
      <c r="A251" s="7" t="str">
        <f>_xlfn.IFNA(VLOOKUP(G251,Довідник!D:F,3,FALSE),"")</f>
        <v/>
      </c>
      <c r="B251" s="7">
        <f t="shared" si="21"/>
        <v>0</v>
      </c>
      <c r="C251" s="7">
        <f t="shared" si="22"/>
        <v>1900</v>
      </c>
      <c r="D251" s="7">
        <f t="shared" si="24"/>
        <v>1900</v>
      </c>
      <c r="E251" s="7" t="b">
        <f t="shared" si="25"/>
        <v>0</v>
      </c>
      <c r="F251" s="44" t="str">
        <f>IF(ISBLANK(G251),"",MAX($F$13:F250)+1)</f>
        <v/>
      </c>
      <c r="G251" s="45"/>
      <c r="H251" s="46"/>
      <c r="I251" s="46"/>
      <c r="J251" s="46"/>
      <c r="K251" s="47"/>
      <c r="L251" s="47"/>
      <c r="M251" s="46"/>
      <c r="N251" s="48"/>
      <c r="O251" s="48"/>
      <c r="P251" s="49"/>
      <c r="Q251" s="50"/>
      <c r="R251" s="51" t="str">
        <f t="shared" si="26"/>
        <v/>
      </c>
      <c r="AK251" s="52" t="str">
        <f t="shared" si="27"/>
        <v/>
      </c>
      <c r="AL251" s="7" t="str">
        <f t="shared" si="23"/>
        <v/>
      </c>
    </row>
    <row r="252" spans="1:38" x14ac:dyDescent="0.2">
      <c r="A252" s="7" t="str">
        <f>_xlfn.IFNA(VLOOKUP(G252,Довідник!D:F,3,FALSE),"")</f>
        <v/>
      </c>
      <c r="B252" s="7">
        <f t="shared" si="21"/>
        <v>0</v>
      </c>
      <c r="C252" s="7">
        <f t="shared" si="22"/>
        <v>1900</v>
      </c>
      <c r="D252" s="7">
        <f t="shared" si="24"/>
        <v>1900</v>
      </c>
      <c r="E252" s="7" t="b">
        <f t="shared" si="25"/>
        <v>0</v>
      </c>
      <c r="F252" s="44" t="str">
        <f>IF(ISBLANK(G252),"",MAX($F$13:F251)+1)</f>
        <v/>
      </c>
      <c r="G252" s="45"/>
      <c r="H252" s="46"/>
      <c r="I252" s="46"/>
      <c r="J252" s="46"/>
      <c r="K252" s="47"/>
      <c r="L252" s="47"/>
      <c r="M252" s="46"/>
      <c r="N252" s="48"/>
      <c r="O252" s="48"/>
      <c r="P252" s="49"/>
      <c r="Q252" s="50"/>
      <c r="R252" s="51" t="str">
        <f t="shared" si="26"/>
        <v/>
      </c>
      <c r="AK252" s="52" t="str">
        <f t="shared" si="27"/>
        <v/>
      </c>
      <c r="AL252" s="7" t="str">
        <f t="shared" si="23"/>
        <v/>
      </c>
    </row>
    <row r="253" spans="1:38" x14ac:dyDescent="0.2">
      <c r="A253" s="7" t="str">
        <f>_xlfn.IFNA(VLOOKUP(G253,Довідник!D:F,3,FALSE),"")</f>
        <v/>
      </c>
      <c r="B253" s="7">
        <f t="shared" si="21"/>
        <v>0</v>
      </c>
      <c r="C253" s="7">
        <f t="shared" si="22"/>
        <v>1900</v>
      </c>
      <c r="D253" s="7">
        <f t="shared" si="24"/>
        <v>1900</v>
      </c>
      <c r="E253" s="7" t="b">
        <f t="shared" si="25"/>
        <v>0</v>
      </c>
      <c r="F253" s="44" t="str">
        <f>IF(ISBLANK(G253),"",MAX($F$13:F252)+1)</f>
        <v/>
      </c>
      <c r="G253" s="45"/>
      <c r="H253" s="46"/>
      <c r="I253" s="46"/>
      <c r="J253" s="46"/>
      <c r="K253" s="47"/>
      <c r="L253" s="47"/>
      <c r="M253" s="46"/>
      <c r="N253" s="48"/>
      <c r="O253" s="48"/>
      <c r="P253" s="49"/>
      <c r="Q253" s="50"/>
      <c r="R253" s="51" t="str">
        <f t="shared" si="26"/>
        <v/>
      </c>
      <c r="AK253" s="52" t="str">
        <f t="shared" si="27"/>
        <v/>
      </c>
      <c r="AL253" s="7" t="str">
        <f t="shared" si="23"/>
        <v/>
      </c>
    </row>
    <row r="254" spans="1:38" x14ac:dyDescent="0.2">
      <c r="A254" s="7" t="str">
        <f>_xlfn.IFNA(VLOOKUP(G254,Довідник!D:F,3,FALSE),"")</f>
        <v/>
      </c>
      <c r="B254" s="7">
        <f t="shared" si="21"/>
        <v>0</v>
      </c>
      <c r="C254" s="7">
        <f t="shared" si="22"/>
        <v>1900</v>
      </c>
      <c r="D254" s="7">
        <f t="shared" si="24"/>
        <v>1900</v>
      </c>
      <c r="E254" s="7" t="b">
        <f t="shared" si="25"/>
        <v>0</v>
      </c>
      <c r="F254" s="44" t="str">
        <f>IF(ISBLANK(G254),"",MAX($F$13:F253)+1)</f>
        <v/>
      </c>
      <c r="G254" s="45"/>
      <c r="H254" s="46"/>
      <c r="I254" s="46"/>
      <c r="J254" s="46"/>
      <c r="K254" s="47"/>
      <c r="L254" s="47"/>
      <c r="M254" s="46"/>
      <c r="N254" s="48"/>
      <c r="O254" s="48"/>
      <c r="P254" s="49"/>
      <c r="Q254" s="50"/>
      <c r="R254" s="51" t="str">
        <f t="shared" si="26"/>
        <v/>
      </c>
      <c r="AK254" s="52" t="str">
        <f t="shared" si="27"/>
        <v/>
      </c>
      <c r="AL254" s="7" t="str">
        <f t="shared" si="23"/>
        <v/>
      </c>
    </row>
    <row r="255" spans="1:38" x14ac:dyDescent="0.2">
      <c r="A255" s="7" t="str">
        <f>_xlfn.IFNA(VLOOKUP(G255,Довідник!D:F,3,FALSE),"")</f>
        <v/>
      </c>
      <c r="B255" s="7">
        <f t="shared" si="21"/>
        <v>0</v>
      </c>
      <c r="C255" s="7">
        <f t="shared" si="22"/>
        <v>1900</v>
      </c>
      <c r="D255" s="7">
        <f t="shared" si="24"/>
        <v>1900</v>
      </c>
      <c r="E255" s="7" t="b">
        <f t="shared" si="25"/>
        <v>0</v>
      </c>
      <c r="F255" s="44" t="str">
        <f>IF(ISBLANK(G255),"",MAX($F$13:F254)+1)</f>
        <v/>
      </c>
      <c r="G255" s="45"/>
      <c r="H255" s="46"/>
      <c r="I255" s="46"/>
      <c r="J255" s="46"/>
      <c r="K255" s="47"/>
      <c r="L255" s="47"/>
      <c r="M255" s="46"/>
      <c r="N255" s="48"/>
      <c r="O255" s="48"/>
      <c r="P255" s="49"/>
      <c r="Q255" s="50"/>
      <c r="R255" s="51" t="str">
        <f t="shared" si="26"/>
        <v/>
      </c>
      <c r="AK255" s="52" t="str">
        <f t="shared" si="27"/>
        <v/>
      </c>
      <c r="AL255" s="7" t="str">
        <f t="shared" si="23"/>
        <v/>
      </c>
    </row>
    <row r="256" spans="1:38" x14ac:dyDescent="0.2">
      <c r="A256" s="7" t="str">
        <f>_xlfn.IFNA(VLOOKUP(G256,Довідник!D:F,3,FALSE),"")</f>
        <v/>
      </c>
      <c r="B256" s="7">
        <f t="shared" si="21"/>
        <v>0</v>
      </c>
      <c r="C256" s="7">
        <f t="shared" si="22"/>
        <v>1900</v>
      </c>
      <c r="D256" s="7">
        <f t="shared" si="24"/>
        <v>1900</v>
      </c>
      <c r="E256" s="7" t="b">
        <f t="shared" si="25"/>
        <v>0</v>
      </c>
      <c r="F256" s="44" t="str">
        <f>IF(ISBLANK(G256),"",MAX($F$13:F255)+1)</f>
        <v/>
      </c>
      <c r="G256" s="45"/>
      <c r="H256" s="46"/>
      <c r="I256" s="46"/>
      <c r="J256" s="46"/>
      <c r="K256" s="47"/>
      <c r="L256" s="47"/>
      <c r="M256" s="46"/>
      <c r="N256" s="48"/>
      <c r="O256" s="48"/>
      <c r="P256" s="49"/>
      <c r="Q256" s="50"/>
      <c r="R256" s="51" t="str">
        <f t="shared" si="26"/>
        <v/>
      </c>
      <c r="AK256" s="52" t="str">
        <f t="shared" si="27"/>
        <v/>
      </c>
      <c r="AL256" s="7" t="str">
        <f t="shared" si="23"/>
        <v/>
      </c>
    </row>
    <row r="257" spans="1:38" x14ac:dyDescent="0.2">
      <c r="A257" s="7" t="str">
        <f>_xlfn.IFNA(VLOOKUP(G257,Довідник!D:F,3,FALSE),"")</f>
        <v/>
      </c>
      <c r="B257" s="7">
        <f t="shared" si="21"/>
        <v>0</v>
      </c>
      <c r="C257" s="7">
        <f t="shared" si="22"/>
        <v>1900</v>
      </c>
      <c r="D257" s="7">
        <f t="shared" si="24"/>
        <v>1900</v>
      </c>
      <c r="E257" s="7" t="b">
        <f t="shared" si="25"/>
        <v>0</v>
      </c>
      <c r="F257" s="44" t="str">
        <f>IF(ISBLANK(G257),"",MAX($F$13:F256)+1)</f>
        <v/>
      </c>
      <c r="G257" s="45"/>
      <c r="H257" s="46"/>
      <c r="I257" s="46"/>
      <c r="J257" s="46"/>
      <c r="K257" s="47"/>
      <c r="L257" s="47"/>
      <c r="M257" s="46"/>
      <c r="N257" s="48"/>
      <c r="O257" s="48"/>
      <c r="P257" s="49"/>
      <c r="Q257" s="50"/>
      <c r="R257" s="51" t="str">
        <f t="shared" si="26"/>
        <v/>
      </c>
      <c r="AK257" s="52" t="str">
        <f t="shared" si="27"/>
        <v/>
      </c>
      <c r="AL257" s="7" t="str">
        <f t="shared" si="23"/>
        <v/>
      </c>
    </row>
    <row r="258" spans="1:38" x14ac:dyDescent="0.2">
      <c r="A258" s="7" t="str">
        <f>_xlfn.IFNA(VLOOKUP(G258,Довідник!D:F,3,FALSE),"")</f>
        <v/>
      </c>
      <c r="B258" s="7">
        <f t="shared" si="21"/>
        <v>0</v>
      </c>
      <c r="C258" s="7">
        <f t="shared" si="22"/>
        <v>1900</v>
      </c>
      <c r="D258" s="7">
        <f t="shared" si="24"/>
        <v>1900</v>
      </c>
      <c r="E258" s="7" t="b">
        <f t="shared" si="25"/>
        <v>0</v>
      </c>
      <c r="F258" s="44" t="str">
        <f>IF(ISBLANK(G258),"",MAX($F$13:F257)+1)</f>
        <v/>
      </c>
      <c r="G258" s="45"/>
      <c r="H258" s="46"/>
      <c r="I258" s="46"/>
      <c r="J258" s="46"/>
      <c r="K258" s="47"/>
      <c r="L258" s="47"/>
      <c r="M258" s="46"/>
      <c r="N258" s="48"/>
      <c r="O258" s="48"/>
      <c r="P258" s="49"/>
      <c r="Q258" s="50"/>
      <c r="R258" s="51" t="str">
        <f t="shared" si="26"/>
        <v/>
      </c>
      <c r="AK258" s="52" t="str">
        <f t="shared" si="27"/>
        <v/>
      </c>
      <c r="AL258" s="7" t="str">
        <f t="shared" si="23"/>
        <v/>
      </c>
    </row>
    <row r="259" spans="1:38" x14ac:dyDescent="0.2">
      <c r="A259" s="7" t="str">
        <f>_xlfn.IFNA(VLOOKUP(G259,Довідник!D:F,3,FALSE),"")</f>
        <v/>
      </c>
      <c r="B259" s="7">
        <f t="shared" si="21"/>
        <v>0</v>
      </c>
      <c r="C259" s="7">
        <f t="shared" si="22"/>
        <v>1900</v>
      </c>
      <c r="D259" s="7">
        <f t="shared" si="24"/>
        <v>1900</v>
      </c>
      <c r="E259" s="7" t="b">
        <f t="shared" si="25"/>
        <v>0</v>
      </c>
      <c r="F259" s="44" t="str">
        <f>IF(ISBLANK(G259),"",MAX($F$13:F258)+1)</f>
        <v/>
      </c>
      <c r="G259" s="45"/>
      <c r="H259" s="46"/>
      <c r="I259" s="46"/>
      <c r="J259" s="46"/>
      <c r="K259" s="47"/>
      <c r="L259" s="47"/>
      <c r="M259" s="46"/>
      <c r="N259" s="48"/>
      <c r="O259" s="48"/>
      <c r="P259" s="49"/>
      <c r="Q259" s="50"/>
      <c r="R259" s="51" t="str">
        <f t="shared" si="26"/>
        <v/>
      </c>
      <c r="AK259" s="52" t="str">
        <f t="shared" si="27"/>
        <v/>
      </c>
      <c r="AL259" s="7" t="str">
        <f t="shared" si="23"/>
        <v/>
      </c>
    </row>
    <row r="260" spans="1:38" x14ac:dyDescent="0.2">
      <c r="A260" s="7" t="str">
        <f>_xlfn.IFNA(VLOOKUP(G260,Довідник!D:F,3,FALSE),"")</f>
        <v/>
      </c>
      <c r="B260" s="7">
        <f t="shared" si="21"/>
        <v>0</v>
      </c>
      <c r="C260" s="7">
        <f t="shared" si="22"/>
        <v>1900</v>
      </c>
      <c r="D260" s="7">
        <f t="shared" si="24"/>
        <v>1900</v>
      </c>
      <c r="E260" s="7" t="b">
        <f t="shared" si="25"/>
        <v>0</v>
      </c>
      <c r="F260" s="44" t="str">
        <f>IF(ISBLANK(G260),"",MAX($F$13:F259)+1)</f>
        <v/>
      </c>
      <c r="G260" s="45"/>
      <c r="H260" s="46"/>
      <c r="I260" s="46"/>
      <c r="J260" s="46"/>
      <c r="K260" s="47"/>
      <c r="L260" s="47"/>
      <c r="M260" s="46"/>
      <c r="N260" s="48"/>
      <c r="O260" s="48"/>
      <c r="P260" s="49"/>
      <c r="Q260" s="50"/>
      <c r="R260" s="51" t="str">
        <f t="shared" si="26"/>
        <v/>
      </c>
      <c r="AK260" s="52" t="str">
        <f t="shared" si="27"/>
        <v/>
      </c>
      <c r="AL260" s="7" t="str">
        <f t="shared" si="23"/>
        <v/>
      </c>
    </row>
    <row r="261" spans="1:38" x14ac:dyDescent="0.2">
      <c r="A261" s="7" t="str">
        <f>_xlfn.IFNA(VLOOKUP(G261,Довідник!D:F,3,FALSE),"")</f>
        <v/>
      </c>
      <c r="B261" s="7">
        <f t="shared" si="21"/>
        <v>0</v>
      </c>
      <c r="C261" s="7">
        <f t="shared" si="22"/>
        <v>1900</v>
      </c>
      <c r="D261" s="7">
        <f t="shared" si="24"/>
        <v>1900</v>
      </c>
      <c r="E261" s="7" t="b">
        <f t="shared" si="25"/>
        <v>0</v>
      </c>
      <c r="F261" s="44" t="str">
        <f>IF(ISBLANK(G261),"",MAX($F$13:F260)+1)</f>
        <v/>
      </c>
      <c r="G261" s="45"/>
      <c r="H261" s="46"/>
      <c r="I261" s="46"/>
      <c r="J261" s="46"/>
      <c r="K261" s="47"/>
      <c r="L261" s="47"/>
      <c r="M261" s="46"/>
      <c r="N261" s="48"/>
      <c r="O261" s="48"/>
      <c r="P261" s="49"/>
      <c r="Q261" s="50"/>
      <c r="R261" s="51" t="str">
        <f t="shared" si="26"/>
        <v/>
      </c>
      <c r="AK261" s="52" t="str">
        <f t="shared" si="27"/>
        <v/>
      </c>
      <c r="AL261" s="7" t="str">
        <f t="shared" si="23"/>
        <v/>
      </c>
    </row>
    <row r="262" spans="1:38" x14ac:dyDescent="0.2">
      <c r="A262" s="7" t="str">
        <f>_xlfn.IFNA(VLOOKUP(G262,Довідник!D:F,3,FALSE),"")</f>
        <v/>
      </c>
      <c r="B262" s="7">
        <f t="shared" si="21"/>
        <v>0</v>
      </c>
      <c r="C262" s="7">
        <f t="shared" si="22"/>
        <v>1900</v>
      </c>
      <c r="D262" s="7">
        <f t="shared" si="24"/>
        <v>1900</v>
      </c>
      <c r="E262" s="7" t="b">
        <f t="shared" si="25"/>
        <v>0</v>
      </c>
      <c r="F262" s="44" t="str">
        <f>IF(ISBLANK(G262),"",MAX($F$13:F261)+1)</f>
        <v/>
      </c>
      <c r="G262" s="45"/>
      <c r="H262" s="46"/>
      <c r="I262" s="46"/>
      <c r="J262" s="46"/>
      <c r="K262" s="47"/>
      <c r="L262" s="47"/>
      <c r="M262" s="46"/>
      <c r="N262" s="48"/>
      <c r="O262" s="48"/>
      <c r="P262" s="49"/>
      <c r="Q262" s="50"/>
      <c r="R262" s="51" t="str">
        <f t="shared" si="26"/>
        <v/>
      </c>
      <c r="AK262" s="52" t="str">
        <f t="shared" si="27"/>
        <v/>
      </c>
      <c r="AL262" s="7" t="str">
        <f t="shared" si="23"/>
        <v/>
      </c>
    </row>
    <row r="263" spans="1:38" x14ac:dyDescent="0.2">
      <c r="A263" s="7" t="str">
        <f>_xlfn.IFNA(VLOOKUP(G263,Довідник!D:F,3,FALSE),"")</f>
        <v/>
      </c>
      <c r="B263" s="7">
        <f t="shared" si="21"/>
        <v>0</v>
      </c>
      <c r="C263" s="7">
        <f t="shared" si="22"/>
        <v>1900</v>
      </c>
      <c r="D263" s="7">
        <f t="shared" si="24"/>
        <v>1900</v>
      </c>
      <c r="E263" s="7" t="b">
        <f t="shared" si="25"/>
        <v>0</v>
      </c>
      <c r="F263" s="44" t="str">
        <f>IF(ISBLANK(G263),"",MAX($F$13:F262)+1)</f>
        <v/>
      </c>
      <c r="G263" s="45"/>
      <c r="H263" s="46"/>
      <c r="I263" s="46"/>
      <c r="J263" s="46"/>
      <c r="K263" s="47"/>
      <c r="L263" s="47"/>
      <c r="M263" s="46"/>
      <c r="N263" s="48"/>
      <c r="O263" s="48"/>
      <c r="P263" s="49"/>
      <c r="Q263" s="50"/>
      <c r="R263" s="51" t="str">
        <f t="shared" si="26"/>
        <v/>
      </c>
      <c r="AK263" s="52" t="str">
        <f t="shared" si="27"/>
        <v/>
      </c>
      <c r="AL263" s="7" t="str">
        <f t="shared" si="23"/>
        <v/>
      </c>
    </row>
    <row r="264" spans="1:38" x14ac:dyDescent="0.2">
      <c r="A264" s="7" t="str">
        <f>_xlfn.IFNA(VLOOKUP(G264,Довідник!D:F,3,FALSE),"")</f>
        <v/>
      </c>
      <c r="B264" s="7">
        <f t="shared" si="21"/>
        <v>0</v>
      </c>
      <c r="C264" s="7">
        <f t="shared" si="22"/>
        <v>1900</v>
      </c>
      <c r="D264" s="7">
        <f t="shared" si="24"/>
        <v>1900</v>
      </c>
      <c r="E264" s="7" t="b">
        <f t="shared" si="25"/>
        <v>0</v>
      </c>
      <c r="F264" s="44" t="str">
        <f>IF(ISBLANK(G264),"",MAX($F$13:F263)+1)</f>
        <v/>
      </c>
      <c r="G264" s="45"/>
      <c r="H264" s="46"/>
      <c r="I264" s="46"/>
      <c r="J264" s="46"/>
      <c r="K264" s="47"/>
      <c r="L264" s="47"/>
      <c r="M264" s="46"/>
      <c r="N264" s="48"/>
      <c r="O264" s="48"/>
      <c r="P264" s="49"/>
      <c r="Q264" s="50"/>
      <c r="R264" s="51" t="str">
        <f t="shared" si="26"/>
        <v/>
      </c>
      <c r="AK264" s="52" t="str">
        <f t="shared" si="27"/>
        <v/>
      </c>
      <c r="AL264" s="7" t="str">
        <f t="shared" si="23"/>
        <v/>
      </c>
    </row>
    <row r="265" spans="1:38" x14ac:dyDescent="0.2">
      <c r="A265" s="7" t="str">
        <f>_xlfn.IFNA(VLOOKUP(G265,Довідник!D:F,3,FALSE),"")</f>
        <v/>
      </c>
      <c r="B265" s="7">
        <f t="shared" si="21"/>
        <v>0</v>
      </c>
      <c r="C265" s="7">
        <f t="shared" si="22"/>
        <v>1900</v>
      </c>
      <c r="D265" s="7">
        <f t="shared" si="24"/>
        <v>1900</v>
      </c>
      <c r="E265" s="7" t="b">
        <f t="shared" si="25"/>
        <v>0</v>
      </c>
      <c r="F265" s="44" t="str">
        <f>IF(ISBLANK(G265),"",MAX($F$13:F264)+1)</f>
        <v/>
      </c>
      <c r="G265" s="45"/>
      <c r="H265" s="46"/>
      <c r="I265" s="46"/>
      <c r="J265" s="46"/>
      <c r="K265" s="47"/>
      <c r="L265" s="47"/>
      <c r="M265" s="46"/>
      <c r="N265" s="48"/>
      <c r="O265" s="48"/>
      <c r="P265" s="49"/>
      <c r="Q265" s="50"/>
      <c r="R265" s="51" t="str">
        <f t="shared" si="26"/>
        <v/>
      </c>
      <c r="AK265" s="52" t="str">
        <f t="shared" si="27"/>
        <v/>
      </c>
      <c r="AL265" s="7" t="str">
        <f t="shared" si="23"/>
        <v/>
      </c>
    </row>
    <row r="266" spans="1:38" x14ac:dyDescent="0.2">
      <c r="A266" s="7" t="str">
        <f>_xlfn.IFNA(VLOOKUP(G266,Довідник!D:F,3,FALSE),"")</f>
        <v/>
      </c>
      <c r="B266" s="7">
        <f t="shared" si="21"/>
        <v>0</v>
      </c>
      <c r="C266" s="7">
        <f t="shared" si="22"/>
        <v>1900</v>
      </c>
      <c r="D266" s="7">
        <f t="shared" si="24"/>
        <v>1900</v>
      </c>
      <c r="E266" s="7" t="b">
        <f t="shared" si="25"/>
        <v>0</v>
      </c>
      <c r="F266" s="44" t="str">
        <f>IF(ISBLANK(G266),"",MAX($F$13:F265)+1)</f>
        <v/>
      </c>
      <c r="G266" s="45"/>
      <c r="H266" s="46"/>
      <c r="I266" s="46"/>
      <c r="J266" s="46"/>
      <c r="K266" s="47"/>
      <c r="L266" s="47"/>
      <c r="M266" s="46"/>
      <c r="N266" s="48"/>
      <c r="O266" s="48"/>
      <c r="P266" s="49"/>
      <c r="Q266" s="50"/>
      <c r="R266" s="51" t="str">
        <f t="shared" si="26"/>
        <v/>
      </c>
      <c r="AK266" s="52" t="str">
        <f t="shared" si="27"/>
        <v/>
      </c>
      <c r="AL266" s="7" t="str">
        <f t="shared" si="23"/>
        <v/>
      </c>
    </row>
    <row r="267" spans="1:38" x14ac:dyDescent="0.2">
      <c r="A267" s="7" t="str">
        <f>_xlfn.IFNA(VLOOKUP(G267,Довідник!D:F,3,FALSE),"")</f>
        <v/>
      </c>
      <c r="B267" s="7">
        <f t="shared" si="21"/>
        <v>0</v>
      </c>
      <c r="C267" s="7">
        <f t="shared" si="22"/>
        <v>1900</v>
      </c>
      <c r="D267" s="7">
        <f t="shared" si="24"/>
        <v>1900</v>
      </c>
      <c r="E267" s="7" t="b">
        <f t="shared" si="25"/>
        <v>0</v>
      </c>
      <c r="F267" s="44" t="str">
        <f>IF(ISBLANK(G267),"",MAX($F$13:F266)+1)</f>
        <v/>
      </c>
      <c r="G267" s="45"/>
      <c r="H267" s="46"/>
      <c r="I267" s="46"/>
      <c r="J267" s="46"/>
      <c r="K267" s="47"/>
      <c r="L267" s="47"/>
      <c r="M267" s="46"/>
      <c r="N267" s="48"/>
      <c r="O267" s="48"/>
      <c r="P267" s="49"/>
      <c r="Q267" s="50"/>
      <c r="R267" s="51" t="str">
        <f t="shared" si="26"/>
        <v/>
      </c>
      <c r="AK267" s="52" t="str">
        <f t="shared" si="27"/>
        <v/>
      </c>
      <c r="AL267" s="7" t="str">
        <f t="shared" si="23"/>
        <v/>
      </c>
    </row>
    <row r="268" spans="1:38" x14ac:dyDescent="0.2">
      <c r="A268" s="7" t="str">
        <f>_xlfn.IFNA(VLOOKUP(G268,Довідник!D:F,3,FALSE),"")</f>
        <v/>
      </c>
      <c r="B268" s="7">
        <f t="shared" si="21"/>
        <v>0</v>
      </c>
      <c r="C268" s="7">
        <f t="shared" si="22"/>
        <v>1900</v>
      </c>
      <c r="D268" s="7">
        <f t="shared" si="24"/>
        <v>1900</v>
      </c>
      <c r="E268" s="7" t="b">
        <f t="shared" si="25"/>
        <v>0</v>
      </c>
      <c r="F268" s="44" t="str">
        <f>IF(ISBLANK(G268),"",MAX($F$13:F267)+1)</f>
        <v/>
      </c>
      <c r="G268" s="45"/>
      <c r="H268" s="46"/>
      <c r="I268" s="46"/>
      <c r="J268" s="46"/>
      <c r="K268" s="47"/>
      <c r="L268" s="47"/>
      <c r="M268" s="46"/>
      <c r="N268" s="48"/>
      <c r="O268" s="48"/>
      <c r="P268" s="49"/>
      <c r="Q268" s="50"/>
      <c r="R268" s="51" t="str">
        <f t="shared" si="26"/>
        <v/>
      </c>
      <c r="AK268" s="52" t="str">
        <f t="shared" si="27"/>
        <v/>
      </c>
      <c r="AL268" s="7" t="str">
        <f t="shared" si="23"/>
        <v/>
      </c>
    </row>
    <row r="269" spans="1:38" x14ac:dyDescent="0.2">
      <c r="A269" s="7" t="str">
        <f>_xlfn.IFNA(VLOOKUP(G269,Довідник!D:F,3,FALSE),"")</f>
        <v/>
      </c>
      <c r="B269" s="7">
        <f t="shared" si="21"/>
        <v>0</v>
      </c>
      <c r="C269" s="7">
        <f t="shared" si="22"/>
        <v>1900</v>
      </c>
      <c r="D269" s="7">
        <f t="shared" si="24"/>
        <v>1900</v>
      </c>
      <c r="E269" s="7" t="b">
        <f t="shared" si="25"/>
        <v>0</v>
      </c>
      <c r="F269" s="44" t="str">
        <f>IF(ISBLANK(G269),"",MAX($F$13:F268)+1)</f>
        <v/>
      </c>
      <c r="G269" s="45"/>
      <c r="H269" s="46"/>
      <c r="I269" s="46"/>
      <c r="J269" s="46"/>
      <c r="K269" s="47"/>
      <c r="L269" s="47"/>
      <c r="M269" s="46"/>
      <c r="N269" s="48"/>
      <c r="O269" s="48"/>
      <c r="P269" s="49"/>
      <c r="Q269" s="50"/>
      <c r="R269" s="51" t="str">
        <f t="shared" si="26"/>
        <v/>
      </c>
      <c r="AK269" s="52" t="str">
        <f t="shared" si="27"/>
        <v/>
      </c>
      <c r="AL269" s="7" t="str">
        <f t="shared" si="23"/>
        <v/>
      </c>
    </row>
    <row r="270" spans="1:38" x14ac:dyDescent="0.2">
      <c r="A270" s="7" t="str">
        <f>_xlfn.IFNA(VLOOKUP(G270,Довідник!D:F,3,FALSE),"")</f>
        <v/>
      </c>
      <c r="B270" s="7">
        <f t="shared" ref="B270:B333" si="28">$I$6</f>
        <v>0</v>
      </c>
      <c r="C270" s="7">
        <f t="shared" ref="C270:C333" si="29">YEAR($I$1)</f>
        <v>1900</v>
      </c>
      <c r="D270" s="7">
        <f t="shared" si="24"/>
        <v>1900</v>
      </c>
      <c r="E270" s="7" t="b">
        <f t="shared" si="25"/>
        <v>0</v>
      </c>
      <c r="F270" s="44" t="str">
        <f>IF(ISBLANK(G270),"",MAX($F$13:F269)+1)</f>
        <v/>
      </c>
      <c r="G270" s="45"/>
      <c r="H270" s="46"/>
      <c r="I270" s="46"/>
      <c r="J270" s="46"/>
      <c r="K270" s="47"/>
      <c r="L270" s="47"/>
      <c r="M270" s="46"/>
      <c r="N270" s="48"/>
      <c r="O270" s="48"/>
      <c r="P270" s="49"/>
      <c r="Q270" s="50"/>
      <c r="R270" s="51" t="str">
        <f t="shared" si="26"/>
        <v/>
      </c>
      <c r="AK270" s="52" t="str">
        <f t="shared" si="27"/>
        <v/>
      </c>
      <c r="AL270" s="7" t="str">
        <f t="shared" ref="AL270:AL333" si="30">IF(E270," Відобразіть зобов'язання на придбання активу в Т.2!","")</f>
        <v/>
      </c>
    </row>
    <row r="271" spans="1:38" x14ac:dyDescent="0.2">
      <c r="A271" s="7" t="str">
        <f>_xlfn.IFNA(VLOOKUP(G271,Довідник!D:F,3,FALSE),"")</f>
        <v/>
      </c>
      <c r="B271" s="7">
        <f t="shared" si="28"/>
        <v>0</v>
      </c>
      <c r="C271" s="7">
        <f t="shared" si="29"/>
        <v>1900</v>
      </c>
      <c r="D271" s="7">
        <f t="shared" ref="D271:D334" si="31">YEAR($K271)</f>
        <v>1900</v>
      </c>
      <c r="E271" s="7" t="b">
        <f t="shared" ref="E271:E334" si="32">OR(IF(L271&gt;=K262,L271-K271&gt;180),M271="так")</f>
        <v>0</v>
      </c>
      <c r="F271" s="44" t="str">
        <f>IF(ISBLANK(G271),"",MAX($F$13:F270)+1)</f>
        <v/>
      </c>
      <c r="G271" s="45"/>
      <c r="H271" s="46"/>
      <c r="I271" s="46"/>
      <c r="J271" s="46"/>
      <c r="K271" s="47"/>
      <c r="L271" s="47"/>
      <c r="M271" s="46"/>
      <c r="N271" s="48"/>
      <c r="O271" s="48"/>
      <c r="P271" s="49"/>
      <c r="Q271" s="50"/>
      <c r="R271" s="51" t="str">
        <f t="shared" ref="R271:R334" si="33">AK271&amp;AL271</f>
        <v/>
      </c>
      <c r="AK271" s="52" t="str">
        <f t="shared" ref="AK271:AK334" si="34">IF(OR(ISBLANK(G271)*1+ISBLANK(H271)*1+ISBLANK(I271)*1+ISBLANK(J271)*1+ISBLANK(K271)*1+ISBLANK(L271)*1+ISBLANK(M271)*1+ISBLANK(N271)*1+ISBLANK(O271)*1=0,ISBLANK(G271)*1+ISBLANK(H271)*1+ISBLANK(I271)*1+ISBLANK(J271)*1+ISBLANK(K271)*1+ISBLANK(L271)*1+ISBLANK(M271)*1+ISBLANK(N271)*1+ISBLANK(O271)*1=9),"","Заповнено не всі поля!")</f>
        <v/>
      </c>
      <c r="AL271" s="7" t="str">
        <f t="shared" si="30"/>
        <v/>
      </c>
    </row>
    <row r="272" spans="1:38" x14ac:dyDescent="0.2">
      <c r="A272" s="7" t="str">
        <f>_xlfn.IFNA(VLOOKUP(G272,Довідник!D:F,3,FALSE),"")</f>
        <v/>
      </c>
      <c r="B272" s="7">
        <f t="shared" si="28"/>
        <v>0</v>
      </c>
      <c r="C272" s="7">
        <f t="shared" si="29"/>
        <v>1900</v>
      </c>
      <c r="D272" s="7">
        <f t="shared" si="31"/>
        <v>1900</v>
      </c>
      <c r="E272" s="7" t="b">
        <f t="shared" si="32"/>
        <v>0</v>
      </c>
      <c r="F272" s="44" t="str">
        <f>IF(ISBLANK(G272),"",MAX($F$13:F271)+1)</f>
        <v/>
      </c>
      <c r="G272" s="45"/>
      <c r="H272" s="46"/>
      <c r="I272" s="46"/>
      <c r="J272" s="46"/>
      <c r="K272" s="47"/>
      <c r="L272" s="47"/>
      <c r="M272" s="46"/>
      <c r="N272" s="48"/>
      <c r="O272" s="48"/>
      <c r="P272" s="49"/>
      <c r="Q272" s="50"/>
      <c r="R272" s="51" t="str">
        <f t="shared" si="33"/>
        <v/>
      </c>
      <c r="AK272" s="52" t="str">
        <f t="shared" si="34"/>
        <v/>
      </c>
      <c r="AL272" s="7" t="str">
        <f t="shared" si="30"/>
        <v/>
      </c>
    </row>
    <row r="273" spans="1:38" x14ac:dyDescent="0.2">
      <c r="A273" s="7" t="str">
        <f>_xlfn.IFNA(VLOOKUP(G273,Довідник!D:F,3,FALSE),"")</f>
        <v/>
      </c>
      <c r="B273" s="7">
        <f t="shared" si="28"/>
        <v>0</v>
      </c>
      <c r="C273" s="7">
        <f t="shared" si="29"/>
        <v>1900</v>
      </c>
      <c r="D273" s="7">
        <f t="shared" si="31"/>
        <v>1900</v>
      </c>
      <c r="E273" s="7" t="b">
        <f t="shared" si="32"/>
        <v>0</v>
      </c>
      <c r="F273" s="44" t="str">
        <f>IF(ISBLANK(G273),"",MAX($F$13:F272)+1)</f>
        <v/>
      </c>
      <c r="G273" s="45"/>
      <c r="H273" s="46"/>
      <c r="I273" s="46"/>
      <c r="J273" s="46"/>
      <c r="K273" s="47"/>
      <c r="L273" s="47"/>
      <c r="M273" s="46"/>
      <c r="N273" s="48"/>
      <c r="O273" s="48"/>
      <c r="P273" s="49"/>
      <c r="Q273" s="50"/>
      <c r="R273" s="51" t="str">
        <f t="shared" si="33"/>
        <v/>
      </c>
      <c r="AK273" s="52" t="str">
        <f t="shared" si="34"/>
        <v/>
      </c>
      <c r="AL273" s="7" t="str">
        <f t="shared" si="30"/>
        <v/>
      </c>
    </row>
    <row r="274" spans="1:38" x14ac:dyDescent="0.2">
      <c r="A274" s="7" t="str">
        <f>_xlfn.IFNA(VLOOKUP(G274,Довідник!D:F,3,FALSE),"")</f>
        <v/>
      </c>
      <c r="B274" s="7">
        <f t="shared" si="28"/>
        <v>0</v>
      </c>
      <c r="C274" s="7">
        <f t="shared" si="29"/>
        <v>1900</v>
      </c>
      <c r="D274" s="7">
        <f t="shared" si="31"/>
        <v>1900</v>
      </c>
      <c r="E274" s="7" t="b">
        <f t="shared" si="32"/>
        <v>0</v>
      </c>
      <c r="F274" s="44" t="str">
        <f>IF(ISBLANK(G274),"",MAX($F$13:F273)+1)</f>
        <v/>
      </c>
      <c r="G274" s="45"/>
      <c r="H274" s="46"/>
      <c r="I274" s="46"/>
      <c r="J274" s="46"/>
      <c r="K274" s="47"/>
      <c r="L274" s="47"/>
      <c r="M274" s="46"/>
      <c r="N274" s="48"/>
      <c r="O274" s="48"/>
      <c r="P274" s="49"/>
      <c r="Q274" s="50"/>
      <c r="R274" s="51" t="str">
        <f t="shared" si="33"/>
        <v/>
      </c>
      <c r="AK274" s="52" t="str">
        <f t="shared" si="34"/>
        <v/>
      </c>
      <c r="AL274" s="7" t="str">
        <f t="shared" si="30"/>
        <v/>
      </c>
    </row>
    <row r="275" spans="1:38" x14ac:dyDescent="0.2">
      <c r="A275" s="7" t="str">
        <f>_xlfn.IFNA(VLOOKUP(G275,Довідник!D:F,3,FALSE),"")</f>
        <v/>
      </c>
      <c r="B275" s="7">
        <f t="shared" si="28"/>
        <v>0</v>
      </c>
      <c r="C275" s="7">
        <f t="shared" si="29"/>
        <v>1900</v>
      </c>
      <c r="D275" s="7">
        <f t="shared" si="31"/>
        <v>1900</v>
      </c>
      <c r="E275" s="7" t="b">
        <f t="shared" si="32"/>
        <v>0</v>
      </c>
      <c r="F275" s="44" t="str">
        <f>IF(ISBLANK(G275),"",MAX($F$13:F274)+1)</f>
        <v/>
      </c>
      <c r="G275" s="45"/>
      <c r="H275" s="46"/>
      <c r="I275" s="46"/>
      <c r="J275" s="46"/>
      <c r="K275" s="47"/>
      <c r="L275" s="47"/>
      <c r="M275" s="46"/>
      <c r="N275" s="48"/>
      <c r="O275" s="48"/>
      <c r="P275" s="49"/>
      <c r="Q275" s="50"/>
      <c r="R275" s="51" t="str">
        <f t="shared" si="33"/>
        <v/>
      </c>
      <c r="AK275" s="52" t="str">
        <f t="shared" si="34"/>
        <v/>
      </c>
      <c r="AL275" s="7" t="str">
        <f t="shared" si="30"/>
        <v/>
      </c>
    </row>
    <row r="276" spans="1:38" x14ac:dyDescent="0.2">
      <c r="A276" s="7" t="str">
        <f>_xlfn.IFNA(VLOOKUP(G276,Довідник!D:F,3,FALSE),"")</f>
        <v/>
      </c>
      <c r="B276" s="7">
        <f t="shared" si="28"/>
        <v>0</v>
      </c>
      <c r="C276" s="7">
        <f t="shared" si="29"/>
        <v>1900</v>
      </c>
      <c r="D276" s="7">
        <f t="shared" si="31"/>
        <v>1900</v>
      </c>
      <c r="E276" s="7" t="b">
        <f t="shared" si="32"/>
        <v>0</v>
      </c>
      <c r="F276" s="44" t="str">
        <f>IF(ISBLANK(G276),"",MAX($F$13:F275)+1)</f>
        <v/>
      </c>
      <c r="G276" s="45"/>
      <c r="H276" s="46"/>
      <c r="I276" s="46"/>
      <c r="J276" s="46"/>
      <c r="K276" s="47"/>
      <c r="L276" s="47"/>
      <c r="M276" s="46"/>
      <c r="N276" s="48"/>
      <c r="O276" s="48"/>
      <c r="P276" s="49"/>
      <c r="Q276" s="50"/>
      <c r="R276" s="51" t="str">
        <f t="shared" si="33"/>
        <v/>
      </c>
      <c r="AK276" s="52" t="str">
        <f t="shared" si="34"/>
        <v/>
      </c>
      <c r="AL276" s="7" t="str">
        <f t="shared" si="30"/>
        <v/>
      </c>
    </row>
    <row r="277" spans="1:38" x14ac:dyDescent="0.2">
      <c r="A277" s="7" t="str">
        <f>_xlfn.IFNA(VLOOKUP(G277,Довідник!D:F,3,FALSE),"")</f>
        <v/>
      </c>
      <c r="B277" s="7">
        <f t="shared" si="28"/>
        <v>0</v>
      </c>
      <c r="C277" s="7">
        <f t="shared" si="29"/>
        <v>1900</v>
      </c>
      <c r="D277" s="7">
        <f t="shared" si="31"/>
        <v>1900</v>
      </c>
      <c r="E277" s="7" t="b">
        <f t="shared" si="32"/>
        <v>0</v>
      </c>
      <c r="F277" s="44" t="str">
        <f>IF(ISBLANK(G277),"",MAX($F$13:F276)+1)</f>
        <v/>
      </c>
      <c r="G277" s="45"/>
      <c r="H277" s="46"/>
      <c r="I277" s="46"/>
      <c r="J277" s="46"/>
      <c r="K277" s="47"/>
      <c r="L277" s="47"/>
      <c r="M277" s="46"/>
      <c r="N277" s="48"/>
      <c r="O277" s="48"/>
      <c r="P277" s="49"/>
      <c r="Q277" s="50"/>
      <c r="R277" s="51" t="str">
        <f t="shared" si="33"/>
        <v/>
      </c>
      <c r="AK277" s="52" t="str">
        <f t="shared" si="34"/>
        <v/>
      </c>
      <c r="AL277" s="7" t="str">
        <f t="shared" si="30"/>
        <v/>
      </c>
    </row>
    <row r="278" spans="1:38" x14ac:dyDescent="0.2">
      <c r="A278" s="7" t="str">
        <f>_xlfn.IFNA(VLOOKUP(G278,Довідник!D:F,3,FALSE),"")</f>
        <v/>
      </c>
      <c r="B278" s="7">
        <f t="shared" si="28"/>
        <v>0</v>
      </c>
      <c r="C278" s="7">
        <f t="shared" si="29"/>
        <v>1900</v>
      </c>
      <c r="D278" s="7">
        <f t="shared" si="31"/>
        <v>1900</v>
      </c>
      <c r="E278" s="7" t="b">
        <f t="shared" si="32"/>
        <v>0</v>
      </c>
      <c r="F278" s="44" t="str">
        <f>IF(ISBLANK(G278),"",MAX($F$13:F277)+1)</f>
        <v/>
      </c>
      <c r="G278" s="45"/>
      <c r="H278" s="46"/>
      <c r="I278" s="46"/>
      <c r="J278" s="46"/>
      <c r="K278" s="47"/>
      <c r="L278" s="47"/>
      <c r="M278" s="46"/>
      <c r="N278" s="48"/>
      <c r="O278" s="48"/>
      <c r="P278" s="49"/>
      <c r="Q278" s="50"/>
      <c r="R278" s="51" t="str">
        <f t="shared" si="33"/>
        <v/>
      </c>
      <c r="AK278" s="52" t="str">
        <f t="shared" si="34"/>
        <v/>
      </c>
      <c r="AL278" s="7" t="str">
        <f t="shared" si="30"/>
        <v/>
      </c>
    </row>
    <row r="279" spans="1:38" x14ac:dyDescent="0.2">
      <c r="A279" s="7" t="str">
        <f>_xlfn.IFNA(VLOOKUP(G279,Довідник!D:F,3,FALSE),"")</f>
        <v/>
      </c>
      <c r="B279" s="7">
        <f t="shared" si="28"/>
        <v>0</v>
      </c>
      <c r="C279" s="7">
        <f t="shared" si="29"/>
        <v>1900</v>
      </c>
      <c r="D279" s="7">
        <f t="shared" si="31"/>
        <v>1900</v>
      </c>
      <c r="E279" s="7" t="b">
        <f t="shared" si="32"/>
        <v>0</v>
      </c>
      <c r="F279" s="44" t="str">
        <f>IF(ISBLANK(G279),"",MAX($F$13:F278)+1)</f>
        <v/>
      </c>
      <c r="G279" s="45"/>
      <c r="H279" s="46"/>
      <c r="I279" s="46"/>
      <c r="J279" s="46"/>
      <c r="K279" s="47"/>
      <c r="L279" s="47"/>
      <c r="M279" s="46"/>
      <c r="N279" s="48"/>
      <c r="O279" s="48"/>
      <c r="P279" s="49"/>
      <c r="Q279" s="50"/>
      <c r="R279" s="51" t="str">
        <f t="shared" si="33"/>
        <v/>
      </c>
      <c r="AK279" s="52" t="str">
        <f t="shared" si="34"/>
        <v/>
      </c>
      <c r="AL279" s="7" t="str">
        <f t="shared" si="30"/>
        <v/>
      </c>
    </row>
    <row r="280" spans="1:38" x14ac:dyDescent="0.2">
      <c r="A280" s="7" t="str">
        <f>_xlfn.IFNA(VLOOKUP(G280,Довідник!D:F,3,FALSE),"")</f>
        <v/>
      </c>
      <c r="B280" s="7">
        <f t="shared" si="28"/>
        <v>0</v>
      </c>
      <c r="C280" s="7">
        <f t="shared" si="29"/>
        <v>1900</v>
      </c>
      <c r="D280" s="7">
        <f t="shared" si="31"/>
        <v>1900</v>
      </c>
      <c r="E280" s="7" t="b">
        <f t="shared" si="32"/>
        <v>0</v>
      </c>
      <c r="F280" s="44" t="str">
        <f>IF(ISBLANK(G280),"",MAX($F$13:F279)+1)</f>
        <v/>
      </c>
      <c r="G280" s="45"/>
      <c r="H280" s="46"/>
      <c r="I280" s="46"/>
      <c r="J280" s="46"/>
      <c r="K280" s="47"/>
      <c r="L280" s="47"/>
      <c r="M280" s="46"/>
      <c r="N280" s="48"/>
      <c r="O280" s="48"/>
      <c r="P280" s="49"/>
      <c r="Q280" s="50"/>
      <c r="R280" s="51" t="str">
        <f t="shared" si="33"/>
        <v/>
      </c>
      <c r="AK280" s="52" t="str">
        <f t="shared" si="34"/>
        <v/>
      </c>
      <c r="AL280" s="7" t="str">
        <f t="shared" si="30"/>
        <v/>
      </c>
    </row>
    <row r="281" spans="1:38" x14ac:dyDescent="0.2">
      <c r="A281" s="7" t="str">
        <f>_xlfn.IFNA(VLOOKUP(G281,Довідник!D:F,3,FALSE),"")</f>
        <v/>
      </c>
      <c r="B281" s="7">
        <f t="shared" si="28"/>
        <v>0</v>
      </c>
      <c r="C281" s="7">
        <f t="shared" si="29"/>
        <v>1900</v>
      </c>
      <c r="D281" s="7">
        <f t="shared" si="31"/>
        <v>1900</v>
      </c>
      <c r="E281" s="7" t="b">
        <f t="shared" si="32"/>
        <v>0</v>
      </c>
      <c r="F281" s="44" t="str">
        <f>IF(ISBLANK(G281),"",MAX($F$13:F280)+1)</f>
        <v/>
      </c>
      <c r="G281" s="45"/>
      <c r="H281" s="46"/>
      <c r="I281" s="46"/>
      <c r="J281" s="46"/>
      <c r="K281" s="47"/>
      <c r="L281" s="47"/>
      <c r="M281" s="46"/>
      <c r="N281" s="48"/>
      <c r="O281" s="48"/>
      <c r="P281" s="49"/>
      <c r="Q281" s="50"/>
      <c r="R281" s="51" t="str">
        <f t="shared" si="33"/>
        <v/>
      </c>
      <c r="AK281" s="52" t="str">
        <f t="shared" si="34"/>
        <v/>
      </c>
      <c r="AL281" s="7" t="str">
        <f t="shared" si="30"/>
        <v/>
      </c>
    </row>
    <row r="282" spans="1:38" x14ac:dyDescent="0.2">
      <c r="A282" s="7" t="str">
        <f>_xlfn.IFNA(VLOOKUP(G282,Довідник!D:F,3,FALSE),"")</f>
        <v/>
      </c>
      <c r="B282" s="7">
        <f t="shared" si="28"/>
        <v>0</v>
      </c>
      <c r="C282" s="7">
        <f t="shared" si="29"/>
        <v>1900</v>
      </c>
      <c r="D282" s="7">
        <f t="shared" si="31"/>
        <v>1900</v>
      </c>
      <c r="E282" s="7" t="b">
        <f t="shared" si="32"/>
        <v>0</v>
      </c>
      <c r="F282" s="44" t="str">
        <f>IF(ISBLANK(G282),"",MAX($F$13:F281)+1)</f>
        <v/>
      </c>
      <c r="G282" s="45"/>
      <c r="H282" s="46"/>
      <c r="I282" s="46"/>
      <c r="J282" s="46"/>
      <c r="K282" s="47"/>
      <c r="L282" s="47"/>
      <c r="M282" s="46"/>
      <c r="N282" s="48"/>
      <c r="O282" s="48"/>
      <c r="P282" s="49"/>
      <c r="Q282" s="50"/>
      <c r="R282" s="51" t="str">
        <f t="shared" si="33"/>
        <v/>
      </c>
      <c r="AK282" s="52" t="str">
        <f t="shared" si="34"/>
        <v/>
      </c>
      <c r="AL282" s="7" t="str">
        <f t="shared" si="30"/>
        <v/>
      </c>
    </row>
    <row r="283" spans="1:38" x14ac:dyDescent="0.2">
      <c r="A283" s="7" t="str">
        <f>_xlfn.IFNA(VLOOKUP(G283,Довідник!D:F,3,FALSE),"")</f>
        <v/>
      </c>
      <c r="B283" s="7">
        <f t="shared" si="28"/>
        <v>0</v>
      </c>
      <c r="C283" s="7">
        <f t="shared" si="29"/>
        <v>1900</v>
      </c>
      <c r="D283" s="7">
        <f t="shared" si="31"/>
        <v>1900</v>
      </c>
      <c r="E283" s="7" t="b">
        <f t="shared" si="32"/>
        <v>0</v>
      </c>
      <c r="F283" s="44" t="str">
        <f>IF(ISBLANK(G283),"",MAX($F$13:F282)+1)</f>
        <v/>
      </c>
      <c r="G283" s="45"/>
      <c r="H283" s="46"/>
      <c r="I283" s="46"/>
      <c r="J283" s="46"/>
      <c r="K283" s="47"/>
      <c r="L283" s="47"/>
      <c r="M283" s="46"/>
      <c r="N283" s="48"/>
      <c r="O283" s="48"/>
      <c r="P283" s="49"/>
      <c r="Q283" s="50"/>
      <c r="R283" s="51" t="str">
        <f t="shared" si="33"/>
        <v/>
      </c>
      <c r="AK283" s="52" t="str">
        <f t="shared" si="34"/>
        <v/>
      </c>
      <c r="AL283" s="7" t="str">
        <f t="shared" si="30"/>
        <v/>
      </c>
    </row>
    <row r="284" spans="1:38" x14ac:dyDescent="0.2">
      <c r="A284" s="7" t="str">
        <f>_xlfn.IFNA(VLOOKUP(G284,Довідник!D:F,3,FALSE),"")</f>
        <v/>
      </c>
      <c r="B284" s="7">
        <f t="shared" si="28"/>
        <v>0</v>
      </c>
      <c r="C284" s="7">
        <f t="shared" si="29"/>
        <v>1900</v>
      </c>
      <c r="D284" s="7">
        <f t="shared" si="31"/>
        <v>1900</v>
      </c>
      <c r="E284" s="7" t="b">
        <f t="shared" si="32"/>
        <v>0</v>
      </c>
      <c r="F284" s="44" t="str">
        <f>IF(ISBLANK(G284),"",MAX($F$13:F283)+1)</f>
        <v/>
      </c>
      <c r="G284" s="45"/>
      <c r="H284" s="46"/>
      <c r="I284" s="46"/>
      <c r="J284" s="46"/>
      <c r="K284" s="47"/>
      <c r="L284" s="47"/>
      <c r="M284" s="46"/>
      <c r="N284" s="48"/>
      <c r="O284" s="48"/>
      <c r="P284" s="49"/>
      <c r="Q284" s="50"/>
      <c r="R284" s="51" t="str">
        <f t="shared" si="33"/>
        <v/>
      </c>
      <c r="AK284" s="52" t="str">
        <f t="shared" si="34"/>
        <v/>
      </c>
      <c r="AL284" s="7" t="str">
        <f t="shared" si="30"/>
        <v/>
      </c>
    </row>
    <row r="285" spans="1:38" x14ac:dyDescent="0.2">
      <c r="A285" s="7" t="str">
        <f>_xlfn.IFNA(VLOOKUP(G285,Довідник!D:F,3,FALSE),"")</f>
        <v/>
      </c>
      <c r="B285" s="7">
        <f t="shared" si="28"/>
        <v>0</v>
      </c>
      <c r="C285" s="7">
        <f t="shared" si="29"/>
        <v>1900</v>
      </c>
      <c r="D285" s="7">
        <f t="shared" si="31"/>
        <v>1900</v>
      </c>
      <c r="E285" s="7" t="b">
        <f t="shared" si="32"/>
        <v>0</v>
      </c>
      <c r="F285" s="44" t="str">
        <f>IF(ISBLANK(G285),"",MAX($F$13:F284)+1)</f>
        <v/>
      </c>
      <c r="G285" s="45"/>
      <c r="H285" s="46"/>
      <c r="I285" s="46"/>
      <c r="J285" s="46"/>
      <c r="K285" s="47"/>
      <c r="L285" s="47"/>
      <c r="M285" s="46"/>
      <c r="N285" s="48"/>
      <c r="O285" s="48"/>
      <c r="P285" s="49"/>
      <c r="Q285" s="50"/>
      <c r="R285" s="51" t="str">
        <f t="shared" si="33"/>
        <v/>
      </c>
      <c r="AK285" s="52" t="str">
        <f t="shared" si="34"/>
        <v/>
      </c>
      <c r="AL285" s="7" t="str">
        <f t="shared" si="30"/>
        <v/>
      </c>
    </row>
    <row r="286" spans="1:38" x14ac:dyDescent="0.2">
      <c r="A286" s="7" t="str">
        <f>_xlfn.IFNA(VLOOKUP(G286,Довідник!D:F,3,FALSE),"")</f>
        <v/>
      </c>
      <c r="B286" s="7">
        <f t="shared" si="28"/>
        <v>0</v>
      </c>
      <c r="C286" s="7">
        <f t="shared" si="29"/>
        <v>1900</v>
      </c>
      <c r="D286" s="7">
        <f t="shared" si="31"/>
        <v>1900</v>
      </c>
      <c r="E286" s="7" t="b">
        <f t="shared" si="32"/>
        <v>0</v>
      </c>
      <c r="F286" s="44" t="str">
        <f>IF(ISBLANK(G286),"",MAX($F$13:F285)+1)</f>
        <v/>
      </c>
      <c r="G286" s="45"/>
      <c r="H286" s="46"/>
      <c r="I286" s="46"/>
      <c r="J286" s="46"/>
      <c r="K286" s="47"/>
      <c r="L286" s="47"/>
      <c r="M286" s="46"/>
      <c r="N286" s="48"/>
      <c r="O286" s="48"/>
      <c r="P286" s="49"/>
      <c r="Q286" s="50"/>
      <c r="R286" s="51" t="str">
        <f t="shared" si="33"/>
        <v/>
      </c>
      <c r="AK286" s="52" t="str">
        <f t="shared" si="34"/>
        <v/>
      </c>
      <c r="AL286" s="7" t="str">
        <f t="shared" si="30"/>
        <v/>
      </c>
    </row>
    <row r="287" spans="1:38" x14ac:dyDescent="0.2">
      <c r="A287" s="7" t="str">
        <f>_xlfn.IFNA(VLOOKUP(G287,Довідник!D:F,3,FALSE),"")</f>
        <v/>
      </c>
      <c r="B287" s="7">
        <f t="shared" si="28"/>
        <v>0</v>
      </c>
      <c r="C287" s="7">
        <f t="shared" si="29"/>
        <v>1900</v>
      </c>
      <c r="D287" s="7">
        <f t="shared" si="31"/>
        <v>1900</v>
      </c>
      <c r="E287" s="7" t="b">
        <f t="shared" si="32"/>
        <v>0</v>
      </c>
      <c r="F287" s="44" t="str">
        <f>IF(ISBLANK(G287),"",MAX($F$13:F286)+1)</f>
        <v/>
      </c>
      <c r="G287" s="45"/>
      <c r="H287" s="46"/>
      <c r="I287" s="46"/>
      <c r="J287" s="46"/>
      <c r="K287" s="47"/>
      <c r="L287" s="47"/>
      <c r="M287" s="46"/>
      <c r="N287" s="48"/>
      <c r="O287" s="48"/>
      <c r="P287" s="49"/>
      <c r="Q287" s="50"/>
      <c r="R287" s="51" t="str">
        <f t="shared" si="33"/>
        <v/>
      </c>
      <c r="AK287" s="52" t="str">
        <f t="shared" si="34"/>
        <v/>
      </c>
      <c r="AL287" s="7" t="str">
        <f t="shared" si="30"/>
        <v/>
      </c>
    </row>
    <row r="288" spans="1:38" x14ac:dyDescent="0.2">
      <c r="A288" s="7" t="str">
        <f>_xlfn.IFNA(VLOOKUP(G288,Довідник!D:F,3,FALSE),"")</f>
        <v/>
      </c>
      <c r="B288" s="7">
        <f t="shared" si="28"/>
        <v>0</v>
      </c>
      <c r="C288" s="7">
        <f t="shared" si="29"/>
        <v>1900</v>
      </c>
      <c r="D288" s="7">
        <f t="shared" si="31"/>
        <v>1900</v>
      </c>
      <c r="E288" s="7" t="b">
        <f t="shared" si="32"/>
        <v>0</v>
      </c>
      <c r="F288" s="44" t="str">
        <f>IF(ISBLANK(G288),"",MAX($F$13:F287)+1)</f>
        <v/>
      </c>
      <c r="G288" s="45"/>
      <c r="H288" s="46"/>
      <c r="I288" s="46"/>
      <c r="J288" s="46"/>
      <c r="K288" s="47"/>
      <c r="L288" s="47"/>
      <c r="M288" s="46"/>
      <c r="N288" s="48"/>
      <c r="O288" s="48"/>
      <c r="P288" s="49"/>
      <c r="Q288" s="50"/>
      <c r="R288" s="51" t="str">
        <f t="shared" si="33"/>
        <v/>
      </c>
      <c r="AK288" s="52" t="str">
        <f t="shared" si="34"/>
        <v/>
      </c>
      <c r="AL288" s="7" t="str">
        <f t="shared" si="30"/>
        <v/>
      </c>
    </row>
    <row r="289" spans="1:38" x14ac:dyDescent="0.2">
      <c r="A289" s="7" t="str">
        <f>_xlfn.IFNA(VLOOKUP(G289,Довідник!D:F,3,FALSE),"")</f>
        <v/>
      </c>
      <c r="B289" s="7">
        <f t="shared" si="28"/>
        <v>0</v>
      </c>
      <c r="C289" s="7">
        <f t="shared" si="29"/>
        <v>1900</v>
      </c>
      <c r="D289" s="7">
        <f t="shared" si="31"/>
        <v>1900</v>
      </c>
      <c r="E289" s="7" t="b">
        <f t="shared" si="32"/>
        <v>0</v>
      </c>
      <c r="F289" s="44" t="str">
        <f>IF(ISBLANK(G289),"",MAX($F$13:F288)+1)</f>
        <v/>
      </c>
      <c r="G289" s="45"/>
      <c r="H289" s="46"/>
      <c r="I289" s="46"/>
      <c r="J289" s="46"/>
      <c r="K289" s="47"/>
      <c r="L289" s="47"/>
      <c r="M289" s="46"/>
      <c r="N289" s="48"/>
      <c r="O289" s="48"/>
      <c r="P289" s="49"/>
      <c r="Q289" s="50"/>
      <c r="R289" s="51" t="str">
        <f t="shared" si="33"/>
        <v/>
      </c>
      <c r="AK289" s="52" t="str">
        <f t="shared" si="34"/>
        <v/>
      </c>
      <c r="AL289" s="7" t="str">
        <f t="shared" si="30"/>
        <v/>
      </c>
    </row>
    <row r="290" spans="1:38" x14ac:dyDescent="0.2">
      <c r="A290" s="7" t="str">
        <f>_xlfn.IFNA(VLOOKUP(G290,Довідник!D:F,3,FALSE),"")</f>
        <v/>
      </c>
      <c r="B290" s="7">
        <f t="shared" si="28"/>
        <v>0</v>
      </c>
      <c r="C290" s="7">
        <f t="shared" si="29"/>
        <v>1900</v>
      </c>
      <c r="D290" s="7">
        <f t="shared" si="31"/>
        <v>1900</v>
      </c>
      <c r="E290" s="7" t="b">
        <f t="shared" si="32"/>
        <v>0</v>
      </c>
      <c r="F290" s="44" t="str">
        <f>IF(ISBLANK(G290),"",MAX($F$13:F289)+1)</f>
        <v/>
      </c>
      <c r="G290" s="45"/>
      <c r="H290" s="46"/>
      <c r="I290" s="46"/>
      <c r="J290" s="46"/>
      <c r="K290" s="47"/>
      <c r="L290" s="47"/>
      <c r="M290" s="46"/>
      <c r="N290" s="48"/>
      <c r="O290" s="48"/>
      <c r="P290" s="49"/>
      <c r="Q290" s="50"/>
      <c r="R290" s="51" t="str">
        <f t="shared" si="33"/>
        <v/>
      </c>
      <c r="AK290" s="52" t="str">
        <f t="shared" si="34"/>
        <v/>
      </c>
      <c r="AL290" s="7" t="str">
        <f t="shared" si="30"/>
        <v/>
      </c>
    </row>
    <row r="291" spans="1:38" x14ac:dyDescent="0.2">
      <c r="A291" s="7" t="str">
        <f>_xlfn.IFNA(VLOOKUP(G291,Довідник!D:F,3,FALSE),"")</f>
        <v/>
      </c>
      <c r="B291" s="7">
        <f t="shared" si="28"/>
        <v>0</v>
      </c>
      <c r="C291" s="7">
        <f t="shared" si="29"/>
        <v>1900</v>
      </c>
      <c r="D291" s="7">
        <f t="shared" si="31"/>
        <v>1900</v>
      </c>
      <c r="E291" s="7" t="b">
        <f t="shared" si="32"/>
        <v>0</v>
      </c>
      <c r="F291" s="44" t="str">
        <f>IF(ISBLANK(G291),"",MAX($F$13:F290)+1)</f>
        <v/>
      </c>
      <c r="G291" s="45"/>
      <c r="H291" s="46"/>
      <c r="I291" s="46"/>
      <c r="J291" s="46"/>
      <c r="K291" s="47"/>
      <c r="L291" s="47"/>
      <c r="M291" s="46"/>
      <c r="N291" s="48"/>
      <c r="O291" s="48"/>
      <c r="P291" s="49"/>
      <c r="Q291" s="50"/>
      <c r="R291" s="51" t="str">
        <f t="shared" si="33"/>
        <v/>
      </c>
      <c r="AK291" s="52" t="str">
        <f t="shared" si="34"/>
        <v/>
      </c>
      <c r="AL291" s="7" t="str">
        <f t="shared" si="30"/>
        <v/>
      </c>
    </row>
    <row r="292" spans="1:38" x14ac:dyDescent="0.2">
      <c r="A292" s="7" t="str">
        <f>_xlfn.IFNA(VLOOKUP(G292,Довідник!D:F,3,FALSE),"")</f>
        <v/>
      </c>
      <c r="B292" s="7">
        <f t="shared" si="28"/>
        <v>0</v>
      </c>
      <c r="C292" s="7">
        <f t="shared" si="29"/>
        <v>1900</v>
      </c>
      <c r="D292" s="7">
        <f t="shared" si="31"/>
        <v>1900</v>
      </c>
      <c r="E292" s="7" t="b">
        <f t="shared" si="32"/>
        <v>0</v>
      </c>
      <c r="F292" s="44" t="str">
        <f>IF(ISBLANK(G292),"",MAX($F$13:F291)+1)</f>
        <v/>
      </c>
      <c r="G292" s="45"/>
      <c r="H292" s="46"/>
      <c r="I292" s="46"/>
      <c r="J292" s="46"/>
      <c r="K292" s="47"/>
      <c r="L292" s="47"/>
      <c r="M292" s="46"/>
      <c r="N292" s="48"/>
      <c r="O292" s="48"/>
      <c r="P292" s="49"/>
      <c r="Q292" s="50"/>
      <c r="R292" s="51" t="str">
        <f t="shared" si="33"/>
        <v/>
      </c>
      <c r="AK292" s="52" t="str">
        <f t="shared" si="34"/>
        <v/>
      </c>
      <c r="AL292" s="7" t="str">
        <f t="shared" si="30"/>
        <v/>
      </c>
    </row>
    <row r="293" spans="1:38" x14ac:dyDescent="0.2">
      <c r="A293" s="7" t="str">
        <f>_xlfn.IFNA(VLOOKUP(G293,Довідник!D:F,3,FALSE),"")</f>
        <v/>
      </c>
      <c r="B293" s="7">
        <f t="shared" si="28"/>
        <v>0</v>
      </c>
      <c r="C293" s="7">
        <f t="shared" si="29"/>
        <v>1900</v>
      </c>
      <c r="D293" s="7">
        <f t="shared" si="31"/>
        <v>1900</v>
      </c>
      <c r="E293" s="7" t="b">
        <f t="shared" si="32"/>
        <v>0</v>
      </c>
      <c r="F293" s="44" t="str">
        <f>IF(ISBLANK(G293),"",MAX($F$13:F292)+1)</f>
        <v/>
      </c>
      <c r="G293" s="45"/>
      <c r="H293" s="46"/>
      <c r="I293" s="46"/>
      <c r="J293" s="46"/>
      <c r="K293" s="47"/>
      <c r="L293" s="47"/>
      <c r="M293" s="46"/>
      <c r="N293" s="48"/>
      <c r="O293" s="48"/>
      <c r="P293" s="49"/>
      <c r="Q293" s="50"/>
      <c r="R293" s="51" t="str">
        <f t="shared" si="33"/>
        <v/>
      </c>
      <c r="AK293" s="52" t="str">
        <f t="shared" si="34"/>
        <v/>
      </c>
      <c r="AL293" s="7" t="str">
        <f t="shared" si="30"/>
        <v/>
      </c>
    </row>
    <row r="294" spans="1:38" x14ac:dyDescent="0.2">
      <c r="A294" s="7" t="str">
        <f>_xlfn.IFNA(VLOOKUP(G294,Довідник!D:F,3,FALSE),"")</f>
        <v/>
      </c>
      <c r="B294" s="7">
        <f t="shared" si="28"/>
        <v>0</v>
      </c>
      <c r="C294" s="7">
        <f t="shared" si="29"/>
        <v>1900</v>
      </c>
      <c r="D294" s="7">
        <f t="shared" si="31"/>
        <v>1900</v>
      </c>
      <c r="E294" s="7" t="b">
        <f t="shared" si="32"/>
        <v>0</v>
      </c>
      <c r="F294" s="44" t="str">
        <f>IF(ISBLANK(G294),"",MAX($F$13:F293)+1)</f>
        <v/>
      </c>
      <c r="G294" s="45"/>
      <c r="H294" s="46"/>
      <c r="I294" s="46"/>
      <c r="J294" s="46"/>
      <c r="K294" s="47"/>
      <c r="L294" s="47"/>
      <c r="M294" s="46"/>
      <c r="N294" s="48"/>
      <c r="O294" s="48"/>
      <c r="P294" s="49"/>
      <c r="Q294" s="50"/>
      <c r="R294" s="51" t="str">
        <f t="shared" si="33"/>
        <v/>
      </c>
      <c r="AK294" s="52" t="str">
        <f t="shared" si="34"/>
        <v/>
      </c>
      <c r="AL294" s="7" t="str">
        <f t="shared" si="30"/>
        <v/>
      </c>
    </row>
    <row r="295" spans="1:38" x14ac:dyDescent="0.2">
      <c r="A295" s="7" t="str">
        <f>_xlfn.IFNA(VLOOKUP(G295,Довідник!D:F,3,FALSE),"")</f>
        <v/>
      </c>
      <c r="B295" s="7">
        <f t="shared" si="28"/>
        <v>0</v>
      </c>
      <c r="C295" s="7">
        <f t="shared" si="29"/>
        <v>1900</v>
      </c>
      <c r="D295" s="7">
        <f t="shared" si="31"/>
        <v>1900</v>
      </c>
      <c r="E295" s="7" t="b">
        <f t="shared" si="32"/>
        <v>0</v>
      </c>
      <c r="F295" s="44" t="str">
        <f>IF(ISBLANK(G295),"",MAX($F$13:F294)+1)</f>
        <v/>
      </c>
      <c r="G295" s="45"/>
      <c r="H295" s="46"/>
      <c r="I295" s="46"/>
      <c r="J295" s="46"/>
      <c r="K295" s="47"/>
      <c r="L295" s="47"/>
      <c r="M295" s="46"/>
      <c r="N295" s="48"/>
      <c r="O295" s="48"/>
      <c r="P295" s="49"/>
      <c r="Q295" s="50"/>
      <c r="R295" s="51" t="str">
        <f t="shared" si="33"/>
        <v/>
      </c>
      <c r="AK295" s="52" t="str">
        <f t="shared" si="34"/>
        <v/>
      </c>
      <c r="AL295" s="7" t="str">
        <f t="shared" si="30"/>
        <v/>
      </c>
    </row>
    <row r="296" spans="1:38" x14ac:dyDescent="0.2">
      <c r="A296" s="7" t="str">
        <f>_xlfn.IFNA(VLOOKUP(G296,Довідник!D:F,3,FALSE),"")</f>
        <v/>
      </c>
      <c r="B296" s="7">
        <f t="shared" si="28"/>
        <v>0</v>
      </c>
      <c r="C296" s="7">
        <f t="shared" si="29"/>
        <v>1900</v>
      </c>
      <c r="D296" s="7">
        <f t="shared" si="31"/>
        <v>1900</v>
      </c>
      <c r="E296" s="7" t="b">
        <f t="shared" si="32"/>
        <v>0</v>
      </c>
      <c r="F296" s="44" t="str">
        <f>IF(ISBLANK(G296),"",MAX($F$13:F295)+1)</f>
        <v/>
      </c>
      <c r="G296" s="45"/>
      <c r="H296" s="46"/>
      <c r="I296" s="46"/>
      <c r="J296" s="46"/>
      <c r="K296" s="47"/>
      <c r="L296" s="47"/>
      <c r="M296" s="46"/>
      <c r="N296" s="48"/>
      <c r="O296" s="48"/>
      <c r="P296" s="49"/>
      <c r="Q296" s="50"/>
      <c r="R296" s="51" t="str">
        <f t="shared" si="33"/>
        <v/>
      </c>
      <c r="AK296" s="52" t="str">
        <f t="shared" si="34"/>
        <v/>
      </c>
      <c r="AL296" s="7" t="str">
        <f t="shared" si="30"/>
        <v/>
      </c>
    </row>
    <row r="297" spans="1:38" x14ac:dyDescent="0.2">
      <c r="A297" s="7" t="str">
        <f>_xlfn.IFNA(VLOOKUP(G297,Довідник!D:F,3,FALSE),"")</f>
        <v/>
      </c>
      <c r="B297" s="7">
        <f t="shared" si="28"/>
        <v>0</v>
      </c>
      <c r="C297" s="7">
        <f t="shared" si="29"/>
        <v>1900</v>
      </c>
      <c r="D297" s="7">
        <f t="shared" si="31"/>
        <v>1900</v>
      </c>
      <c r="E297" s="7" t="b">
        <f t="shared" si="32"/>
        <v>0</v>
      </c>
      <c r="F297" s="44" t="str">
        <f>IF(ISBLANK(G297),"",MAX($F$13:F296)+1)</f>
        <v/>
      </c>
      <c r="G297" s="45"/>
      <c r="H297" s="46"/>
      <c r="I297" s="46"/>
      <c r="J297" s="46"/>
      <c r="K297" s="47"/>
      <c r="L297" s="47"/>
      <c r="M297" s="46"/>
      <c r="N297" s="48"/>
      <c r="O297" s="48"/>
      <c r="P297" s="49"/>
      <c r="Q297" s="50"/>
      <c r="R297" s="51" t="str">
        <f t="shared" si="33"/>
        <v/>
      </c>
      <c r="AK297" s="52" t="str">
        <f t="shared" si="34"/>
        <v/>
      </c>
      <c r="AL297" s="7" t="str">
        <f t="shared" si="30"/>
        <v/>
      </c>
    </row>
    <row r="298" spans="1:38" x14ac:dyDescent="0.2">
      <c r="A298" s="7" t="str">
        <f>_xlfn.IFNA(VLOOKUP(G298,Довідник!D:F,3,FALSE),"")</f>
        <v/>
      </c>
      <c r="B298" s="7">
        <f t="shared" si="28"/>
        <v>0</v>
      </c>
      <c r="C298" s="7">
        <f t="shared" si="29"/>
        <v>1900</v>
      </c>
      <c r="D298" s="7">
        <f t="shared" si="31"/>
        <v>1900</v>
      </c>
      <c r="E298" s="7" t="b">
        <f t="shared" si="32"/>
        <v>0</v>
      </c>
      <c r="F298" s="44" t="str">
        <f>IF(ISBLANK(G298),"",MAX($F$13:F297)+1)</f>
        <v/>
      </c>
      <c r="G298" s="45"/>
      <c r="H298" s="46"/>
      <c r="I298" s="46"/>
      <c r="J298" s="46"/>
      <c r="K298" s="47"/>
      <c r="L298" s="47"/>
      <c r="M298" s="46"/>
      <c r="N298" s="48"/>
      <c r="O298" s="48"/>
      <c r="P298" s="49"/>
      <c r="Q298" s="50"/>
      <c r="R298" s="51" t="str">
        <f t="shared" si="33"/>
        <v/>
      </c>
      <c r="AK298" s="52" t="str">
        <f t="shared" si="34"/>
        <v/>
      </c>
      <c r="AL298" s="7" t="str">
        <f t="shared" si="30"/>
        <v/>
      </c>
    </row>
    <row r="299" spans="1:38" x14ac:dyDescent="0.2">
      <c r="A299" s="7" t="str">
        <f>_xlfn.IFNA(VLOOKUP(G299,Довідник!D:F,3,FALSE),"")</f>
        <v/>
      </c>
      <c r="B299" s="7">
        <f t="shared" si="28"/>
        <v>0</v>
      </c>
      <c r="C299" s="7">
        <f t="shared" si="29"/>
        <v>1900</v>
      </c>
      <c r="D299" s="7">
        <f t="shared" si="31"/>
        <v>1900</v>
      </c>
      <c r="E299" s="7" t="b">
        <f t="shared" si="32"/>
        <v>0</v>
      </c>
      <c r="F299" s="44" t="str">
        <f>IF(ISBLANK(G299),"",MAX($F$13:F298)+1)</f>
        <v/>
      </c>
      <c r="G299" s="45"/>
      <c r="H299" s="46"/>
      <c r="I299" s="46"/>
      <c r="J299" s="46"/>
      <c r="K299" s="47"/>
      <c r="L299" s="47"/>
      <c r="M299" s="46"/>
      <c r="N299" s="48"/>
      <c r="O299" s="48"/>
      <c r="P299" s="49"/>
      <c r="Q299" s="50"/>
      <c r="R299" s="51" t="str">
        <f t="shared" si="33"/>
        <v/>
      </c>
      <c r="AK299" s="52" t="str">
        <f t="shared" si="34"/>
        <v/>
      </c>
      <c r="AL299" s="7" t="str">
        <f t="shared" si="30"/>
        <v/>
      </c>
    </row>
    <row r="300" spans="1:38" x14ac:dyDescent="0.2">
      <c r="A300" s="7" t="str">
        <f>_xlfn.IFNA(VLOOKUP(G300,Довідник!D:F,3,FALSE),"")</f>
        <v/>
      </c>
      <c r="B300" s="7">
        <f t="shared" si="28"/>
        <v>0</v>
      </c>
      <c r="C300" s="7">
        <f t="shared" si="29"/>
        <v>1900</v>
      </c>
      <c r="D300" s="7">
        <f t="shared" si="31"/>
        <v>1900</v>
      </c>
      <c r="E300" s="7" t="b">
        <f t="shared" si="32"/>
        <v>0</v>
      </c>
      <c r="F300" s="44" t="str">
        <f>IF(ISBLANK(G300),"",MAX($F$13:F299)+1)</f>
        <v/>
      </c>
      <c r="G300" s="45"/>
      <c r="H300" s="46"/>
      <c r="I300" s="46"/>
      <c r="J300" s="46"/>
      <c r="K300" s="47"/>
      <c r="L300" s="47"/>
      <c r="M300" s="46"/>
      <c r="N300" s="48"/>
      <c r="O300" s="48"/>
      <c r="P300" s="49"/>
      <c r="Q300" s="50"/>
      <c r="R300" s="51" t="str">
        <f t="shared" si="33"/>
        <v/>
      </c>
      <c r="AK300" s="52" t="str">
        <f t="shared" si="34"/>
        <v/>
      </c>
      <c r="AL300" s="7" t="str">
        <f t="shared" si="30"/>
        <v/>
      </c>
    </row>
    <row r="301" spans="1:38" x14ac:dyDescent="0.2">
      <c r="A301" s="7" t="str">
        <f>_xlfn.IFNA(VLOOKUP(G301,Довідник!D:F,3,FALSE),"")</f>
        <v/>
      </c>
      <c r="B301" s="7">
        <f t="shared" si="28"/>
        <v>0</v>
      </c>
      <c r="C301" s="7">
        <f t="shared" si="29"/>
        <v>1900</v>
      </c>
      <c r="D301" s="7">
        <f t="shared" si="31"/>
        <v>1900</v>
      </c>
      <c r="E301" s="7" t="b">
        <f t="shared" si="32"/>
        <v>0</v>
      </c>
      <c r="F301" s="44" t="str">
        <f>IF(ISBLANK(G301),"",MAX($F$13:F300)+1)</f>
        <v/>
      </c>
      <c r="G301" s="45"/>
      <c r="H301" s="46"/>
      <c r="I301" s="46"/>
      <c r="J301" s="46"/>
      <c r="K301" s="47"/>
      <c r="L301" s="47"/>
      <c r="M301" s="46"/>
      <c r="N301" s="48"/>
      <c r="O301" s="48"/>
      <c r="P301" s="49"/>
      <c r="Q301" s="50"/>
      <c r="R301" s="51" t="str">
        <f t="shared" si="33"/>
        <v/>
      </c>
      <c r="AK301" s="52" t="str">
        <f t="shared" si="34"/>
        <v/>
      </c>
      <c r="AL301" s="7" t="str">
        <f t="shared" si="30"/>
        <v/>
      </c>
    </row>
    <row r="302" spans="1:38" x14ac:dyDescent="0.2">
      <c r="A302" s="7" t="str">
        <f>_xlfn.IFNA(VLOOKUP(G302,Довідник!D:F,3,FALSE),"")</f>
        <v/>
      </c>
      <c r="B302" s="7">
        <f t="shared" si="28"/>
        <v>0</v>
      </c>
      <c r="C302" s="7">
        <f t="shared" si="29"/>
        <v>1900</v>
      </c>
      <c r="D302" s="7">
        <f t="shared" si="31"/>
        <v>1900</v>
      </c>
      <c r="E302" s="7" t="b">
        <f t="shared" si="32"/>
        <v>0</v>
      </c>
      <c r="F302" s="44" t="str">
        <f>IF(ISBLANK(G302),"",MAX($F$13:F301)+1)</f>
        <v/>
      </c>
      <c r="G302" s="45"/>
      <c r="H302" s="46"/>
      <c r="I302" s="46"/>
      <c r="J302" s="46"/>
      <c r="K302" s="47"/>
      <c r="L302" s="47"/>
      <c r="M302" s="46"/>
      <c r="N302" s="48"/>
      <c r="O302" s="48"/>
      <c r="P302" s="49"/>
      <c r="Q302" s="50"/>
      <c r="R302" s="51" t="str">
        <f t="shared" si="33"/>
        <v/>
      </c>
      <c r="AK302" s="52" t="str">
        <f t="shared" si="34"/>
        <v/>
      </c>
      <c r="AL302" s="7" t="str">
        <f t="shared" si="30"/>
        <v/>
      </c>
    </row>
    <row r="303" spans="1:38" x14ac:dyDescent="0.2">
      <c r="A303" s="7" t="str">
        <f>_xlfn.IFNA(VLOOKUP(G303,Довідник!D:F,3,FALSE),"")</f>
        <v/>
      </c>
      <c r="B303" s="7">
        <f t="shared" si="28"/>
        <v>0</v>
      </c>
      <c r="C303" s="7">
        <f t="shared" si="29"/>
        <v>1900</v>
      </c>
      <c r="D303" s="7">
        <f t="shared" si="31"/>
        <v>1900</v>
      </c>
      <c r="E303" s="7" t="b">
        <f t="shared" si="32"/>
        <v>0</v>
      </c>
      <c r="F303" s="44" t="str">
        <f>IF(ISBLANK(G303),"",MAX($F$13:F302)+1)</f>
        <v/>
      </c>
      <c r="G303" s="45"/>
      <c r="H303" s="46"/>
      <c r="I303" s="46"/>
      <c r="J303" s="46"/>
      <c r="K303" s="47"/>
      <c r="L303" s="47"/>
      <c r="M303" s="46"/>
      <c r="N303" s="48"/>
      <c r="O303" s="48"/>
      <c r="P303" s="49"/>
      <c r="Q303" s="50"/>
      <c r="R303" s="51" t="str">
        <f t="shared" si="33"/>
        <v/>
      </c>
      <c r="AK303" s="52" t="str">
        <f t="shared" si="34"/>
        <v/>
      </c>
      <c r="AL303" s="7" t="str">
        <f t="shared" si="30"/>
        <v/>
      </c>
    </row>
    <row r="304" spans="1:38" x14ac:dyDescent="0.2">
      <c r="A304" s="7" t="str">
        <f>_xlfn.IFNA(VLOOKUP(G304,Довідник!D:F,3,FALSE),"")</f>
        <v/>
      </c>
      <c r="B304" s="7">
        <f t="shared" si="28"/>
        <v>0</v>
      </c>
      <c r="C304" s="7">
        <f t="shared" si="29"/>
        <v>1900</v>
      </c>
      <c r="D304" s="7">
        <f t="shared" si="31"/>
        <v>1900</v>
      </c>
      <c r="E304" s="7" t="b">
        <f t="shared" si="32"/>
        <v>0</v>
      </c>
      <c r="F304" s="44" t="str">
        <f>IF(ISBLANK(G304),"",MAX($F$13:F303)+1)</f>
        <v/>
      </c>
      <c r="G304" s="45"/>
      <c r="H304" s="46"/>
      <c r="I304" s="46"/>
      <c r="J304" s="46"/>
      <c r="K304" s="47"/>
      <c r="L304" s="47"/>
      <c r="M304" s="46"/>
      <c r="N304" s="48"/>
      <c r="O304" s="48"/>
      <c r="P304" s="49"/>
      <c r="Q304" s="50"/>
      <c r="R304" s="51" t="str">
        <f t="shared" si="33"/>
        <v/>
      </c>
      <c r="AK304" s="52" t="str">
        <f t="shared" si="34"/>
        <v/>
      </c>
      <c r="AL304" s="7" t="str">
        <f t="shared" si="30"/>
        <v/>
      </c>
    </row>
    <row r="305" spans="1:38" x14ac:dyDescent="0.2">
      <c r="A305" s="7" t="str">
        <f>_xlfn.IFNA(VLOOKUP(G305,Довідник!D:F,3,FALSE),"")</f>
        <v/>
      </c>
      <c r="B305" s="7">
        <f t="shared" si="28"/>
        <v>0</v>
      </c>
      <c r="C305" s="7">
        <f t="shared" si="29"/>
        <v>1900</v>
      </c>
      <c r="D305" s="7">
        <f t="shared" si="31"/>
        <v>1900</v>
      </c>
      <c r="E305" s="7" t="b">
        <f t="shared" si="32"/>
        <v>0</v>
      </c>
      <c r="F305" s="44" t="str">
        <f>IF(ISBLANK(G305),"",MAX($F$13:F304)+1)</f>
        <v/>
      </c>
      <c r="G305" s="45"/>
      <c r="H305" s="46"/>
      <c r="I305" s="46"/>
      <c r="J305" s="46"/>
      <c r="K305" s="47"/>
      <c r="L305" s="47"/>
      <c r="M305" s="46"/>
      <c r="N305" s="48"/>
      <c r="O305" s="48"/>
      <c r="P305" s="49"/>
      <c r="Q305" s="50"/>
      <c r="R305" s="51" t="str">
        <f t="shared" si="33"/>
        <v/>
      </c>
      <c r="AK305" s="52" t="str">
        <f t="shared" si="34"/>
        <v/>
      </c>
      <c r="AL305" s="7" t="str">
        <f t="shared" si="30"/>
        <v/>
      </c>
    </row>
    <row r="306" spans="1:38" x14ac:dyDescent="0.2">
      <c r="A306" s="7" t="str">
        <f>_xlfn.IFNA(VLOOKUP(G306,Довідник!D:F,3,FALSE),"")</f>
        <v/>
      </c>
      <c r="B306" s="7">
        <f t="shared" si="28"/>
        <v>0</v>
      </c>
      <c r="C306" s="7">
        <f t="shared" si="29"/>
        <v>1900</v>
      </c>
      <c r="D306" s="7">
        <f t="shared" si="31"/>
        <v>1900</v>
      </c>
      <c r="E306" s="7" t="b">
        <f t="shared" si="32"/>
        <v>0</v>
      </c>
      <c r="F306" s="44" t="str">
        <f>IF(ISBLANK(G306),"",MAX($F$13:F305)+1)</f>
        <v/>
      </c>
      <c r="G306" s="45"/>
      <c r="H306" s="46"/>
      <c r="I306" s="46"/>
      <c r="J306" s="46"/>
      <c r="K306" s="47"/>
      <c r="L306" s="47"/>
      <c r="M306" s="46"/>
      <c r="N306" s="48"/>
      <c r="O306" s="48"/>
      <c r="P306" s="49"/>
      <c r="Q306" s="50"/>
      <c r="R306" s="51" t="str">
        <f t="shared" si="33"/>
        <v/>
      </c>
      <c r="AK306" s="52" t="str">
        <f t="shared" si="34"/>
        <v/>
      </c>
      <c r="AL306" s="7" t="str">
        <f t="shared" si="30"/>
        <v/>
      </c>
    </row>
    <row r="307" spans="1:38" x14ac:dyDescent="0.2">
      <c r="A307" s="7" t="str">
        <f>_xlfn.IFNA(VLOOKUP(G307,Довідник!D:F,3,FALSE),"")</f>
        <v/>
      </c>
      <c r="B307" s="7">
        <f t="shared" si="28"/>
        <v>0</v>
      </c>
      <c r="C307" s="7">
        <f t="shared" si="29"/>
        <v>1900</v>
      </c>
      <c r="D307" s="7">
        <f t="shared" si="31"/>
        <v>1900</v>
      </c>
      <c r="E307" s="7" t="b">
        <f t="shared" si="32"/>
        <v>0</v>
      </c>
      <c r="F307" s="44" t="str">
        <f>IF(ISBLANK(G307),"",MAX($F$13:F306)+1)</f>
        <v/>
      </c>
      <c r="G307" s="45"/>
      <c r="H307" s="46"/>
      <c r="I307" s="46"/>
      <c r="J307" s="46"/>
      <c r="K307" s="47"/>
      <c r="L307" s="47"/>
      <c r="M307" s="46"/>
      <c r="N307" s="48"/>
      <c r="O307" s="48"/>
      <c r="P307" s="49"/>
      <c r="Q307" s="50"/>
      <c r="R307" s="51" t="str">
        <f t="shared" si="33"/>
        <v/>
      </c>
      <c r="AK307" s="52" t="str">
        <f t="shared" si="34"/>
        <v/>
      </c>
      <c r="AL307" s="7" t="str">
        <f t="shared" si="30"/>
        <v/>
      </c>
    </row>
    <row r="308" spans="1:38" x14ac:dyDescent="0.2">
      <c r="A308" s="7" t="str">
        <f>_xlfn.IFNA(VLOOKUP(G308,Довідник!D:F,3,FALSE),"")</f>
        <v/>
      </c>
      <c r="B308" s="7">
        <f t="shared" si="28"/>
        <v>0</v>
      </c>
      <c r="C308" s="7">
        <f t="shared" si="29"/>
        <v>1900</v>
      </c>
      <c r="D308" s="7">
        <f t="shared" si="31"/>
        <v>1900</v>
      </c>
      <c r="E308" s="7" t="b">
        <f t="shared" si="32"/>
        <v>0</v>
      </c>
      <c r="F308" s="44" t="str">
        <f>IF(ISBLANK(G308),"",MAX($F$13:F307)+1)</f>
        <v/>
      </c>
      <c r="G308" s="45"/>
      <c r="H308" s="46"/>
      <c r="I308" s="46"/>
      <c r="J308" s="46"/>
      <c r="K308" s="47"/>
      <c r="L308" s="47"/>
      <c r="M308" s="46"/>
      <c r="N308" s="48"/>
      <c r="O308" s="48"/>
      <c r="P308" s="49"/>
      <c r="Q308" s="50"/>
      <c r="R308" s="51" t="str">
        <f t="shared" si="33"/>
        <v/>
      </c>
      <c r="AK308" s="52" t="str">
        <f t="shared" si="34"/>
        <v/>
      </c>
      <c r="AL308" s="7" t="str">
        <f t="shared" si="30"/>
        <v/>
      </c>
    </row>
    <row r="309" spans="1:38" x14ac:dyDescent="0.2">
      <c r="A309" s="7" t="str">
        <f>_xlfn.IFNA(VLOOKUP(G309,Довідник!D:F,3,FALSE),"")</f>
        <v/>
      </c>
      <c r="B309" s="7">
        <f t="shared" si="28"/>
        <v>0</v>
      </c>
      <c r="C309" s="7">
        <f t="shared" si="29"/>
        <v>1900</v>
      </c>
      <c r="D309" s="7">
        <f t="shared" si="31"/>
        <v>1900</v>
      </c>
      <c r="E309" s="7" t="b">
        <f t="shared" si="32"/>
        <v>0</v>
      </c>
      <c r="F309" s="44" t="str">
        <f>IF(ISBLANK(G309),"",MAX($F$13:F308)+1)</f>
        <v/>
      </c>
      <c r="G309" s="45"/>
      <c r="H309" s="46"/>
      <c r="I309" s="46"/>
      <c r="J309" s="46"/>
      <c r="K309" s="47"/>
      <c r="L309" s="47"/>
      <c r="M309" s="46"/>
      <c r="N309" s="48"/>
      <c r="O309" s="48"/>
      <c r="P309" s="49"/>
      <c r="Q309" s="50"/>
      <c r="R309" s="51" t="str">
        <f t="shared" si="33"/>
        <v/>
      </c>
      <c r="AK309" s="52" t="str">
        <f t="shared" si="34"/>
        <v/>
      </c>
      <c r="AL309" s="7" t="str">
        <f t="shared" si="30"/>
        <v/>
      </c>
    </row>
    <row r="310" spans="1:38" x14ac:dyDescent="0.2">
      <c r="A310" s="7" t="str">
        <f>_xlfn.IFNA(VLOOKUP(G310,Довідник!D:F,3,FALSE),"")</f>
        <v/>
      </c>
      <c r="B310" s="7">
        <f t="shared" si="28"/>
        <v>0</v>
      </c>
      <c r="C310" s="7">
        <f t="shared" si="29"/>
        <v>1900</v>
      </c>
      <c r="D310" s="7">
        <f t="shared" si="31"/>
        <v>1900</v>
      </c>
      <c r="E310" s="7" t="b">
        <f t="shared" si="32"/>
        <v>0</v>
      </c>
      <c r="F310" s="44" t="str">
        <f>IF(ISBLANK(G310),"",MAX($F$13:F309)+1)</f>
        <v/>
      </c>
      <c r="G310" s="45"/>
      <c r="H310" s="46"/>
      <c r="I310" s="46"/>
      <c r="J310" s="46"/>
      <c r="K310" s="47"/>
      <c r="L310" s="47"/>
      <c r="M310" s="46"/>
      <c r="N310" s="48"/>
      <c r="O310" s="48"/>
      <c r="P310" s="49"/>
      <c r="Q310" s="50"/>
      <c r="R310" s="51" t="str">
        <f t="shared" si="33"/>
        <v/>
      </c>
      <c r="AK310" s="52" t="str">
        <f t="shared" si="34"/>
        <v/>
      </c>
      <c r="AL310" s="7" t="str">
        <f t="shared" si="30"/>
        <v/>
      </c>
    </row>
    <row r="311" spans="1:38" x14ac:dyDescent="0.2">
      <c r="A311" s="7" t="str">
        <f>_xlfn.IFNA(VLOOKUP(G311,Довідник!D:F,3,FALSE),"")</f>
        <v/>
      </c>
      <c r="B311" s="7">
        <f t="shared" si="28"/>
        <v>0</v>
      </c>
      <c r="C311" s="7">
        <f t="shared" si="29"/>
        <v>1900</v>
      </c>
      <c r="D311" s="7">
        <f t="shared" si="31"/>
        <v>1900</v>
      </c>
      <c r="E311" s="7" t="b">
        <f t="shared" si="32"/>
        <v>0</v>
      </c>
      <c r="F311" s="44" t="str">
        <f>IF(ISBLANK(G311),"",MAX($F$13:F310)+1)</f>
        <v/>
      </c>
      <c r="G311" s="45"/>
      <c r="H311" s="46"/>
      <c r="I311" s="46"/>
      <c r="J311" s="46"/>
      <c r="K311" s="47"/>
      <c r="L311" s="47"/>
      <c r="M311" s="46"/>
      <c r="N311" s="48"/>
      <c r="O311" s="48"/>
      <c r="P311" s="49"/>
      <c r="Q311" s="50"/>
      <c r="R311" s="51" t="str">
        <f t="shared" si="33"/>
        <v/>
      </c>
      <c r="AK311" s="52" t="str">
        <f t="shared" si="34"/>
        <v/>
      </c>
      <c r="AL311" s="7" t="str">
        <f t="shared" si="30"/>
        <v/>
      </c>
    </row>
    <row r="312" spans="1:38" x14ac:dyDescent="0.2">
      <c r="A312" s="7" t="str">
        <f>_xlfn.IFNA(VLOOKUP(G312,Довідник!D:F,3,FALSE),"")</f>
        <v/>
      </c>
      <c r="B312" s="7">
        <f t="shared" si="28"/>
        <v>0</v>
      </c>
      <c r="C312" s="7">
        <f t="shared" si="29"/>
        <v>1900</v>
      </c>
      <c r="D312" s="7">
        <f t="shared" si="31"/>
        <v>1900</v>
      </c>
      <c r="E312" s="7" t="b">
        <f t="shared" si="32"/>
        <v>0</v>
      </c>
      <c r="F312" s="44" t="str">
        <f>IF(ISBLANK(G312),"",MAX($F$13:F311)+1)</f>
        <v/>
      </c>
      <c r="G312" s="45"/>
      <c r="H312" s="46"/>
      <c r="I312" s="46"/>
      <c r="J312" s="46"/>
      <c r="K312" s="47"/>
      <c r="L312" s="47"/>
      <c r="M312" s="46"/>
      <c r="N312" s="48"/>
      <c r="O312" s="48"/>
      <c r="P312" s="49"/>
      <c r="Q312" s="50"/>
      <c r="R312" s="51" t="str">
        <f t="shared" si="33"/>
        <v/>
      </c>
      <c r="AK312" s="52" t="str">
        <f t="shared" si="34"/>
        <v/>
      </c>
      <c r="AL312" s="7" t="str">
        <f t="shared" si="30"/>
        <v/>
      </c>
    </row>
    <row r="313" spans="1:38" x14ac:dyDescent="0.2">
      <c r="A313" s="7" t="str">
        <f>_xlfn.IFNA(VLOOKUP(G313,Довідник!D:F,3,FALSE),"")</f>
        <v/>
      </c>
      <c r="B313" s="7">
        <f t="shared" si="28"/>
        <v>0</v>
      </c>
      <c r="C313" s="7">
        <f t="shared" si="29"/>
        <v>1900</v>
      </c>
      <c r="D313" s="7">
        <f t="shared" si="31"/>
        <v>1900</v>
      </c>
      <c r="E313" s="7" t="b">
        <f t="shared" si="32"/>
        <v>0</v>
      </c>
      <c r="F313" s="44" t="str">
        <f>IF(ISBLANK(G313),"",MAX($F$13:F312)+1)</f>
        <v/>
      </c>
      <c r="G313" s="45"/>
      <c r="H313" s="46"/>
      <c r="I313" s="46"/>
      <c r="J313" s="46"/>
      <c r="K313" s="47"/>
      <c r="L313" s="47"/>
      <c r="M313" s="46"/>
      <c r="N313" s="48"/>
      <c r="O313" s="48"/>
      <c r="P313" s="49"/>
      <c r="Q313" s="50"/>
      <c r="R313" s="51" t="str">
        <f t="shared" si="33"/>
        <v/>
      </c>
      <c r="AK313" s="52" t="str">
        <f t="shared" si="34"/>
        <v/>
      </c>
      <c r="AL313" s="7" t="str">
        <f t="shared" si="30"/>
        <v/>
      </c>
    </row>
    <row r="314" spans="1:38" x14ac:dyDescent="0.2">
      <c r="A314" s="7" t="str">
        <f>_xlfn.IFNA(VLOOKUP(G314,Довідник!D:F,3,FALSE),"")</f>
        <v/>
      </c>
      <c r="B314" s="7">
        <f t="shared" si="28"/>
        <v>0</v>
      </c>
      <c r="C314" s="7">
        <f t="shared" si="29"/>
        <v>1900</v>
      </c>
      <c r="D314" s="7">
        <f t="shared" si="31"/>
        <v>1900</v>
      </c>
      <c r="E314" s="7" t="b">
        <f t="shared" si="32"/>
        <v>0</v>
      </c>
      <c r="F314" s="44" t="str">
        <f>IF(ISBLANK(G314),"",MAX($F$13:F313)+1)</f>
        <v/>
      </c>
      <c r="G314" s="45"/>
      <c r="H314" s="46"/>
      <c r="I314" s="46"/>
      <c r="J314" s="46"/>
      <c r="K314" s="47"/>
      <c r="L314" s="47"/>
      <c r="M314" s="46"/>
      <c r="N314" s="48"/>
      <c r="O314" s="48"/>
      <c r="P314" s="49"/>
      <c r="Q314" s="50"/>
      <c r="R314" s="51" t="str">
        <f t="shared" si="33"/>
        <v/>
      </c>
      <c r="AK314" s="52" t="str">
        <f t="shared" si="34"/>
        <v/>
      </c>
      <c r="AL314" s="7" t="str">
        <f t="shared" si="30"/>
        <v/>
      </c>
    </row>
    <row r="315" spans="1:38" x14ac:dyDescent="0.2">
      <c r="A315" s="7" t="str">
        <f>_xlfn.IFNA(VLOOKUP(G315,Довідник!D:F,3,FALSE),"")</f>
        <v/>
      </c>
      <c r="B315" s="7">
        <f t="shared" si="28"/>
        <v>0</v>
      </c>
      <c r="C315" s="7">
        <f t="shared" si="29"/>
        <v>1900</v>
      </c>
      <c r="D315" s="7">
        <f t="shared" si="31"/>
        <v>1900</v>
      </c>
      <c r="E315" s="7" t="b">
        <f t="shared" si="32"/>
        <v>0</v>
      </c>
      <c r="F315" s="44" t="str">
        <f>IF(ISBLANK(G315),"",MAX($F$13:F314)+1)</f>
        <v/>
      </c>
      <c r="G315" s="45"/>
      <c r="H315" s="46"/>
      <c r="I315" s="46"/>
      <c r="J315" s="46"/>
      <c r="K315" s="47"/>
      <c r="L315" s="47"/>
      <c r="M315" s="46"/>
      <c r="N315" s="48"/>
      <c r="O315" s="48"/>
      <c r="P315" s="49"/>
      <c r="Q315" s="50"/>
      <c r="R315" s="51" t="str">
        <f t="shared" si="33"/>
        <v/>
      </c>
      <c r="AK315" s="52" t="str">
        <f t="shared" si="34"/>
        <v/>
      </c>
      <c r="AL315" s="7" t="str">
        <f t="shared" si="30"/>
        <v/>
      </c>
    </row>
    <row r="316" spans="1:38" x14ac:dyDescent="0.2">
      <c r="A316" s="7" t="str">
        <f>_xlfn.IFNA(VLOOKUP(G316,Довідник!D:F,3,FALSE),"")</f>
        <v/>
      </c>
      <c r="B316" s="7">
        <f t="shared" si="28"/>
        <v>0</v>
      </c>
      <c r="C316" s="7">
        <f t="shared" si="29"/>
        <v>1900</v>
      </c>
      <c r="D316" s="7">
        <f t="shared" si="31"/>
        <v>1900</v>
      </c>
      <c r="E316" s="7" t="b">
        <f t="shared" si="32"/>
        <v>0</v>
      </c>
      <c r="F316" s="44" t="str">
        <f>IF(ISBLANK(G316),"",MAX($F$13:F315)+1)</f>
        <v/>
      </c>
      <c r="G316" s="45"/>
      <c r="H316" s="46"/>
      <c r="I316" s="46"/>
      <c r="J316" s="46"/>
      <c r="K316" s="47"/>
      <c r="L316" s="47"/>
      <c r="M316" s="46"/>
      <c r="N316" s="48"/>
      <c r="O316" s="48"/>
      <c r="P316" s="49"/>
      <c r="Q316" s="50"/>
      <c r="R316" s="51" t="str">
        <f t="shared" si="33"/>
        <v/>
      </c>
      <c r="AK316" s="52" t="str">
        <f t="shared" si="34"/>
        <v/>
      </c>
      <c r="AL316" s="7" t="str">
        <f t="shared" si="30"/>
        <v/>
      </c>
    </row>
    <row r="317" spans="1:38" x14ac:dyDescent="0.2">
      <c r="A317" s="7" t="str">
        <f>_xlfn.IFNA(VLOOKUP(G317,Довідник!D:F,3,FALSE),"")</f>
        <v/>
      </c>
      <c r="B317" s="7">
        <f t="shared" si="28"/>
        <v>0</v>
      </c>
      <c r="C317" s="7">
        <f t="shared" si="29"/>
        <v>1900</v>
      </c>
      <c r="D317" s="7">
        <f t="shared" si="31"/>
        <v>1900</v>
      </c>
      <c r="E317" s="7" t="b">
        <f t="shared" si="32"/>
        <v>0</v>
      </c>
      <c r="F317" s="44" t="str">
        <f>IF(ISBLANK(G317),"",MAX($F$13:F316)+1)</f>
        <v/>
      </c>
      <c r="G317" s="45"/>
      <c r="H317" s="46"/>
      <c r="I317" s="46"/>
      <c r="J317" s="46"/>
      <c r="K317" s="47"/>
      <c r="L317" s="47"/>
      <c r="M317" s="46"/>
      <c r="N317" s="48"/>
      <c r="O317" s="48"/>
      <c r="P317" s="49"/>
      <c r="Q317" s="50"/>
      <c r="R317" s="51" t="str">
        <f t="shared" si="33"/>
        <v/>
      </c>
      <c r="AK317" s="52" t="str">
        <f t="shared" si="34"/>
        <v/>
      </c>
      <c r="AL317" s="7" t="str">
        <f t="shared" si="30"/>
        <v/>
      </c>
    </row>
    <row r="318" spans="1:38" x14ac:dyDescent="0.2">
      <c r="A318" s="7" t="str">
        <f>_xlfn.IFNA(VLOOKUP(G318,Довідник!D:F,3,FALSE),"")</f>
        <v/>
      </c>
      <c r="B318" s="7">
        <f t="shared" si="28"/>
        <v>0</v>
      </c>
      <c r="C318" s="7">
        <f t="shared" si="29"/>
        <v>1900</v>
      </c>
      <c r="D318" s="7">
        <f t="shared" si="31"/>
        <v>1900</v>
      </c>
      <c r="E318" s="7" t="b">
        <f t="shared" si="32"/>
        <v>0</v>
      </c>
      <c r="F318" s="44" t="str">
        <f>IF(ISBLANK(G318),"",MAX($F$13:F317)+1)</f>
        <v/>
      </c>
      <c r="G318" s="45"/>
      <c r="H318" s="46"/>
      <c r="I318" s="46"/>
      <c r="J318" s="46"/>
      <c r="K318" s="47"/>
      <c r="L318" s="47"/>
      <c r="M318" s="46"/>
      <c r="N318" s="48"/>
      <c r="O318" s="48"/>
      <c r="P318" s="49"/>
      <c r="Q318" s="50"/>
      <c r="R318" s="51" t="str">
        <f t="shared" si="33"/>
        <v/>
      </c>
      <c r="AK318" s="52" t="str">
        <f t="shared" si="34"/>
        <v/>
      </c>
      <c r="AL318" s="7" t="str">
        <f t="shared" si="30"/>
        <v/>
      </c>
    </row>
    <row r="319" spans="1:38" x14ac:dyDescent="0.2">
      <c r="A319" s="7" t="str">
        <f>_xlfn.IFNA(VLOOKUP(G319,Довідник!D:F,3,FALSE),"")</f>
        <v/>
      </c>
      <c r="B319" s="7">
        <f t="shared" si="28"/>
        <v>0</v>
      </c>
      <c r="C319" s="7">
        <f t="shared" si="29"/>
        <v>1900</v>
      </c>
      <c r="D319" s="7">
        <f t="shared" si="31"/>
        <v>1900</v>
      </c>
      <c r="E319" s="7" t="b">
        <f t="shared" si="32"/>
        <v>0</v>
      </c>
      <c r="F319" s="44" t="str">
        <f>IF(ISBLANK(G319),"",MAX($F$13:F318)+1)</f>
        <v/>
      </c>
      <c r="G319" s="45"/>
      <c r="H319" s="46"/>
      <c r="I319" s="46"/>
      <c r="J319" s="46"/>
      <c r="K319" s="47"/>
      <c r="L319" s="47"/>
      <c r="M319" s="46"/>
      <c r="N319" s="48"/>
      <c r="O319" s="48"/>
      <c r="P319" s="49"/>
      <c r="Q319" s="50"/>
      <c r="R319" s="51" t="str">
        <f t="shared" si="33"/>
        <v/>
      </c>
      <c r="AK319" s="52" t="str">
        <f t="shared" si="34"/>
        <v/>
      </c>
      <c r="AL319" s="7" t="str">
        <f t="shared" si="30"/>
        <v/>
      </c>
    </row>
    <row r="320" spans="1:38" x14ac:dyDescent="0.2">
      <c r="A320" s="7" t="str">
        <f>_xlfn.IFNA(VLOOKUP(G320,Довідник!D:F,3,FALSE),"")</f>
        <v/>
      </c>
      <c r="B320" s="7">
        <f t="shared" si="28"/>
        <v>0</v>
      </c>
      <c r="C320" s="7">
        <f t="shared" si="29"/>
        <v>1900</v>
      </c>
      <c r="D320" s="7">
        <f t="shared" si="31"/>
        <v>1900</v>
      </c>
      <c r="E320" s="7" t="b">
        <f t="shared" si="32"/>
        <v>0</v>
      </c>
      <c r="F320" s="44" t="str">
        <f>IF(ISBLANK(G320),"",MAX($F$13:F319)+1)</f>
        <v/>
      </c>
      <c r="G320" s="45"/>
      <c r="H320" s="46"/>
      <c r="I320" s="46"/>
      <c r="J320" s="46"/>
      <c r="K320" s="47"/>
      <c r="L320" s="47"/>
      <c r="M320" s="46"/>
      <c r="N320" s="48"/>
      <c r="O320" s="48"/>
      <c r="P320" s="49"/>
      <c r="Q320" s="50"/>
      <c r="R320" s="51" t="str">
        <f t="shared" si="33"/>
        <v/>
      </c>
      <c r="AK320" s="52" t="str">
        <f t="shared" si="34"/>
        <v/>
      </c>
      <c r="AL320" s="7" t="str">
        <f t="shared" si="30"/>
        <v/>
      </c>
    </row>
    <row r="321" spans="1:38" x14ac:dyDescent="0.2">
      <c r="A321" s="7" t="str">
        <f>_xlfn.IFNA(VLOOKUP(G321,Довідник!D:F,3,FALSE),"")</f>
        <v/>
      </c>
      <c r="B321" s="7">
        <f t="shared" si="28"/>
        <v>0</v>
      </c>
      <c r="C321" s="7">
        <f t="shared" si="29"/>
        <v>1900</v>
      </c>
      <c r="D321" s="7">
        <f t="shared" si="31"/>
        <v>1900</v>
      </c>
      <c r="E321" s="7" t="b">
        <f t="shared" si="32"/>
        <v>0</v>
      </c>
      <c r="F321" s="44" t="str">
        <f>IF(ISBLANK(G321),"",MAX($F$13:F320)+1)</f>
        <v/>
      </c>
      <c r="G321" s="45"/>
      <c r="H321" s="46"/>
      <c r="I321" s="46"/>
      <c r="J321" s="46"/>
      <c r="K321" s="47"/>
      <c r="L321" s="47"/>
      <c r="M321" s="46"/>
      <c r="N321" s="48"/>
      <c r="O321" s="48"/>
      <c r="P321" s="49"/>
      <c r="Q321" s="50"/>
      <c r="R321" s="51" t="str">
        <f t="shared" si="33"/>
        <v/>
      </c>
      <c r="AK321" s="52" t="str">
        <f t="shared" si="34"/>
        <v/>
      </c>
      <c r="AL321" s="7" t="str">
        <f t="shared" si="30"/>
        <v/>
      </c>
    </row>
    <row r="322" spans="1:38" x14ac:dyDescent="0.2">
      <c r="A322" s="7" t="str">
        <f>_xlfn.IFNA(VLOOKUP(G322,Довідник!D:F,3,FALSE),"")</f>
        <v/>
      </c>
      <c r="B322" s="7">
        <f t="shared" si="28"/>
        <v>0</v>
      </c>
      <c r="C322" s="7">
        <f t="shared" si="29"/>
        <v>1900</v>
      </c>
      <c r="D322" s="7">
        <f t="shared" si="31"/>
        <v>1900</v>
      </c>
      <c r="E322" s="7" t="b">
        <f t="shared" si="32"/>
        <v>0</v>
      </c>
      <c r="F322" s="44" t="str">
        <f>IF(ISBLANK(G322),"",MAX($F$13:F321)+1)</f>
        <v/>
      </c>
      <c r="G322" s="45"/>
      <c r="H322" s="46"/>
      <c r="I322" s="46"/>
      <c r="J322" s="46"/>
      <c r="K322" s="47"/>
      <c r="L322" s="47"/>
      <c r="M322" s="46"/>
      <c r="N322" s="48"/>
      <c r="O322" s="48"/>
      <c r="P322" s="49"/>
      <c r="Q322" s="50"/>
      <c r="R322" s="51" t="str">
        <f t="shared" si="33"/>
        <v/>
      </c>
      <c r="AK322" s="52" t="str">
        <f t="shared" si="34"/>
        <v/>
      </c>
      <c r="AL322" s="7" t="str">
        <f t="shared" si="30"/>
        <v/>
      </c>
    </row>
    <row r="323" spans="1:38" x14ac:dyDescent="0.2">
      <c r="A323" s="7" t="str">
        <f>_xlfn.IFNA(VLOOKUP(G323,Довідник!D:F,3,FALSE),"")</f>
        <v/>
      </c>
      <c r="B323" s="7">
        <f t="shared" si="28"/>
        <v>0</v>
      </c>
      <c r="C323" s="7">
        <f t="shared" si="29"/>
        <v>1900</v>
      </c>
      <c r="D323" s="7">
        <f t="shared" si="31"/>
        <v>1900</v>
      </c>
      <c r="E323" s="7" t="b">
        <f t="shared" si="32"/>
        <v>0</v>
      </c>
      <c r="F323" s="44" t="str">
        <f>IF(ISBLANK(G323),"",MAX($F$13:F322)+1)</f>
        <v/>
      </c>
      <c r="G323" s="45"/>
      <c r="H323" s="46"/>
      <c r="I323" s="46"/>
      <c r="J323" s="46"/>
      <c r="K323" s="47"/>
      <c r="L323" s="47"/>
      <c r="M323" s="46"/>
      <c r="N323" s="48"/>
      <c r="O323" s="48"/>
      <c r="P323" s="49"/>
      <c r="Q323" s="50"/>
      <c r="R323" s="51" t="str">
        <f t="shared" si="33"/>
        <v/>
      </c>
      <c r="AK323" s="52" t="str">
        <f t="shared" si="34"/>
        <v/>
      </c>
      <c r="AL323" s="7" t="str">
        <f t="shared" si="30"/>
        <v/>
      </c>
    </row>
    <row r="324" spans="1:38" x14ac:dyDescent="0.2">
      <c r="A324" s="7" t="str">
        <f>_xlfn.IFNA(VLOOKUP(G324,Довідник!D:F,3,FALSE),"")</f>
        <v/>
      </c>
      <c r="B324" s="7">
        <f t="shared" si="28"/>
        <v>0</v>
      </c>
      <c r="C324" s="7">
        <f t="shared" si="29"/>
        <v>1900</v>
      </c>
      <c r="D324" s="7">
        <f t="shared" si="31"/>
        <v>1900</v>
      </c>
      <c r="E324" s="7" t="b">
        <f t="shared" si="32"/>
        <v>0</v>
      </c>
      <c r="F324" s="44" t="str">
        <f>IF(ISBLANK(G324),"",MAX($F$13:F323)+1)</f>
        <v/>
      </c>
      <c r="G324" s="45"/>
      <c r="H324" s="46"/>
      <c r="I324" s="46"/>
      <c r="J324" s="46"/>
      <c r="K324" s="47"/>
      <c r="L324" s="47"/>
      <c r="M324" s="46"/>
      <c r="N324" s="48"/>
      <c r="O324" s="48"/>
      <c r="P324" s="49"/>
      <c r="Q324" s="50"/>
      <c r="R324" s="51" t="str">
        <f t="shared" si="33"/>
        <v/>
      </c>
      <c r="AK324" s="52" t="str">
        <f t="shared" si="34"/>
        <v/>
      </c>
      <c r="AL324" s="7" t="str">
        <f t="shared" si="30"/>
        <v/>
      </c>
    </row>
    <row r="325" spans="1:38" x14ac:dyDescent="0.2">
      <c r="A325" s="7" t="str">
        <f>_xlfn.IFNA(VLOOKUP(G325,Довідник!D:F,3,FALSE),"")</f>
        <v/>
      </c>
      <c r="B325" s="7">
        <f t="shared" si="28"/>
        <v>0</v>
      </c>
      <c r="C325" s="7">
        <f t="shared" si="29"/>
        <v>1900</v>
      </c>
      <c r="D325" s="7">
        <f t="shared" si="31"/>
        <v>1900</v>
      </c>
      <c r="E325" s="7" t="b">
        <f t="shared" si="32"/>
        <v>0</v>
      </c>
      <c r="F325" s="44" t="str">
        <f>IF(ISBLANK(G325),"",MAX($F$13:F324)+1)</f>
        <v/>
      </c>
      <c r="G325" s="45"/>
      <c r="H325" s="46"/>
      <c r="I325" s="46"/>
      <c r="J325" s="46"/>
      <c r="K325" s="47"/>
      <c r="L325" s="47"/>
      <c r="M325" s="46"/>
      <c r="N325" s="48"/>
      <c r="O325" s="48"/>
      <c r="P325" s="49"/>
      <c r="Q325" s="50"/>
      <c r="R325" s="51" t="str">
        <f t="shared" si="33"/>
        <v/>
      </c>
      <c r="AK325" s="52" t="str">
        <f t="shared" si="34"/>
        <v/>
      </c>
      <c r="AL325" s="7" t="str">
        <f t="shared" si="30"/>
        <v/>
      </c>
    </row>
    <row r="326" spans="1:38" x14ac:dyDescent="0.2">
      <c r="A326" s="7" t="str">
        <f>_xlfn.IFNA(VLOOKUP(G326,Довідник!D:F,3,FALSE),"")</f>
        <v/>
      </c>
      <c r="B326" s="7">
        <f t="shared" si="28"/>
        <v>0</v>
      </c>
      <c r="C326" s="7">
        <f t="shared" si="29"/>
        <v>1900</v>
      </c>
      <c r="D326" s="7">
        <f t="shared" si="31"/>
        <v>1900</v>
      </c>
      <c r="E326" s="7" t="b">
        <f t="shared" si="32"/>
        <v>0</v>
      </c>
      <c r="F326" s="44" t="str">
        <f>IF(ISBLANK(G326),"",MAX($F$13:F325)+1)</f>
        <v/>
      </c>
      <c r="G326" s="45"/>
      <c r="H326" s="46"/>
      <c r="I326" s="46"/>
      <c r="J326" s="46"/>
      <c r="K326" s="47"/>
      <c r="L326" s="47"/>
      <c r="M326" s="46"/>
      <c r="N326" s="48"/>
      <c r="O326" s="48"/>
      <c r="P326" s="49"/>
      <c r="Q326" s="50"/>
      <c r="R326" s="51" t="str">
        <f t="shared" si="33"/>
        <v/>
      </c>
      <c r="AK326" s="52" t="str">
        <f t="shared" si="34"/>
        <v/>
      </c>
      <c r="AL326" s="7" t="str">
        <f t="shared" si="30"/>
        <v/>
      </c>
    </row>
    <row r="327" spans="1:38" x14ac:dyDescent="0.2">
      <c r="A327" s="7" t="str">
        <f>_xlfn.IFNA(VLOOKUP(G327,Довідник!D:F,3,FALSE),"")</f>
        <v/>
      </c>
      <c r="B327" s="7">
        <f t="shared" si="28"/>
        <v>0</v>
      </c>
      <c r="C327" s="7">
        <f t="shared" si="29"/>
        <v>1900</v>
      </c>
      <c r="D327" s="7">
        <f t="shared" si="31"/>
        <v>1900</v>
      </c>
      <c r="E327" s="7" t="b">
        <f t="shared" si="32"/>
        <v>0</v>
      </c>
      <c r="F327" s="44" t="str">
        <f>IF(ISBLANK(G327),"",MAX($F$13:F326)+1)</f>
        <v/>
      </c>
      <c r="G327" s="45"/>
      <c r="H327" s="46"/>
      <c r="I327" s="46"/>
      <c r="J327" s="46"/>
      <c r="K327" s="47"/>
      <c r="L327" s="47"/>
      <c r="M327" s="46"/>
      <c r="N327" s="48"/>
      <c r="O327" s="48"/>
      <c r="P327" s="49"/>
      <c r="Q327" s="50"/>
      <c r="R327" s="51" t="str">
        <f t="shared" si="33"/>
        <v/>
      </c>
      <c r="AK327" s="52" t="str">
        <f t="shared" si="34"/>
        <v/>
      </c>
      <c r="AL327" s="7" t="str">
        <f t="shared" si="30"/>
        <v/>
      </c>
    </row>
    <row r="328" spans="1:38" x14ac:dyDescent="0.2">
      <c r="A328" s="7" t="str">
        <f>_xlfn.IFNA(VLOOKUP(G328,Довідник!D:F,3,FALSE),"")</f>
        <v/>
      </c>
      <c r="B328" s="7">
        <f t="shared" si="28"/>
        <v>0</v>
      </c>
      <c r="C328" s="7">
        <f t="shared" si="29"/>
        <v>1900</v>
      </c>
      <c r="D328" s="7">
        <f t="shared" si="31"/>
        <v>1900</v>
      </c>
      <c r="E328" s="7" t="b">
        <f t="shared" si="32"/>
        <v>0</v>
      </c>
      <c r="F328" s="44" t="str">
        <f>IF(ISBLANK(G328),"",MAX($F$13:F327)+1)</f>
        <v/>
      </c>
      <c r="G328" s="45"/>
      <c r="H328" s="46"/>
      <c r="I328" s="46"/>
      <c r="J328" s="46"/>
      <c r="K328" s="47"/>
      <c r="L328" s="47"/>
      <c r="M328" s="46"/>
      <c r="N328" s="48"/>
      <c r="O328" s="48"/>
      <c r="P328" s="49"/>
      <c r="Q328" s="50"/>
      <c r="R328" s="51" t="str">
        <f t="shared" si="33"/>
        <v/>
      </c>
      <c r="AK328" s="52" t="str">
        <f t="shared" si="34"/>
        <v/>
      </c>
      <c r="AL328" s="7" t="str">
        <f t="shared" si="30"/>
        <v/>
      </c>
    </row>
    <row r="329" spans="1:38" x14ac:dyDescent="0.2">
      <c r="A329" s="7" t="str">
        <f>_xlfn.IFNA(VLOOKUP(G329,Довідник!D:F,3,FALSE),"")</f>
        <v/>
      </c>
      <c r="B329" s="7">
        <f t="shared" si="28"/>
        <v>0</v>
      </c>
      <c r="C329" s="7">
        <f t="shared" si="29"/>
        <v>1900</v>
      </c>
      <c r="D329" s="7">
        <f t="shared" si="31"/>
        <v>1900</v>
      </c>
      <c r="E329" s="7" t="b">
        <f t="shared" si="32"/>
        <v>0</v>
      </c>
      <c r="F329" s="44" t="str">
        <f>IF(ISBLANK(G329),"",MAX($F$13:F328)+1)</f>
        <v/>
      </c>
      <c r="G329" s="45"/>
      <c r="H329" s="46"/>
      <c r="I329" s="46"/>
      <c r="J329" s="46"/>
      <c r="K329" s="47"/>
      <c r="L329" s="47"/>
      <c r="M329" s="46"/>
      <c r="N329" s="48"/>
      <c r="O329" s="48"/>
      <c r="P329" s="49"/>
      <c r="Q329" s="50"/>
      <c r="R329" s="51" t="str">
        <f t="shared" si="33"/>
        <v/>
      </c>
      <c r="AK329" s="52" t="str">
        <f t="shared" si="34"/>
        <v/>
      </c>
      <c r="AL329" s="7" t="str">
        <f t="shared" si="30"/>
        <v/>
      </c>
    </row>
    <row r="330" spans="1:38" x14ac:dyDescent="0.2">
      <c r="A330" s="7" t="str">
        <f>_xlfn.IFNA(VLOOKUP(G330,Довідник!D:F,3,FALSE),"")</f>
        <v/>
      </c>
      <c r="B330" s="7">
        <f t="shared" si="28"/>
        <v>0</v>
      </c>
      <c r="C330" s="7">
        <f t="shared" si="29"/>
        <v>1900</v>
      </c>
      <c r="D330" s="7">
        <f t="shared" si="31"/>
        <v>1900</v>
      </c>
      <c r="E330" s="7" t="b">
        <f t="shared" si="32"/>
        <v>0</v>
      </c>
      <c r="F330" s="44" t="str">
        <f>IF(ISBLANK(G330),"",MAX($F$13:F329)+1)</f>
        <v/>
      </c>
      <c r="G330" s="45"/>
      <c r="H330" s="46"/>
      <c r="I330" s="46"/>
      <c r="J330" s="46"/>
      <c r="K330" s="47"/>
      <c r="L330" s="47"/>
      <c r="M330" s="46"/>
      <c r="N330" s="48"/>
      <c r="O330" s="48"/>
      <c r="P330" s="49"/>
      <c r="Q330" s="50"/>
      <c r="R330" s="51" t="str">
        <f t="shared" si="33"/>
        <v/>
      </c>
      <c r="AK330" s="52" t="str">
        <f t="shared" si="34"/>
        <v/>
      </c>
      <c r="AL330" s="7" t="str">
        <f t="shared" si="30"/>
        <v/>
      </c>
    </row>
    <row r="331" spans="1:38" x14ac:dyDescent="0.2">
      <c r="A331" s="7" t="str">
        <f>_xlfn.IFNA(VLOOKUP(G331,Довідник!D:F,3,FALSE),"")</f>
        <v/>
      </c>
      <c r="B331" s="7">
        <f t="shared" si="28"/>
        <v>0</v>
      </c>
      <c r="C331" s="7">
        <f t="shared" si="29"/>
        <v>1900</v>
      </c>
      <c r="D331" s="7">
        <f t="shared" si="31"/>
        <v>1900</v>
      </c>
      <c r="E331" s="7" t="b">
        <f t="shared" si="32"/>
        <v>0</v>
      </c>
      <c r="F331" s="44" t="str">
        <f>IF(ISBLANK(G331),"",MAX($F$13:F330)+1)</f>
        <v/>
      </c>
      <c r="G331" s="45"/>
      <c r="H331" s="46"/>
      <c r="I331" s="46"/>
      <c r="J331" s="46"/>
      <c r="K331" s="47"/>
      <c r="L331" s="47"/>
      <c r="M331" s="46"/>
      <c r="N331" s="48"/>
      <c r="O331" s="48"/>
      <c r="P331" s="49"/>
      <c r="Q331" s="50"/>
      <c r="R331" s="51" t="str">
        <f t="shared" si="33"/>
        <v/>
      </c>
      <c r="AK331" s="52" t="str">
        <f t="shared" si="34"/>
        <v/>
      </c>
      <c r="AL331" s="7" t="str">
        <f t="shared" si="30"/>
        <v/>
      </c>
    </row>
    <row r="332" spans="1:38" x14ac:dyDescent="0.2">
      <c r="A332" s="7" t="str">
        <f>_xlfn.IFNA(VLOOKUP(G332,Довідник!D:F,3,FALSE),"")</f>
        <v/>
      </c>
      <c r="B332" s="7">
        <f t="shared" si="28"/>
        <v>0</v>
      </c>
      <c r="C332" s="7">
        <f t="shared" si="29"/>
        <v>1900</v>
      </c>
      <c r="D332" s="7">
        <f t="shared" si="31"/>
        <v>1900</v>
      </c>
      <c r="E332" s="7" t="b">
        <f t="shared" si="32"/>
        <v>0</v>
      </c>
      <c r="F332" s="44" t="str">
        <f>IF(ISBLANK(G332),"",MAX($F$13:F331)+1)</f>
        <v/>
      </c>
      <c r="G332" s="45"/>
      <c r="H332" s="46"/>
      <c r="I332" s="46"/>
      <c r="J332" s="46"/>
      <c r="K332" s="47"/>
      <c r="L332" s="47"/>
      <c r="M332" s="46"/>
      <c r="N332" s="48"/>
      <c r="O332" s="48"/>
      <c r="P332" s="49"/>
      <c r="Q332" s="50"/>
      <c r="R332" s="51" t="str">
        <f t="shared" si="33"/>
        <v/>
      </c>
      <c r="AK332" s="52" t="str">
        <f t="shared" si="34"/>
        <v/>
      </c>
      <c r="AL332" s="7" t="str">
        <f t="shared" si="30"/>
        <v/>
      </c>
    </row>
    <row r="333" spans="1:38" x14ac:dyDescent="0.2">
      <c r="A333" s="7" t="str">
        <f>_xlfn.IFNA(VLOOKUP(G333,Довідник!D:F,3,FALSE),"")</f>
        <v/>
      </c>
      <c r="B333" s="7">
        <f t="shared" si="28"/>
        <v>0</v>
      </c>
      <c r="C333" s="7">
        <f t="shared" si="29"/>
        <v>1900</v>
      </c>
      <c r="D333" s="7">
        <f t="shared" si="31"/>
        <v>1900</v>
      </c>
      <c r="E333" s="7" t="b">
        <f t="shared" si="32"/>
        <v>0</v>
      </c>
      <c r="F333" s="44" t="str">
        <f>IF(ISBLANK(G333),"",MAX($F$13:F332)+1)</f>
        <v/>
      </c>
      <c r="G333" s="45"/>
      <c r="H333" s="46"/>
      <c r="I333" s="46"/>
      <c r="J333" s="46"/>
      <c r="K333" s="47"/>
      <c r="L333" s="47"/>
      <c r="M333" s="46"/>
      <c r="N333" s="48"/>
      <c r="O333" s="48"/>
      <c r="P333" s="49"/>
      <c r="Q333" s="50"/>
      <c r="R333" s="51" t="str">
        <f t="shared" si="33"/>
        <v/>
      </c>
      <c r="AK333" s="52" t="str">
        <f t="shared" si="34"/>
        <v/>
      </c>
      <c r="AL333" s="7" t="str">
        <f t="shared" si="30"/>
        <v/>
      </c>
    </row>
    <row r="334" spans="1:38" x14ac:dyDescent="0.2">
      <c r="A334" s="7" t="str">
        <f>_xlfn.IFNA(VLOOKUP(G334,Довідник!D:F,3,FALSE),"")</f>
        <v/>
      </c>
      <c r="B334" s="7">
        <f t="shared" ref="B334:B397" si="35">$I$6</f>
        <v>0</v>
      </c>
      <c r="C334" s="7">
        <f t="shared" ref="C334:C397" si="36">YEAR($I$1)</f>
        <v>1900</v>
      </c>
      <c r="D334" s="7">
        <f t="shared" si="31"/>
        <v>1900</v>
      </c>
      <c r="E334" s="7" t="b">
        <f t="shared" si="32"/>
        <v>0</v>
      </c>
      <c r="F334" s="44" t="str">
        <f>IF(ISBLANK(G334),"",MAX($F$13:F333)+1)</f>
        <v/>
      </c>
      <c r="G334" s="45"/>
      <c r="H334" s="46"/>
      <c r="I334" s="46"/>
      <c r="J334" s="46"/>
      <c r="K334" s="47"/>
      <c r="L334" s="47"/>
      <c r="M334" s="46"/>
      <c r="N334" s="48"/>
      <c r="O334" s="48"/>
      <c r="P334" s="49"/>
      <c r="Q334" s="50"/>
      <c r="R334" s="51" t="str">
        <f t="shared" si="33"/>
        <v/>
      </c>
      <c r="AK334" s="52" t="str">
        <f t="shared" si="34"/>
        <v/>
      </c>
      <c r="AL334" s="7" t="str">
        <f t="shared" ref="AL334:AL397" si="37">IF(E334," Відобразіть зобов'язання на придбання активу в Т.2!","")</f>
        <v/>
      </c>
    </row>
    <row r="335" spans="1:38" x14ac:dyDescent="0.2">
      <c r="A335" s="7" t="str">
        <f>_xlfn.IFNA(VLOOKUP(G335,Довідник!D:F,3,FALSE),"")</f>
        <v/>
      </c>
      <c r="B335" s="7">
        <f t="shared" si="35"/>
        <v>0</v>
      </c>
      <c r="C335" s="7">
        <f t="shared" si="36"/>
        <v>1900</v>
      </c>
      <c r="D335" s="7">
        <f t="shared" ref="D335:D398" si="38">YEAR($K335)</f>
        <v>1900</v>
      </c>
      <c r="E335" s="7" t="b">
        <f t="shared" ref="E335:E398" si="39">OR(IF(L335&gt;=K326,L335-K335&gt;180),M335="так")</f>
        <v>0</v>
      </c>
      <c r="F335" s="44" t="str">
        <f>IF(ISBLANK(G335),"",MAX($F$13:F334)+1)</f>
        <v/>
      </c>
      <c r="G335" s="45"/>
      <c r="H335" s="46"/>
      <c r="I335" s="46"/>
      <c r="J335" s="46"/>
      <c r="K335" s="47"/>
      <c r="L335" s="47"/>
      <c r="M335" s="46"/>
      <c r="N335" s="48"/>
      <c r="O335" s="48"/>
      <c r="P335" s="49"/>
      <c r="Q335" s="50"/>
      <c r="R335" s="51" t="str">
        <f t="shared" ref="R335:R398" si="40">AK335&amp;AL335</f>
        <v/>
      </c>
      <c r="AK335" s="52" t="str">
        <f t="shared" ref="AK335:AK398" si="41">IF(OR(ISBLANK(G335)*1+ISBLANK(H335)*1+ISBLANK(I335)*1+ISBLANK(J335)*1+ISBLANK(K335)*1+ISBLANK(L335)*1+ISBLANK(M335)*1+ISBLANK(N335)*1+ISBLANK(O335)*1=0,ISBLANK(G335)*1+ISBLANK(H335)*1+ISBLANK(I335)*1+ISBLANK(J335)*1+ISBLANK(K335)*1+ISBLANK(L335)*1+ISBLANK(M335)*1+ISBLANK(N335)*1+ISBLANK(O335)*1=9),"","Заповнено не всі поля!")</f>
        <v/>
      </c>
      <c r="AL335" s="7" t="str">
        <f t="shared" si="37"/>
        <v/>
      </c>
    </row>
    <row r="336" spans="1:38" x14ac:dyDescent="0.2">
      <c r="A336" s="7" t="str">
        <f>_xlfn.IFNA(VLOOKUP(G336,Довідник!D:F,3,FALSE),"")</f>
        <v/>
      </c>
      <c r="B336" s="7">
        <f t="shared" si="35"/>
        <v>0</v>
      </c>
      <c r="C336" s="7">
        <f t="shared" si="36"/>
        <v>1900</v>
      </c>
      <c r="D336" s="7">
        <f t="shared" si="38"/>
        <v>1900</v>
      </c>
      <c r="E336" s="7" t="b">
        <f t="shared" si="39"/>
        <v>0</v>
      </c>
      <c r="F336" s="44" t="str">
        <f>IF(ISBLANK(G336),"",MAX($F$13:F335)+1)</f>
        <v/>
      </c>
      <c r="G336" s="45"/>
      <c r="H336" s="46"/>
      <c r="I336" s="46"/>
      <c r="J336" s="46"/>
      <c r="K336" s="47"/>
      <c r="L336" s="47"/>
      <c r="M336" s="46"/>
      <c r="N336" s="48"/>
      <c r="O336" s="48"/>
      <c r="P336" s="49"/>
      <c r="Q336" s="50"/>
      <c r="R336" s="51" t="str">
        <f t="shared" si="40"/>
        <v/>
      </c>
      <c r="AK336" s="52" t="str">
        <f t="shared" si="41"/>
        <v/>
      </c>
      <c r="AL336" s="7" t="str">
        <f t="shared" si="37"/>
        <v/>
      </c>
    </row>
    <row r="337" spans="1:38" x14ac:dyDescent="0.2">
      <c r="A337" s="7" t="str">
        <f>_xlfn.IFNA(VLOOKUP(G337,Довідник!D:F,3,FALSE),"")</f>
        <v/>
      </c>
      <c r="B337" s="7">
        <f t="shared" si="35"/>
        <v>0</v>
      </c>
      <c r="C337" s="7">
        <f t="shared" si="36"/>
        <v>1900</v>
      </c>
      <c r="D337" s="7">
        <f t="shared" si="38"/>
        <v>1900</v>
      </c>
      <c r="E337" s="7" t="b">
        <f t="shared" si="39"/>
        <v>0</v>
      </c>
      <c r="F337" s="44" t="str">
        <f>IF(ISBLANK(G337),"",MAX($F$13:F336)+1)</f>
        <v/>
      </c>
      <c r="G337" s="45"/>
      <c r="H337" s="46"/>
      <c r="I337" s="46"/>
      <c r="J337" s="46"/>
      <c r="K337" s="47"/>
      <c r="L337" s="47"/>
      <c r="M337" s="46"/>
      <c r="N337" s="48"/>
      <c r="O337" s="48"/>
      <c r="P337" s="49"/>
      <c r="Q337" s="50"/>
      <c r="R337" s="51" t="str">
        <f t="shared" si="40"/>
        <v/>
      </c>
      <c r="AK337" s="52" t="str">
        <f t="shared" si="41"/>
        <v/>
      </c>
      <c r="AL337" s="7" t="str">
        <f t="shared" si="37"/>
        <v/>
      </c>
    </row>
    <row r="338" spans="1:38" x14ac:dyDescent="0.2">
      <c r="A338" s="7" t="str">
        <f>_xlfn.IFNA(VLOOKUP(G338,Довідник!D:F,3,FALSE),"")</f>
        <v/>
      </c>
      <c r="B338" s="7">
        <f t="shared" si="35"/>
        <v>0</v>
      </c>
      <c r="C338" s="7">
        <f t="shared" si="36"/>
        <v>1900</v>
      </c>
      <c r="D338" s="7">
        <f t="shared" si="38"/>
        <v>1900</v>
      </c>
      <c r="E338" s="7" t="b">
        <f t="shared" si="39"/>
        <v>0</v>
      </c>
      <c r="F338" s="44" t="str">
        <f>IF(ISBLANK(G338),"",MAX($F$13:F337)+1)</f>
        <v/>
      </c>
      <c r="G338" s="45"/>
      <c r="H338" s="46"/>
      <c r="I338" s="46"/>
      <c r="J338" s="46"/>
      <c r="K338" s="47"/>
      <c r="L338" s="47"/>
      <c r="M338" s="46"/>
      <c r="N338" s="48"/>
      <c r="O338" s="48"/>
      <c r="P338" s="49"/>
      <c r="Q338" s="50"/>
      <c r="R338" s="51" t="str">
        <f t="shared" si="40"/>
        <v/>
      </c>
      <c r="AK338" s="52" t="str">
        <f t="shared" si="41"/>
        <v/>
      </c>
      <c r="AL338" s="7" t="str">
        <f t="shared" si="37"/>
        <v/>
      </c>
    </row>
    <row r="339" spans="1:38" x14ac:dyDescent="0.2">
      <c r="A339" s="7" t="str">
        <f>_xlfn.IFNA(VLOOKUP(G339,Довідник!D:F,3,FALSE),"")</f>
        <v/>
      </c>
      <c r="B339" s="7">
        <f t="shared" si="35"/>
        <v>0</v>
      </c>
      <c r="C339" s="7">
        <f t="shared" si="36"/>
        <v>1900</v>
      </c>
      <c r="D339" s="7">
        <f t="shared" si="38"/>
        <v>1900</v>
      </c>
      <c r="E339" s="7" t="b">
        <f t="shared" si="39"/>
        <v>0</v>
      </c>
      <c r="F339" s="44" t="str">
        <f>IF(ISBLANK(G339),"",MAX($F$13:F338)+1)</f>
        <v/>
      </c>
      <c r="G339" s="45"/>
      <c r="H339" s="46"/>
      <c r="I339" s="46"/>
      <c r="J339" s="46"/>
      <c r="K339" s="47"/>
      <c r="L339" s="47"/>
      <c r="M339" s="46"/>
      <c r="N339" s="48"/>
      <c r="O339" s="48"/>
      <c r="P339" s="49"/>
      <c r="Q339" s="50"/>
      <c r="R339" s="51" t="str">
        <f t="shared" si="40"/>
        <v/>
      </c>
      <c r="AK339" s="52" t="str">
        <f t="shared" si="41"/>
        <v/>
      </c>
      <c r="AL339" s="7" t="str">
        <f t="shared" si="37"/>
        <v/>
      </c>
    </row>
    <row r="340" spans="1:38" x14ac:dyDescent="0.2">
      <c r="A340" s="7" t="str">
        <f>_xlfn.IFNA(VLOOKUP(G340,Довідник!D:F,3,FALSE),"")</f>
        <v/>
      </c>
      <c r="B340" s="7">
        <f t="shared" si="35"/>
        <v>0</v>
      </c>
      <c r="C340" s="7">
        <f t="shared" si="36"/>
        <v>1900</v>
      </c>
      <c r="D340" s="7">
        <f t="shared" si="38"/>
        <v>1900</v>
      </c>
      <c r="E340" s="7" t="b">
        <f t="shared" si="39"/>
        <v>0</v>
      </c>
      <c r="F340" s="44" t="str">
        <f>IF(ISBLANK(G340),"",MAX($F$13:F339)+1)</f>
        <v/>
      </c>
      <c r="G340" s="45"/>
      <c r="H340" s="46"/>
      <c r="I340" s="46"/>
      <c r="J340" s="46"/>
      <c r="K340" s="47"/>
      <c r="L340" s="47"/>
      <c r="M340" s="46"/>
      <c r="N340" s="48"/>
      <c r="O340" s="48"/>
      <c r="P340" s="49"/>
      <c r="Q340" s="50"/>
      <c r="R340" s="51" t="str">
        <f t="shared" si="40"/>
        <v/>
      </c>
      <c r="AK340" s="52" t="str">
        <f t="shared" si="41"/>
        <v/>
      </c>
      <c r="AL340" s="7" t="str">
        <f t="shared" si="37"/>
        <v/>
      </c>
    </row>
    <row r="341" spans="1:38" x14ac:dyDescent="0.2">
      <c r="A341" s="7" t="str">
        <f>_xlfn.IFNA(VLOOKUP(G341,Довідник!D:F,3,FALSE),"")</f>
        <v/>
      </c>
      <c r="B341" s="7">
        <f t="shared" si="35"/>
        <v>0</v>
      </c>
      <c r="C341" s="7">
        <f t="shared" si="36"/>
        <v>1900</v>
      </c>
      <c r="D341" s="7">
        <f t="shared" si="38"/>
        <v>1900</v>
      </c>
      <c r="E341" s="7" t="b">
        <f t="shared" si="39"/>
        <v>0</v>
      </c>
      <c r="F341" s="44" t="str">
        <f>IF(ISBLANK(G341),"",MAX($F$13:F340)+1)</f>
        <v/>
      </c>
      <c r="G341" s="45"/>
      <c r="H341" s="46"/>
      <c r="I341" s="46"/>
      <c r="J341" s="46"/>
      <c r="K341" s="47"/>
      <c r="L341" s="47"/>
      <c r="M341" s="46"/>
      <c r="N341" s="48"/>
      <c r="O341" s="48"/>
      <c r="P341" s="49"/>
      <c r="Q341" s="50"/>
      <c r="R341" s="51" t="str">
        <f t="shared" si="40"/>
        <v/>
      </c>
      <c r="AK341" s="52" t="str">
        <f t="shared" si="41"/>
        <v/>
      </c>
      <c r="AL341" s="7" t="str">
        <f t="shared" si="37"/>
        <v/>
      </c>
    </row>
    <row r="342" spans="1:38" x14ac:dyDescent="0.2">
      <c r="A342" s="7" t="str">
        <f>_xlfn.IFNA(VLOOKUP(G342,Довідник!D:F,3,FALSE),"")</f>
        <v/>
      </c>
      <c r="B342" s="7">
        <f t="shared" si="35"/>
        <v>0</v>
      </c>
      <c r="C342" s="7">
        <f t="shared" si="36"/>
        <v>1900</v>
      </c>
      <c r="D342" s="7">
        <f t="shared" si="38"/>
        <v>1900</v>
      </c>
      <c r="E342" s="7" t="b">
        <f t="shared" si="39"/>
        <v>0</v>
      </c>
      <c r="F342" s="44" t="str">
        <f>IF(ISBLANK(G342),"",MAX($F$13:F341)+1)</f>
        <v/>
      </c>
      <c r="G342" s="45"/>
      <c r="H342" s="46"/>
      <c r="I342" s="46"/>
      <c r="J342" s="46"/>
      <c r="K342" s="47"/>
      <c r="L342" s="47"/>
      <c r="M342" s="46"/>
      <c r="N342" s="48"/>
      <c r="O342" s="48"/>
      <c r="P342" s="49"/>
      <c r="Q342" s="50"/>
      <c r="R342" s="51" t="str">
        <f t="shared" si="40"/>
        <v/>
      </c>
      <c r="AK342" s="52" t="str">
        <f t="shared" si="41"/>
        <v/>
      </c>
      <c r="AL342" s="7" t="str">
        <f t="shared" si="37"/>
        <v/>
      </c>
    </row>
    <row r="343" spans="1:38" x14ac:dyDescent="0.2">
      <c r="A343" s="7" t="str">
        <f>_xlfn.IFNA(VLOOKUP(G343,Довідник!D:F,3,FALSE),"")</f>
        <v/>
      </c>
      <c r="B343" s="7">
        <f t="shared" si="35"/>
        <v>0</v>
      </c>
      <c r="C343" s="7">
        <f t="shared" si="36"/>
        <v>1900</v>
      </c>
      <c r="D343" s="7">
        <f t="shared" si="38"/>
        <v>1900</v>
      </c>
      <c r="E343" s="7" t="b">
        <f t="shared" si="39"/>
        <v>0</v>
      </c>
      <c r="F343" s="44" t="str">
        <f>IF(ISBLANK(G343),"",MAX($F$13:F342)+1)</f>
        <v/>
      </c>
      <c r="G343" s="45"/>
      <c r="H343" s="46"/>
      <c r="I343" s="46"/>
      <c r="J343" s="46"/>
      <c r="K343" s="47"/>
      <c r="L343" s="47"/>
      <c r="M343" s="46"/>
      <c r="N343" s="48"/>
      <c r="O343" s="48"/>
      <c r="P343" s="49"/>
      <c r="Q343" s="50"/>
      <c r="R343" s="51" t="str">
        <f t="shared" si="40"/>
        <v/>
      </c>
      <c r="AK343" s="52" t="str">
        <f t="shared" si="41"/>
        <v/>
      </c>
      <c r="AL343" s="7" t="str">
        <f t="shared" si="37"/>
        <v/>
      </c>
    </row>
    <row r="344" spans="1:38" x14ac:dyDescent="0.2">
      <c r="A344" s="7" t="str">
        <f>_xlfn.IFNA(VLOOKUP(G344,Довідник!D:F,3,FALSE),"")</f>
        <v/>
      </c>
      <c r="B344" s="7">
        <f t="shared" si="35"/>
        <v>0</v>
      </c>
      <c r="C344" s="7">
        <f t="shared" si="36"/>
        <v>1900</v>
      </c>
      <c r="D344" s="7">
        <f t="shared" si="38"/>
        <v>1900</v>
      </c>
      <c r="E344" s="7" t="b">
        <f t="shared" si="39"/>
        <v>0</v>
      </c>
      <c r="F344" s="44" t="str">
        <f>IF(ISBLANK(G344),"",MAX($F$13:F343)+1)</f>
        <v/>
      </c>
      <c r="G344" s="45"/>
      <c r="H344" s="46"/>
      <c r="I344" s="46"/>
      <c r="J344" s="46"/>
      <c r="K344" s="47"/>
      <c r="L344" s="47"/>
      <c r="M344" s="46"/>
      <c r="N344" s="48"/>
      <c r="O344" s="48"/>
      <c r="P344" s="49"/>
      <c r="Q344" s="50"/>
      <c r="R344" s="51" t="str">
        <f t="shared" si="40"/>
        <v/>
      </c>
      <c r="AK344" s="52" t="str">
        <f t="shared" si="41"/>
        <v/>
      </c>
      <c r="AL344" s="7" t="str">
        <f t="shared" si="37"/>
        <v/>
      </c>
    </row>
    <row r="345" spans="1:38" x14ac:dyDescent="0.2">
      <c r="A345" s="7" t="str">
        <f>_xlfn.IFNA(VLOOKUP(G345,Довідник!D:F,3,FALSE),"")</f>
        <v/>
      </c>
      <c r="B345" s="7">
        <f t="shared" si="35"/>
        <v>0</v>
      </c>
      <c r="C345" s="7">
        <f t="shared" si="36"/>
        <v>1900</v>
      </c>
      <c r="D345" s="7">
        <f t="shared" si="38"/>
        <v>1900</v>
      </c>
      <c r="E345" s="7" t="b">
        <f t="shared" si="39"/>
        <v>0</v>
      </c>
      <c r="F345" s="44" t="str">
        <f>IF(ISBLANK(G345),"",MAX($F$13:F344)+1)</f>
        <v/>
      </c>
      <c r="G345" s="45"/>
      <c r="H345" s="46"/>
      <c r="I345" s="46"/>
      <c r="J345" s="46"/>
      <c r="K345" s="47"/>
      <c r="L345" s="47"/>
      <c r="M345" s="46"/>
      <c r="N345" s="48"/>
      <c r="O345" s="48"/>
      <c r="P345" s="49"/>
      <c r="Q345" s="50"/>
      <c r="R345" s="51" t="str">
        <f t="shared" si="40"/>
        <v/>
      </c>
      <c r="AK345" s="52" t="str">
        <f t="shared" si="41"/>
        <v/>
      </c>
      <c r="AL345" s="7" t="str">
        <f t="shared" si="37"/>
        <v/>
      </c>
    </row>
    <row r="346" spans="1:38" x14ac:dyDescent="0.2">
      <c r="A346" s="7" t="str">
        <f>_xlfn.IFNA(VLOOKUP(G346,Довідник!D:F,3,FALSE),"")</f>
        <v/>
      </c>
      <c r="B346" s="7">
        <f t="shared" si="35"/>
        <v>0</v>
      </c>
      <c r="C346" s="7">
        <f t="shared" si="36"/>
        <v>1900</v>
      </c>
      <c r="D346" s="7">
        <f t="shared" si="38"/>
        <v>1900</v>
      </c>
      <c r="E346" s="7" t="b">
        <f t="shared" si="39"/>
        <v>0</v>
      </c>
      <c r="F346" s="44" t="str">
        <f>IF(ISBLANK(G346),"",MAX($F$13:F345)+1)</f>
        <v/>
      </c>
      <c r="G346" s="45"/>
      <c r="H346" s="46"/>
      <c r="I346" s="46"/>
      <c r="J346" s="46"/>
      <c r="K346" s="47"/>
      <c r="L346" s="47"/>
      <c r="M346" s="46"/>
      <c r="N346" s="48"/>
      <c r="O346" s="48"/>
      <c r="P346" s="49"/>
      <c r="Q346" s="50"/>
      <c r="R346" s="51" t="str">
        <f t="shared" si="40"/>
        <v/>
      </c>
      <c r="AK346" s="52" t="str">
        <f t="shared" si="41"/>
        <v/>
      </c>
      <c r="AL346" s="7" t="str">
        <f t="shared" si="37"/>
        <v/>
      </c>
    </row>
    <row r="347" spans="1:38" x14ac:dyDescent="0.2">
      <c r="A347" s="7" t="str">
        <f>_xlfn.IFNA(VLOOKUP(G347,Довідник!D:F,3,FALSE),"")</f>
        <v/>
      </c>
      <c r="B347" s="7">
        <f t="shared" si="35"/>
        <v>0</v>
      </c>
      <c r="C347" s="7">
        <f t="shared" si="36"/>
        <v>1900</v>
      </c>
      <c r="D347" s="7">
        <f t="shared" si="38"/>
        <v>1900</v>
      </c>
      <c r="E347" s="7" t="b">
        <f t="shared" si="39"/>
        <v>0</v>
      </c>
      <c r="F347" s="44" t="str">
        <f>IF(ISBLANK(G347),"",MAX($F$13:F346)+1)</f>
        <v/>
      </c>
      <c r="G347" s="45"/>
      <c r="H347" s="46"/>
      <c r="I347" s="46"/>
      <c r="J347" s="46"/>
      <c r="K347" s="47"/>
      <c r="L347" s="47"/>
      <c r="M347" s="46"/>
      <c r="N347" s="48"/>
      <c r="O347" s="48"/>
      <c r="P347" s="49"/>
      <c r="Q347" s="50"/>
      <c r="R347" s="51" t="str">
        <f t="shared" si="40"/>
        <v/>
      </c>
      <c r="AK347" s="52" t="str">
        <f t="shared" si="41"/>
        <v/>
      </c>
      <c r="AL347" s="7" t="str">
        <f t="shared" si="37"/>
        <v/>
      </c>
    </row>
    <row r="348" spans="1:38" x14ac:dyDescent="0.2">
      <c r="A348" s="7" t="str">
        <f>_xlfn.IFNA(VLOOKUP(G348,Довідник!D:F,3,FALSE),"")</f>
        <v/>
      </c>
      <c r="B348" s="7">
        <f t="shared" si="35"/>
        <v>0</v>
      </c>
      <c r="C348" s="7">
        <f t="shared" si="36"/>
        <v>1900</v>
      </c>
      <c r="D348" s="7">
        <f t="shared" si="38"/>
        <v>1900</v>
      </c>
      <c r="E348" s="7" t="b">
        <f t="shared" si="39"/>
        <v>0</v>
      </c>
      <c r="F348" s="44" t="str">
        <f>IF(ISBLANK(G348),"",MAX($F$13:F347)+1)</f>
        <v/>
      </c>
      <c r="G348" s="45"/>
      <c r="H348" s="46"/>
      <c r="I348" s="46"/>
      <c r="J348" s="46"/>
      <c r="K348" s="47"/>
      <c r="L348" s="47"/>
      <c r="M348" s="46"/>
      <c r="N348" s="48"/>
      <c r="O348" s="48"/>
      <c r="P348" s="49"/>
      <c r="Q348" s="50"/>
      <c r="R348" s="51" t="str">
        <f t="shared" si="40"/>
        <v/>
      </c>
      <c r="AK348" s="52" t="str">
        <f t="shared" si="41"/>
        <v/>
      </c>
      <c r="AL348" s="7" t="str">
        <f t="shared" si="37"/>
        <v/>
      </c>
    </row>
    <row r="349" spans="1:38" x14ac:dyDescent="0.2">
      <c r="A349" s="7" t="str">
        <f>_xlfn.IFNA(VLOOKUP(G349,Довідник!D:F,3,FALSE),"")</f>
        <v/>
      </c>
      <c r="B349" s="7">
        <f t="shared" si="35"/>
        <v>0</v>
      </c>
      <c r="C349" s="7">
        <f t="shared" si="36"/>
        <v>1900</v>
      </c>
      <c r="D349" s="7">
        <f t="shared" si="38"/>
        <v>1900</v>
      </c>
      <c r="E349" s="7" t="b">
        <f t="shared" si="39"/>
        <v>0</v>
      </c>
      <c r="F349" s="44" t="str">
        <f>IF(ISBLANK(G349),"",MAX($F$13:F348)+1)</f>
        <v/>
      </c>
      <c r="G349" s="45"/>
      <c r="H349" s="46"/>
      <c r="I349" s="46"/>
      <c r="J349" s="46"/>
      <c r="K349" s="47"/>
      <c r="L349" s="47"/>
      <c r="M349" s="46"/>
      <c r="N349" s="48"/>
      <c r="O349" s="48"/>
      <c r="P349" s="49"/>
      <c r="Q349" s="50"/>
      <c r="R349" s="51" t="str">
        <f t="shared" si="40"/>
        <v/>
      </c>
      <c r="AK349" s="52" t="str">
        <f t="shared" si="41"/>
        <v/>
      </c>
      <c r="AL349" s="7" t="str">
        <f t="shared" si="37"/>
        <v/>
      </c>
    </row>
    <row r="350" spans="1:38" x14ac:dyDescent="0.2">
      <c r="A350" s="7" t="str">
        <f>_xlfn.IFNA(VLOOKUP(G350,Довідник!D:F,3,FALSE),"")</f>
        <v/>
      </c>
      <c r="B350" s="7">
        <f t="shared" si="35"/>
        <v>0</v>
      </c>
      <c r="C350" s="7">
        <f t="shared" si="36"/>
        <v>1900</v>
      </c>
      <c r="D350" s="7">
        <f t="shared" si="38"/>
        <v>1900</v>
      </c>
      <c r="E350" s="7" t="b">
        <f t="shared" si="39"/>
        <v>0</v>
      </c>
      <c r="F350" s="44" t="str">
        <f>IF(ISBLANK(G350),"",MAX($F$13:F349)+1)</f>
        <v/>
      </c>
      <c r="G350" s="45"/>
      <c r="H350" s="46"/>
      <c r="I350" s="46"/>
      <c r="J350" s="46"/>
      <c r="K350" s="47"/>
      <c r="L350" s="47"/>
      <c r="M350" s="46"/>
      <c r="N350" s="48"/>
      <c r="O350" s="48"/>
      <c r="P350" s="49"/>
      <c r="Q350" s="50"/>
      <c r="R350" s="51" t="str">
        <f t="shared" si="40"/>
        <v/>
      </c>
      <c r="AK350" s="52" t="str">
        <f t="shared" si="41"/>
        <v/>
      </c>
      <c r="AL350" s="7" t="str">
        <f t="shared" si="37"/>
        <v/>
      </c>
    </row>
    <row r="351" spans="1:38" x14ac:dyDescent="0.2">
      <c r="A351" s="7" t="str">
        <f>_xlfn.IFNA(VLOOKUP(G351,Довідник!D:F,3,FALSE),"")</f>
        <v/>
      </c>
      <c r="B351" s="7">
        <f t="shared" si="35"/>
        <v>0</v>
      </c>
      <c r="C351" s="7">
        <f t="shared" si="36"/>
        <v>1900</v>
      </c>
      <c r="D351" s="7">
        <f t="shared" si="38"/>
        <v>1900</v>
      </c>
      <c r="E351" s="7" t="b">
        <f t="shared" si="39"/>
        <v>0</v>
      </c>
      <c r="F351" s="44" t="str">
        <f>IF(ISBLANK(G351),"",MAX($F$13:F350)+1)</f>
        <v/>
      </c>
      <c r="G351" s="45"/>
      <c r="H351" s="46"/>
      <c r="I351" s="46"/>
      <c r="J351" s="46"/>
      <c r="K351" s="47"/>
      <c r="L351" s="47"/>
      <c r="M351" s="46"/>
      <c r="N351" s="48"/>
      <c r="O351" s="48"/>
      <c r="P351" s="49"/>
      <c r="Q351" s="50"/>
      <c r="R351" s="51" t="str">
        <f t="shared" si="40"/>
        <v/>
      </c>
      <c r="AK351" s="52" t="str">
        <f t="shared" si="41"/>
        <v/>
      </c>
      <c r="AL351" s="7" t="str">
        <f t="shared" si="37"/>
        <v/>
      </c>
    </row>
    <row r="352" spans="1:38" x14ac:dyDescent="0.2">
      <c r="A352" s="7" t="str">
        <f>_xlfn.IFNA(VLOOKUP(G352,Довідник!D:F,3,FALSE),"")</f>
        <v/>
      </c>
      <c r="B352" s="7">
        <f t="shared" si="35"/>
        <v>0</v>
      </c>
      <c r="C352" s="7">
        <f t="shared" si="36"/>
        <v>1900</v>
      </c>
      <c r="D352" s="7">
        <f t="shared" si="38"/>
        <v>1900</v>
      </c>
      <c r="E352" s="7" t="b">
        <f t="shared" si="39"/>
        <v>0</v>
      </c>
      <c r="F352" s="44" t="str">
        <f>IF(ISBLANK(G352),"",MAX($F$13:F351)+1)</f>
        <v/>
      </c>
      <c r="G352" s="45"/>
      <c r="H352" s="46"/>
      <c r="I352" s="46"/>
      <c r="J352" s="46"/>
      <c r="K352" s="47"/>
      <c r="L352" s="47"/>
      <c r="M352" s="46"/>
      <c r="N352" s="48"/>
      <c r="O352" s="48"/>
      <c r="P352" s="49"/>
      <c r="Q352" s="50"/>
      <c r="R352" s="51" t="str">
        <f t="shared" si="40"/>
        <v/>
      </c>
      <c r="AK352" s="52" t="str">
        <f t="shared" si="41"/>
        <v/>
      </c>
      <c r="AL352" s="7" t="str">
        <f t="shared" si="37"/>
        <v/>
      </c>
    </row>
    <row r="353" spans="1:38" x14ac:dyDescent="0.2">
      <c r="A353" s="7" t="str">
        <f>_xlfn.IFNA(VLOOKUP(G353,Довідник!D:F,3,FALSE),"")</f>
        <v/>
      </c>
      <c r="B353" s="7">
        <f t="shared" si="35"/>
        <v>0</v>
      </c>
      <c r="C353" s="7">
        <f t="shared" si="36"/>
        <v>1900</v>
      </c>
      <c r="D353" s="7">
        <f t="shared" si="38"/>
        <v>1900</v>
      </c>
      <c r="E353" s="7" t="b">
        <f t="shared" si="39"/>
        <v>0</v>
      </c>
      <c r="F353" s="44" t="str">
        <f>IF(ISBLANK(G353),"",MAX($F$13:F352)+1)</f>
        <v/>
      </c>
      <c r="G353" s="45"/>
      <c r="H353" s="46"/>
      <c r="I353" s="46"/>
      <c r="J353" s="46"/>
      <c r="K353" s="47"/>
      <c r="L353" s="47"/>
      <c r="M353" s="46"/>
      <c r="N353" s="48"/>
      <c r="O353" s="48"/>
      <c r="P353" s="49"/>
      <c r="Q353" s="50"/>
      <c r="R353" s="51" t="str">
        <f t="shared" si="40"/>
        <v/>
      </c>
      <c r="AK353" s="52" t="str">
        <f t="shared" si="41"/>
        <v/>
      </c>
      <c r="AL353" s="7" t="str">
        <f t="shared" si="37"/>
        <v/>
      </c>
    </row>
    <row r="354" spans="1:38" x14ac:dyDescent="0.2">
      <c r="A354" s="7" t="str">
        <f>_xlfn.IFNA(VLOOKUP(G354,Довідник!D:F,3,FALSE),"")</f>
        <v/>
      </c>
      <c r="B354" s="7">
        <f t="shared" si="35"/>
        <v>0</v>
      </c>
      <c r="C354" s="7">
        <f t="shared" si="36"/>
        <v>1900</v>
      </c>
      <c r="D354" s="7">
        <f t="shared" si="38"/>
        <v>1900</v>
      </c>
      <c r="E354" s="7" t="b">
        <f t="shared" si="39"/>
        <v>0</v>
      </c>
      <c r="F354" s="44" t="str">
        <f>IF(ISBLANK(G354),"",MAX($F$13:F353)+1)</f>
        <v/>
      </c>
      <c r="G354" s="45"/>
      <c r="H354" s="46"/>
      <c r="I354" s="46"/>
      <c r="J354" s="46"/>
      <c r="K354" s="47"/>
      <c r="L354" s="47"/>
      <c r="M354" s="46"/>
      <c r="N354" s="48"/>
      <c r="O354" s="48"/>
      <c r="P354" s="49"/>
      <c r="Q354" s="50"/>
      <c r="R354" s="51" t="str">
        <f t="shared" si="40"/>
        <v/>
      </c>
      <c r="AK354" s="52" t="str">
        <f t="shared" si="41"/>
        <v/>
      </c>
      <c r="AL354" s="7" t="str">
        <f t="shared" si="37"/>
        <v/>
      </c>
    </row>
    <row r="355" spans="1:38" x14ac:dyDescent="0.2">
      <c r="A355" s="7" t="str">
        <f>_xlfn.IFNA(VLOOKUP(G355,Довідник!D:F,3,FALSE),"")</f>
        <v/>
      </c>
      <c r="B355" s="7">
        <f t="shared" si="35"/>
        <v>0</v>
      </c>
      <c r="C355" s="7">
        <f t="shared" si="36"/>
        <v>1900</v>
      </c>
      <c r="D355" s="7">
        <f t="shared" si="38"/>
        <v>1900</v>
      </c>
      <c r="E355" s="7" t="b">
        <f t="shared" si="39"/>
        <v>0</v>
      </c>
      <c r="F355" s="44" t="str">
        <f>IF(ISBLANK(G355),"",MAX($F$13:F354)+1)</f>
        <v/>
      </c>
      <c r="G355" s="45"/>
      <c r="H355" s="46"/>
      <c r="I355" s="46"/>
      <c r="J355" s="46"/>
      <c r="K355" s="47"/>
      <c r="L355" s="47"/>
      <c r="M355" s="46"/>
      <c r="N355" s="48"/>
      <c r="O355" s="48"/>
      <c r="P355" s="49"/>
      <c r="Q355" s="50"/>
      <c r="R355" s="51" t="str">
        <f t="shared" si="40"/>
        <v/>
      </c>
      <c r="AK355" s="52" t="str">
        <f t="shared" si="41"/>
        <v/>
      </c>
      <c r="AL355" s="7" t="str">
        <f t="shared" si="37"/>
        <v/>
      </c>
    </row>
    <row r="356" spans="1:38" x14ac:dyDescent="0.2">
      <c r="A356" s="7" t="str">
        <f>_xlfn.IFNA(VLOOKUP(G356,Довідник!D:F,3,FALSE),"")</f>
        <v/>
      </c>
      <c r="B356" s="7">
        <f t="shared" si="35"/>
        <v>0</v>
      </c>
      <c r="C356" s="7">
        <f t="shared" si="36"/>
        <v>1900</v>
      </c>
      <c r="D356" s="7">
        <f t="shared" si="38"/>
        <v>1900</v>
      </c>
      <c r="E356" s="7" t="b">
        <f t="shared" si="39"/>
        <v>0</v>
      </c>
      <c r="F356" s="44" t="str">
        <f>IF(ISBLANK(G356),"",MAX($F$13:F355)+1)</f>
        <v/>
      </c>
      <c r="G356" s="45"/>
      <c r="H356" s="46"/>
      <c r="I356" s="46"/>
      <c r="J356" s="46"/>
      <c r="K356" s="47"/>
      <c r="L356" s="47"/>
      <c r="M356" s="46"/>
      <c r="N356" s="48"/>
      <c r="O356" s="48"/>
      <c r="P356" s="49"/>
      <c r="Q356" s="50"/>
      <c r="R356" s="51" t="str">
        <f t="shared" si="40"/>
        <v/>
      </c>
      <c r="AK356" s="52" t="str">
        <f t="shared" si="41"/>
        <v/>
      </c>
      <c r="AL356" s="7" t="str">
        <f t="shared" si="37"/>
        <v/>
      </c>
    </row>
    <row r="357" spans="1:38" x14ac:dyDescent="0.2">
      <c r="A357" s="7" t="str">
        <f>_xlfn.IFNA(VLOOKUP(G357,Довідник!D:F,3,FALSE),"")</f>
        <v/>
      </c>
      <c r="B357" s="7">
        <f t="shared" si="35"/>
        <v>0</v>
      </c>
      <c r="C357" s="7">
        <f t="shared" si="36"/>
        <v>1900</v>
      </c>
      <c r="D357" s="7">
        <f t="shared" si="38"/>
        <v>1900</v>
      </c>
      <c r="E357" s="7" t="b">
        <f t="shared" si="39"/>
        <v>0</v>
      </c>
      <c r="F357" s="44" t="str">
        <f>IF(ISBLANK(G357),"",MAX($F$13:F356)+1)</f>
        <v/>
      </c>
      <c r="G357" s="45"/>
      <c r="H357" s="46"/>
      <c r="I357" s="46"/>
      <c r="J357" s="46"/>
      <c r="K357" s="47"/>
      <c r="L357" s="47"/>
      <c r="M357" s="46"/>
      <c r="N357" s="48"/>
      <c r="O357" s="48"/>
      <c r="P357" s="49"/>
      <c r="Q357" s="50"/>
      <c r="R357" s="51" t="str">
        <f t="shared" si="40"/>
        <v/>
      </c>
      <c r="AK357" s="52" t="str">
        <f t="shared" si="41"/>
        <v/>
      </c>
      <c r="AL357" s="7" t="str">
        <f t="shared" si="37"/>
        <v/>
      </c>
    </row>
    <row r="358" spans="1:38" x14ac:dyDescent="0.2">
      <c r="A358" s="7" t="str">
        <f>_xlfn.IFNA(VLOOKUP(G358,Довідник!D:F,3,FALSE),"")</f>
        <v/>
      </c>
      <c r="B358" s="7">
        <f t="shared" si="35"/>
        <v>0</v>
      </c>
      <c r="C358" s="7">
        <f t="shared" si="36"/>
        <v>1900</v>
      </c>
      <c r="D358" s="7">
        <f t="shared" si="38"/>
        <v>1900</v>
      </c>
      <c r="E358" s="7" t="b">
        <f t="shared" si="39"/>
        <v>0</v>
      </c>
      <c r="F358" s="44" t="str">
        <f>IF(ISBLANK(G358),"",MAX($F$13:F357)+1)</f>
        <v/>
      </c>
      <c r="G358" s="45"/>
      <c r="H358" s="46"/>
      <c r="I358" s="46"/>
      <c r="J358" s="46"/>
      <c r="K358" s="47"/>
      <c r="L358" s="47"/>
      <c r="M358" s="46"/>
      <c r="N358" s="48"/>
      <c r="O358" s="48"/>
      <c r="P358" s="49"/>
      <c r="Q358" s="50"/>
      <c r="R358" s="51" t="str">
        <f t="shared" si="40"/>
        <v/>
      </c>
      <c r="AK358" s="52" t="str">
        <f t="shared" si="41"/>
        <v/>
      </c>
      <c r="AL358" s="7" t="str">
        <f t="shared" si="37"/>
        <v/>
      </c>
    </row>
    <row r="359" spans="1:38" x14ac:dyDescent="0.2">
      <c r="A359" s="7" t="str">
        <f>_xlfn.IFNA(VLOOKUP(G359,Довідник!D:F,3,FALSE),"")</f>
        <v/>
      </c>
      <c r="B359" s="7">
        <f t="shared" si="35"/>
        <v>0</v>
      </c>
      <c r="C359" s="7">
        <f t="shared" si="36"/>
        <v>1900</v>
      </c>
      <c r="D359" s="7">
        <f t="shared" si="38"/>
        <v>1900</v>
      </c>
      <c r="E359" s="7" t="b">
        <f t="shared" si="39"/>
        <v>0</v>
      </c>
      <c r="F359" s="44" t="str">
        <f>IF(ISBLANK(G359),"",MAX($F$13:F358)+1)</f>
        <v/>
      </c>
      <c r="G359" s="45"/>
      <c r="H359" s="46"/>
      <c r="I359" s="46"/>
      <c r="J359" s="46"/>
      <c r="K359" s="47"/>
      <c r="L359" s="47"/>
      <c r="M359" s="46"/>
      <c r="N359" s="48"/>
      <c r="O359" s="48"/>
      <c r="P359" s="49"/>
      <c r="Q359" s="50"/>
      <c r="R359" s="51" t="str">
        <f t="shared" si="40"/>
        <v/>
      </c>
      <c r="AK359" s="52" t="str">
        <f t="shared" si="41"/>
        <v/>
      </c>
      <c r="AL359" s="7" t="str">
        <f t="shared" si="37"/>
        <v/>
      </c>
    </row>
    <row r="360" spans="1:38" x14ac:dyDescent="0.2">
      <c r="A360" s="7" t="str">
        <f>_xlfn.IFNA(VLOOKUP(G360,Довідник!D:F,3,FALSE),"")</f>
        <v/>
      </c>
      <c r="B360" s="7">
        <f t="shared" si="35"/>
        <v>0</v>
      </c>
      <c r="C360" s="7">
        <f t="shared" si="36"/>
        <v>1900</v>
      </c>
      <c r="D360" s="7">
        <f t="shared" si="38"/>
        <v>1900</v>
      </c>
      <c r="E360" s="7" t="b">
        <f t="shared" si="39"/>
        <v>0</v>
      </c>
      <c r="F360" s="44" t="str">
        <f>IF(ISBLANK(G360),"",MAX($F$13:F359)+1)</f>
        <v/>
      </c>
      <c r="G360" s="45"/>
      <c r="H360" s="46"/>
      <c r="I360" s="46"/>
      <c r="J360" s="46"/>
      <c r="K360" s="47"/>
      <c r="L360" s="47"/>
      <c r="M360" s="46"/>
      <c r="N360" s="48"/>
      <c r="O360" s="48"/>
      <c r="P360" s="49"/>
      <c r="Q360" s="50"/>
      <c r="R360" s="51" t="str">
        <f t="shared" si="40"/>
        <v/>
      </c>
      <c r="AK360" s="52" t="str">
        <f t="shared" si="41"/>
        <v/>
      </c>
      <c r="AL360" s="7" t="str">
        <f t="shared" si="37"/>
        <v/>
      </c>
    </row>
    <row r="361" spans="1:38" x14ac:dyDescent="0.2">
      <c r="A361" s="7" t="str">
        <f>_xlfn.IFNA(VLOOKUP(G361,Довідник!D:F,3,FALSE),"")</f>
        <v/>
      </c>
      <c r="B361" s="7">
        <f t="shared" si="35"/>
        <v>0</v>
      </c>
      <c r="C361" s="7">
        <f t="shared" si="36"/>
        <v>1900</v>
      </c>
      <c r="D361" s="7">
        <f t="shared" si="38"/>
        <v>1900</v>
      </c>
      <c r="E361" s="7" t="b">
        <f t="shared" si="39"/>
        <v>0</v>
      </c>
      <c r="F361" s="44" t="str">
        <f>IF(ISBLANK(G361),"",MAX($F$13:F360)+1)</f>
        <v/>
      </c>
      <c r="G361" s="45"/>
      <c r="H361" s="46"/>
      <c r="I361" s="46"/>
      <c r="J361" s="46"/>
      <c r="K361" s="47"/>
      <c r="L361" s="47"/>
      <c r="M361" s="46"/>
      <c r="N361" s="48"/>
      <c r="O361" s="48"/>
      <c r="P361" s="49"/>
      <c r="Q361" s="50"/>
      <c r="R361" s="51" t="str">
        <f t="shared" si="40"/>
        <v/>
      </c>
      <c r="AK361" s="52" t="str">
        <f t="shared" si="41"/>
        <v/>
      </c>
      <c r="AL361" s="7" t="str">
        <f t="shared" si="37"/>
        <v/>
      </c>
    </row>
    <row r="362" spans="1:38" x14ac:dyDescent="0.2">
      <c r="A362" s="7" t="str">
        <f>_xlfn.IFNA(VLOOKUP(G362,Довідник!D:F,3,FALSE),"")</f>
        <v/>
      </c>
      <c r="B362" s="7">
        <f t="shared" si="35"/>
        <v>0</v>
      </c>
      <c r="C362" s="7">
        <f t="shared" si="36"/>
        <v>1900</v>
      </c>
      <c r="D362" s="7">
        <f t="shared" si="38"/>
        <v>1900</v>
      </c>
      <c r="E362" s="7" t="b">
        <f t="shared" si="39"/>
        <v>0</v>
      </c>
      <c r="F362" s="44" t="str">
        <f>IF(ISBLANK(G362),"",MAX($F$13:F361)+1)</f>
        <v/>
      </c>
      <c r="G362" s="45"/>
      <c r="H362" s="46"/>
      <c r="I362" s="46"/>
      <c r="J362" s="46"/>
      <c r="K362" s="47"/>
      <c r="L362" s="47"/>
      <c r="M362" s="46"/>
      <c r="N362" s="48"/>
      <c r="O362" s="48"/>
      <c r="P362" s="49"/>
      <c r="Q362" s="50"/>
      <c r="R362" s="51" t="str">
        <f t="shared" si="40"/>
        <v/>
      </c>
      <c r="AK362" s="52" t="str">
        <f t="shared" si="41"/>
        <v/>
      </c>
      <c r="AL362" s="7" t="str">
        <f t="shared" si="37"/>
        <v/>
      </c>
    </row>
    <row r="363" spans="1:38" x14ac:dyDescent="0.2">
      <c r="A363" s="7" t="str">
        <f>_xlfn.IFNA(VLOOKUP(G363,Довідник!D:F,3,FALSE),"")</f>
        <v/>
      </c>
      <c r="B363" s="7">
        <f t="shared" si="35"/>
        <v>0</v>
      </c>
      <c r="C363" s="7">
        <f t="shared" si="36"/>
        <v>1900</v>
      </c>
      <c r="D363" s="7">
        <f t="shared" si="38"/>
        <v>1900</v>
      </c>
      <c r="E363" s="7" t="b">
        <f t="shared" si="39"/>
        <v>0</v>
      </c>
      <c r="F363" s="44" t="str">
        <f>IF(ISBLANK(G363),"",MAX($F$13:F362)+1)</f>
        <v/>
      </c>
      <c r="G363" s="45"/>
      <c r="H363" s="46"/>
      <c r="I363" s="46"/>
      <c r="J363" s="46"/>
      <c r="K363" s="47"/>
      <c r="L363" s="47"/>
      <c r="M363" s="46"/>
      <c r="N363" s="48"/>
      <c r="O363" s="48"/>
      <c r="P363" s="49"/>
      <c r="Q363" s="50"/>
      <c r="R363" s="51" t="str">
        <f t="shared" si="40"/>
        <v/>
      </c>
      <c r="AK363" s="52" t="str">
        <f t="shared" si="41"/>
        <v/>
      </c>
      <c r="AL363" s="7" t="str">
        <f t="shared" si="37"/>
        <v/>
      </c>
    </row>
    <row r="364" spans="1:38" x14ac:dyDescent="0.2">
      <c r="A364" s="7" t="str">
        <f>_xlfn.IFNA(VLOOKUP(G364,Довідник!D:F,3,FALSE),"")</f>
        <v/>
      </c>
      <c r="B364" s="7">
        <f t="shared" si="35"/>
        <v>0</v>
      </c>
      <c r="C364" s="7">
        <f t="shared" si="36"/>
        <v>1900</v>
      </c>
      <c r="D364" s="7">
        <f t="shared" si="38"/>
        <v>1900</v>
      </c>
      <c r="E364" s="7" t="b">
        <f t="shared" si="39"/>
        <v>0</v>
      </c>
      <c r="F364" s="44" t="str">
        <f>IF(ISBLANK(G364),"",MAX($F$13:F363)+1)</f>
        <v/>
      </c>
      <c r="G364" s="45"/>
      <c r="H364" s="46"/>
      <c r="I364" s="46"/>
      <c r="J364" s="46"/>
      <c r="K364" s="47"/>
      <c r="L364" s="47"/>
      <c r="M364" s="46"/>
      <c r="N364" s="48"/>
      <c r="O364" s="48"/>
      <c r="P364" s="49"/>
      <c r="Q364" s="50"/>
      <c r="R364" s="51" t="str">
        <f t="shared" si="40"/>
        <v/>
      </c>
      <c r="AK364" s="52" t="str">
        <f t="shared" si="41"/>
        <v/>
      </c>
      <c r="AL364" s="7" t="str">
        <f t="shared" si="37"/>
        <v/>
      </c>
    </row>
    <row r="365" spans="1:38" x14ac:dyDescent="0.2">
      <c r="A365" s="7" t="str">
        <f>_xlfn.IFNA(VLOOKUP(G365,Довідник!D:F,3,FALSE),"")</f>
        <v/>
      </c>
      <c r="B365" s="7">
        <f t="shared" si="35"/>
        <v>0</v>
      </c>
      <c r="C365" s="7">
        <f t="shared" si="36"/>
        <v>1900</v>
      </c>
      <c r="D365" s="7">
        <f t="shared" si="38"/>
        <v>1900</v>
      </c>
      <c r="E365" s="7" t="b">
        <f t="shared" si="39"/>
        <v>0</v>
      </c>
      <c r="F365" s="44" t="str">
        <f>IF(ISBLANK(G365),"",MAX($F$13:F364)+1)</f>
        <v/>
      </c>
      <c r="G365" s="45"/>
      <c r="H365" s="46"/>
      <c r="I365" s="46"/>
      <c r="J365" s="46"/>
      <c r="K365" s="47"/>
      <c r="L365" s="47"/>
      <c r="M365" s="46"/>
      <c r="N365" s="48"/>
      <c r="O365" s="48"/>
      <c r="P365" s="49"/>
      <c r="Q365" s="50"/>
      <c r="R365" s="51" t="str">
        <f t="shared" si="40"/>
        <v/>
      </c>
      <c r="AK365" s="52" t="str">
        <f t="shared" si="41"/>
        <v/>
      </c>
      <c r="AL365" s="7" t="str">
        <f t="shared" si="37"/>
        <v/>
      </c>
    </row>
    <row r="366" spans="1:38" x14ac:dyDescent="0.2">
      <c r="A366" s="7" t="str">
        <f>_xlfn.IFNA(VLOOKUP(G366,Довідник!D:F,3,FALSE),"")</f>
        <v/>
      </c>
      <c r="B366" s="7">
        <f t="shared" si="35"/>
        <v>0</v>
      </c>
      <c r="C366" s="7">
        <f t="shared" si="36"/>
        <v>1900</v>
      </c>
      <c r="D366" s="7">
        <f t="shared" si="38"/>
        <v>1900</v>
      </c>
      <c r="E366" s="7" t="b">
        <f t="shared" si="39"/>
        <v>0</v>
      </c>
      <c r="F366" s="44" t="str">
        <f>IF(ISBLANK(G366),"",MAX($F$13:F365)+1)</f>
        <v/>
      </c>
      <c r="G366" s="45"/>
      <c r="H366" s="46"/>
      <c r="I366" s="46"/>
      <c r="J366" s="46"/>
      <c r="K366" s="47"/>
      <c r="L366" s="47"/>
      <c r="M366" s="46"/>
      <c r="N366" s="48"/>
      <c r="O366" s="48"/>
      <c r="P366" s="49"/>
      <c r="Q366" s="50"/>
      <c r="R366" s="51" t="str">
        <f t="shared" si="40"/>
        <v/>
      </c>
      <c r="AK366" s="52" t="str">
        <f t="shared" si="41"/>
        <v/>
      </c>
      <c r="AL366" s="7" t="str">
        <f t="shared" si="37"/>
        <v/>
      </c>
    </row>
    <row r="367" spans="1:38" x14ac:dyDescent="0.2">
      <c r="A367" s="7" t="str">
        <f>_xlfn.IFNA(VLOOKUP(G367,Довідник!D:F,3,FALSE),"")</f>
        <v/>
      </c>
      <c r="B367" s="7">
        <f t="shared" si="35"/>
        <v>0</v>
      </c>
      <c r="C367" s="7">
        <f t="shared" si="36"/>
        <v>1900</v>
      </c>
      <c r="D367" s="7">
        <f t="shared" si="38"/>
        <v>1900</v>
      </c>
      <c r="E367" s="7" t="b">
        <f t="shared" si="39"/>
        <v>0</v>
      </c>
      <c r="F367" s="44" t="str">
        <f>IF(ISBLANK(G367),"",MAX($F$13:F366)+1)</f>
        <v/>
      </c>
      <c r="G367" s="45"/>
      <c r="H367" s="46"/>
      <c r="I367" s="46"/>
      <c r="J367" s="46"/>
      <c r="K367" s="47"/>
      <c r="L367" s="47"/>
      <c r="M367" s="46"/>
      <c r="N367" s="48"/>
      <c r="O367" s="48"/>
      <c r="P367" s="49"/>
      <c r="Q367" s="50"/>
      <c r="R367" s="51" t="str">
        <f t="shared" si="40"/>
        <v/>
      </c>
      <c r="AK367" s="52" t="str">
        <f t="shared" si="41"/>
        <v/>
      </c>
      <c r="AL367" s="7" t="str">
        <f t="shared" si="37"/>
        <v/>
      </c>
    </row>
    <row r="368" spans="1:38" x14ac:dyDescent="0.2">
      <c r="A368" s="7" t="str">
        <f>_xlfn.IFNA(VLOOKUP(G368,Довідник!D:F,3,FALSE),"")</f>
        <v/>
      </c>
      <c r="B368" s="7">
        <f t="shared" si="35"/>
        <v>0</v>
      </c>
      <c r="C368" s="7">
        <f t="shared" si="36"/>
        <v>1900</v>
      </c>
      <c r="D368" s="7">
        <f t="shared" si="38"/>
        <v>1900</v>
      </c>
      <c r="E368" s="7" t="b">
        <f t="shared" si="39"/>
        <v>0</v>
      </c>
      <c r="F368" s="44" t="str">
        <f>IF(ISBLANK(G368),"",MAX($F$13:F367)+1)</f>
        <v/>
      </c>
      <c r="G368" s="45"/>
      <c r="H368" s="46"/>
      <c r="I368" s="46"/>
      <c r="J368" s="46"/>
      <c r="K368" s="47"/>
      <c r="L368" s="47"/>
      <c r="M368" s="46"/>
      <c r="N368" s="48"/>
      <c r="O368" s="48"/>
      <c r="P368" s="49"/>
      <c r="Q368" s="50"/>
      <c r="R368" s="51" t="str">
        <f t="shared" si="40"/>
        <v/>
      </c>
      <c r="AK368" s="52" t="str">
        <f t="shared" si="41"/>
        <v/>
      </c>
      <c r="AL368" s="7" t="str">
        <f t="shared" si="37"/>
        <v/>
      </c>
    </row>
    <row r="369" spans="1:38" x14ac:dyDescent="0.2">
      <c r="A369" s="7" t="str">
        <f>_xlfn.IFNA(VLOOKUP(G369,Довідник!D:F,3,FALSE),"")</f>
        <v/>
      </c>
      <c r="B369" s="7">
        <f t="shared" si="35"/>
        <v>0</v>
      </c>
      <c r="C369" s="7">
        <f t="shared" si="36"/>
        <v>1900</v>
      </c>
      <c r="D369" s="7">
        <f t="shared" si="38"/>
        <v>1900</v>
      </c>
      <c r="E369" s="7" t="b">
        <f t="shared" si="39"/>
        <v>0</v>
      </c>
      <c r="F369" s="44" t="str">
        <f>IF(ISBLANK(G369),"",MAX($F$13:F368)+1)</f>
        <v/>
      </c>
      <c r="G369" s="45"/>
      <c r="H369" s="46"/>
      <c r="I369" s="46"/>
      <c r="J369" s="46"/>
      <c r="K369" s="47"/>
      <c r="L369" s="47"/>
      <c r="M369" s="46"/>
      <c r="N369" s="48"/>
      <c r="O369" s="48"/>
      <c r="P369" s="49"/>
      <c r="Q369" s="50"/>
      <c r="R369" s="51" t="str">
        <f t="shared" si="40"/>
        <v/>
      </c>
      <c r="AK369" s="52" t="str">
        <f t="shared" si="41"/>
        <v/>
      </c>
      <c r="AL369" s="7" t="str">
        <f t="shared" si="37"/>
        <v/>
      </c>
    </row>
    <row r="370" spans="1:38" x14ac:dyDescent="0.2">
      <c r="A370" s="7" t="str">
        <f>_xlfn.IFNA(VLOOKUP(G370,Довідник!D:F,3,FALSE),"")</f>
        <v/>
      </c>
      <c r="B370" s="7">
        <f t="shared" si="35"/>
        <v>0</v>
      </c>
      <c r="C370" s="7">
        <f t="shared" si="36"/>
        <v>1900</v>
      </c>
      <c r="D370" s="7">
        <f t="shared" si="38"/>
        <v>1900</v>
      </c>
      <c r="E370" s="7" t="b">
        <f t="shared" si="39"/>
        <v>0</v>
      </c>
      <c r="F370" s="44" t="str">
        <f>IF(ISBLANK(G370),"",MAX($F$13:F369)+1)</f>
        <v/>
      </c>
      <c r="G370" s="45"/>
      <c r="H370" s="46"/>
      <c r="I370" s="46"/>
      <c r="J370" s="46"/>
      <c r="K370" s="47"/>
      <c r="L370" s="47"/>
      <c r="M370" s="46"/>
      <c r="N370" s="48"/>
      <c r="O370" s="48"/>
      <c r="P370" s="49"/>
      <c r="Q370" s="50"/>
      <c r="R370" s="51" t="str">
        <f t="shared" si="40"/>
        <v/>
      </c>
      <c r="AK370" s="52" t="str">
        <f t="shared" si="41"/>
        <v/>
      </c>
      <c r="AL370" s="7" t="str">
        <f t="shared" si="37"/>
        <v/>
      </c>
    </row>
    <row r="371" spans="1:38" x14ac:dyDescent="0.2">
      <c r="A371" s="7" t="str">
        <f>_xlfn.IFNA(VLOOKUP(G371,Довідник!D:F,3,FALSE),"")</f>
        <v/>
      </c>
      <c r="B371" s="7">
        <f t="shared" si="35"/>
        <v>0</v>
      </c>
      <c r="C371" s="7">
        <f t="shared" si="36"/>
        <v>1900</v>
      </c>
      <c r="D371" s="7">
        <f t="shared" si="38"/>
        <v>1900</v>
      </c>
      <c r="E371" s="7" t="b">
        <f t="shared" si="39"/>
        <v>0</v>
      </c>
      <c r="F371" s="44" t="str">
        <f>IF(ISBLANK(G371),"",MAX($F$13:F370)+1)</f>
        <v/>
      </c>
      <c r="G371" s="45"/>
      <c r="H371" s="46"/>
      <c r="I371" s="46"/>
      <c r="J371" s="46"/>
      <c r="K371" s="47"/>
      <c r="L371" s="47"/>
      <c r="M371" s="46"/>
      <c r="N371" s="48"/>
      <c r="O371" s="48"/>
      <c r="P371" s="49"/>
      <c r="Q371" s="50"/>
      <c r="R371" s="51" t="str">
        <f t="shared" si="40"/>
        <v/>
      </c>
      <c r="AK371" s="52" t="str">
        <f t="shared" si="41"/>
        <v/>
      </c>
      <c r="AL371" s="7" t="str">
        <f t="shared" si="37"/>
        <v/>
      </c>
    </row>
    <row r="372" spans="1:38" x14ac:dyDescent="0.2">
      <c r="A372" s="7" t="str">
        <f>_xlfn.IFNA(VLOOKUP(G372,Довідник!D:F,3,FALSE),"")</f>
        <v/>
      </c>
      <c r="B372" s="7">
        <f t="shared" si="35"/>
        <v>0</v>
      </c>
      <c r="C372" s="7">
        <f t="shared" si="36"/>
        <v>1900</v>
      </c>
      <c r="D372" s="7">
        <f t="shared" si="38"/>
        <v>1900</v>
      </c>
      <c r="E372" s="7" t="b">
        <f t="shared" si="39"/>
        <v>0</v>
      </c>
      <c r="F372" s="44" t="str">
        <f>IF(ISBLANK(G372),"",MAX($F$13:F371)+1)</f>
        <v/>
      </c>
      <c r="G372" s="45"/>
      <c r="H372" s="46"/>
      <c r="I372" s="46"/>
      <c r="J372" s="46"/>
      <c r="K372" s="47"/>
      <c r="L372" s="47"/>
      <c r="M372" s="46"/>
      <c r="N372" s="48"/>
      <c r="O372" s="48"/>
      <c r="P372" s="49"/>
      <c r="Q372" s="50"/>
      <c r="R372" s="51" t="str">
        <f t="shared" si="40"/>
        <v/>
      </c>
      <c r="AK372" s="52" t="str">
        <f t="shared" si="41"/>
        <v/>
      </c>
      <c r="AL372" s="7" t="str">
        <f t="shared" si="37"/>
        <v/>
      </c>
    </row>
    <row r="373" spans="1:38" x14ac:dyDescent="0.2">
      <c r="A373" s="7" t="str">
        <f>_xlfn.IFNA(VLOOKUP(G373,Довідник!D:F,3,FALSE),"")</f>
        <v/>
      </c>
      <c r="B373" s="7">
        <f t="shared" si="35"/>
        <v>0</v>
      </c>
      <c r="C373" s="7">
        <f t="shared" si="36"/>
        <v>1900</v>
      </c>
      <c r="D373" s="7">
        <f t="shared" si="38"/>
        <v>1900</v>
      </c>
      <c r="E373" s="7" t="b">
        <f t="shared" si="39"/>
        <v>0</v>
      </c>
      <c r="F373" s="44" t="str">
        <f>IF(ISBLANK(G373),"",MAX($F$13:F372)+1)</f>
        <v/>
      </c>
      <c r="G373" s="45"/>
      <c r="H373" s="46"/>
      <c r="I373" s="46"/>
      <c r="J373" s="46"/>
      <c r="K373" s="47"/>
      <c r="L373" s="47"/>
      <c r="M373" s="46"/>
      <c r="N373" s="48"/>
      <c r="O373" s="48"/>
      <c r="P373" s="49"/>
      <c r="Q373" s="50"/>
      <c r="R373" s="51" t="str">
        <f t="shared" si="40"/>
        <v/>
      </c>
      <c r="AK373" s="52" t="str">
        <f t="shared" si="41"/>
        <v/>
      </c>
      <c r="AL373" s="7" t="str">
        <f t="shared" si="37"/>
        <v/>
      </c>
    </row>
    <row r="374" spans="1:38" x14ac:dyDescent="0.2">
      <c r="A374" s="7" t="str">
        <f>_xlfn.IFNA(VLOOKUP(G374,Довідник!D:F,3,FALSE),"")</f>
        <v/>
      </c>
      <c r="B374" s="7">
        <f t="shared" si="35"/>
        <v>0</v>
      </c>
      <c r="C374" s="7">
        <f t="shared" si="36"/>
        <v>1900</v>
      </c>
      <c r="D374" s="7">
        <f t="shared" si="38"/>
        <v>1900</v>
      </c>
      <c r="E374" s="7" t="b">
        <f t="shared" si="39"/>
        <v>0</v>
      </c>
      <c r="F374" s="44" t="str">
        <f>IF(ISBLANK(G374),"",MAX($F$13:F373)+1)</f>
        <v/>
      </c>
      <c r="G374" s="45"/>
      <c r="H374" s="46"/>
      <c r="I374" s="46"/>
      <c r="J374" s="46"/>
      <c r="K374" s="47"/>
      <c r="L374" s="47"/>
      <c r="M374" s="46"/>
      <c r="N374" s="48"/>
      <c r="O374" s="48"/>
      <c r="P374" s="49"/>
      <c r="Q374" s="50"/>
      <c r="R374" s="51" t="str">
        <f t="shared" si="40"/>
        <v/>
      </c>
      <c r="AK374" s="52" t="str">
        <f t="shared" si="41"/>
        <v/>
      </c>
      <c r="AL374" s="7" t="str">
        <f t="shared" si="37"/>
        <v/>
      </c>
    </row>
    <row r="375" spans="1:38" x14ac:dyDescent="0.2">
      <c r="A375" s="7" t="str">
        <f>_xlfn.IFNA(VLOOKUP(G375,Довідник!D:F,3,FALSE),"")</f>
        <v/>
      </c>
      <c r="B375" s="7">
        <f t="shared" si="35"/>
        <v>0</v>
      </c>
      <c r="C375" s="7">
        <f t="shared" si="36"/>
        <v>1900</v>
      </c>
      <c r="D375" s="7">
        <f t="shared" si="38"/>
        <v>1900</v>
      </c>
      <c r="E375" s="7" t="b">
        <f t="shared" si="39"/>
        <v>0</v>
      </c>
      <c r="F375" s="44" t="str">
        <f>IF(ISBLANK(G375),"",MAX($F$13:F374)+1)</f>
        <v/>
      </c>
      <c r="G375" s="45"/>
      <c r="H375" s="46"/>
      <c r="I375" s="46"/>
      <c r="J375" s="46"/>
      <c r="K375" s="47"/>
      <c r="L375" s="47"/>
      <c r="M375" s="46"/>
      <c r="N375" s="48"/>
      <c r="O375" s="48"/>
      <c r="P375" s="49"/>
      <c r="Q375" s="50"/>
      <c r="R375" s="51" t="str">
        <f t="shared" si="40"/>
        <v/>
      </c>
      <c r="AK375" s="52" t="str">
        <f t="shared" si="41"/>
        <v/>
      </c>
      <c r="AL375" s="7" t="str">
        <f t="shared" si="37"/>
        <v/>
      </c>
    </row>
    <row r="376" spans="1:38" x14ac:dyDescent="0.2">
      <c r="A376" s="7" t="str">
        <f>_xlfn.IFNA(VLOOKUP(G376,Довідник!D:F,3,FALSE),"")</f>
        <v/>
      </c>
      <c r="B376" s="7">
        <f t="shared" si="35"/>
        <v>0</v>
      </c>
      <c r="C376" s="7">
        <f t="shared" si="36"/>
        <v>1900</v>
      </c>
      <c r="D376" s="7">
        <f t="shared" si="38"/>
        <v>1900</v>
      </c>
      <c r="E376" s="7" t="b">
        <f t="shared" si="39"/>
        <v>0</v>
      </c>
      <c r="F376" s="44" t="str">
        <f>IF(ISBLANK(G376),"",MAX($F$13:F375)+1)</f>
        <v/>
      </c>
      <c r="G376" s="45"/>
      <c r="H376" s="46"/>
      <c r="I376" s="46"/>
      <c r="J376" s="46"/>
      <c r="K376" s="47"/>
      <c r="L376" s="47"/>
      <c r="M376" s="46"/>
      <c r="N376" s="48"/>
      <c r="O376" s="48"/>
      <c r="P376" s="49"/>
      <c r="Q376" s="50"/>
      <c r="R376" s="51" t="str">
        <f t="shared" si="40"/>
        <v/>
      </c>
      <c r="AK376" s="52" t="str">
        <f t="shared" si="41"/>
        <v/>
      </c>
      <c r="AL376" s="7" t="str">
        <f t="shared" si="37"/>
        <v/>
      </c>
    </row>
    <row r="377" spans="1:38" x14ac:dyDescent="0.2">
      <c r="A377" s="7" t="str">
        <f>_xlfn.IFNA(VLOOKUP(G377,Довідник!D:F,3,FALSE),"")</f>
        <v/>
      </c>
      <c r="B377" s="7">
        <f t="shared" si="35"/>
        <v>0</v>
      </c>
      <c r="C377" s="7">
        <f t="shared" si="36"/>
        <v>1900</v>
      </c>
      <c r="D377" s="7">
        <f t="shared" si="38"/>
        <v>1900</v>
      </c>
      <c r="E377" s="7" t="b">
        <f t="shared" si="39"/>
        <v>0</v>
      </c>
      <c r="F377" s="44" t="str">
        <f>IF(ISBLANK(G377),"",MAX($F$13:F376)+1)</f>
        <v/>
      </c>
      <c r="G377" s="45"/>
      <c r="H377" s="46"/>
      <c r="I377" s="46"/>
      <c r="J377" s="46"/>
      <c r="K377" s="47"/>
      <c r="L377" s="47"/>
      <c r="M377" s="46"/>
      <c r="N377" s="48"/>
      <c r="O377" s="48"/>
      <c r="P377" s="49"/>
      <c r="Q377" s="50"/>
      <c r="R377" s="51" t="str">
        <f t="shared" si="40"/>
        <v/>
      </c>
      <c r="AK377" s="52" t="str">
        <f t="shared" si="41"/>
        <v/>
      </c>
      <c r="AL377" s="7" t="str">
        <f t="shared" si="37"/>
        <v/>
      </c>
    </row>
    <row r="378" spans="1:38" x14ac:dyDescent="0.2">
      <c r="A378" s="7" t="str">
        <f>_xlfn.IFNA(VLOOKUP(G378,Довідник!D:F,3,FALSE),"")</f>
        <v/>
      </c>
      <c r="B378" s="7">
        <f t="shared" si="35"/>
        <v>0</v>
      </c>
      <c r="C378" s="7">
        <f t="shared" si="36"/>
        <v>1900</v>
      </c>
      <c r="D378" s="7">
        <f t="shared" si="38"/>
        <v>1900</v>
      </c>
      <c r="E378" s="7" t="b">
        <f t="shared" si="39"/>
        <v>0</v>
      </c>
      <c r="F378" s="44" t="str">
        <f>IF(ISBLANK(G378),"",MAX($F$13:F377)+1)</f>
        <v/>
      </c>
      <c r="G378" s="45"/>
      <c r="H378" s="46"/>
      <c r="I378" s="46"/>
      <c r="J378" s="46"/>
      <c r="K378" s="47"/>
      <c r="L378" s="47"/>
      <c r="M378" s="46"/>
      <c r="N378" s="48"/>
      <c r="O378" s="48"/>
      <c r="P378" s="49"/>
      <c r="Q378" s="50"/>
      <c r="R378" s="51" t="str">
        <f t="shared" si="40"/>
        <v/>
      </c>
      <c r="AK378" s="52" t="str">
        <f t="shared" si="41"/>
        <v/>
      </c>
      <c r="AL378" s="7" t="str">
        <f t="shared" si="37"/>
        <v/>
      </c>
    </row>
    <row r="379" spans="1:38" x14ac:dyDescent="0.2">
      <c r="A379" s="7" t="str">
        <f>_xlfn.IFNA(VLOOKUP(G379,Довідник!D:F,3,FALSE),"")</f>
        <v/>
      </c>
      <c r="B379" s="7">
        <f t="shared" si="35"/>
        <v>0</v>
      </c>
      <c r="C379" s="7">
        <f t="shared" si="36"/>
        <v>1900</v>
      </c>
      <c r="D379" s="7">
        <f t="shared" si="38"/>
        <v>1900</v>
      </c>
      <c r="E379" s="7" t="b">
        <f t="shared" si="39"/>
        <v>0</v>
      </c>
      <c r="F379" s="44" t="str">
        <f>IF(ISBLANK(G379),"",MAX($F$13:F378)+1)</f>
        <v/>
      </c>
      <c r="G379" s="45"/>
      <c r="H379" s="46"/>
      <c r="I379" s="46"/>
      <c r="J379" s="46"/>
      <c r="K379" s="47"/>
      <c r="L379" s="47"/>
      <c r="M379" s="46"/>
      <c r="N379" s="48"/>
      <c r="O379" s="48"/>
      <c r="P379" s="49"/>
      <c r="Q379" s="50"/>
      <c r="R379" s="51" t="str">
        <f t="shared" si="40"/>
        <v/>
      </c>
      <c r="AK379" s="52" t="str">
        <f t="shared" si="41"/>
        <v/>
      </c>
      <c r="AL379" s="7" t="str">
        <f t="shared" si="37"/>
        <v/>
      </c>
    </row>
    <row r="380" spans="1:38" x14ac:dyDescent="0.2">
      <c r="A380" s="7" t="str">
        <f>_xlfn.IFNA(VLOOKUP(G380,Довідник!D:F,3,FALSE),"")</f>
        <v/>
      </c>
      <c r="B380" s="7">
        <f t="shared" si="35"/>
        <v>0</v>
      </c>
      <c r="C380" s="7">
        <f t="shared" si="36"/>
        <v>1900</v>
      </c>
      <c r="D380" s="7">
        <f t="shared" si="38"/>
        <v>1900</v>
      </c>
      <c r="E380" s="7" t="b">
        <f t="shared" si="39"/>
        <v>0</v>
      </c>
      <c r="F380" s="44" t="str">
        <f>IF(ISBLANK(G380),"",MAX($F$13:F379)+1)</f>
        <v/>
      </c>
      <c r="G380" s="45"/>
      <c r="H380" s="46"/>
      <c r="I380" s="46"/>
      <c r="J380" s="46"/>
      <c r="K380" s="47"/>
      <c r="L380" s="47"/>
      <c r="M380" s="46"/>
      <c r="N380" s="48"/>
      <c r="O380" s="48"/>
      <c r="P380" s="49"/>
      <c r="Q380" s="50"/>
      <c r="R380" s="51" t="str">
        <f t="shared" si="40"/>
        <v/>
      </c>
      <c r="AK380" s="52" t="str">
        <f t="shared" si="41"/>
        <v/>
      </c>
      <c r="AL380" s="7" t="str">
        <f t="shared" si="37"/>
        <v/>
      </c>
    </row>
    <row r="381" spans="1:38" x14ac:dyDescent="0.2">
      <c r="A381" s="7" t="str">
        <f>_xlfn.IFNA(VLOOKUP(G381,Довідник!D:F,3,FALSE),"")</f>
        <v/>
      </c>
      <c r="B381" s="7">
        <f t="shared" si="35"/>
        <v>0</v>
      </c>
      <c r="C381" s="7">
        <f t="shared" si="36"/>
        <v>1900</v>
      </c>
      <c r="D381" s="7">
        <f t="shared" si="38"/>
        <v>1900</v>
      </c>
      <c r="E381" s="7" t="b">
        <f t="shared" si="39"/>
        <v>0</v>
      </c>
      <c r="F381" s="44" t="str">
        <f>IF(ISBLANK(G381),"",MAX($F$13:F380)+1)</f>
        <v/>
      </c>
      <c r="G381" s="45"/>
      <c r="H381" s="46"/>
      <c r="I381" s="46"/>
      <c r="J381" s="46"/>
      <c r="K381" s="47"/>
      <c r="L381" s="47"/>
      <c r="M381" s="46"/>
      <c r="N381" s="48"/>
      <c r="O381" s="48"/>
      <c r="P381" s="49"/>
      <c r="Q381" s="50"/>
      <c r="R381" s="51" t="str">
        <f t="shared" si="40"/>
        <v/>
      </c>
      <c r="AK381" s="52" t="str">
        <f t="shared" si="41"/>
        <v/>
      </c>
      <c r="AL381" s="7" t="str">
        <f t="shared" si="37"/>
        <v/>
      </c>
    </row>
    <row r="382" spans="1:38" x14ac:dyDescent="0.2">
      <c r="A382" s="7" t="str">
        <f>_xlfn.IFNA(VLOOKUP(G382,Довідник!D:F,3,FALSE),"")</f>
        <v/>
      </c>
      <c r="B382" s="7">
        <f t="shared" si="35"/>
        <v>0</v>
      </c>
      <c r="C382" s="7">
        <f t="shared" si="36"/>
        <v>1900</v>
      </c>
      <c r="D382" s="7">
        <f t="shared" si="38"/>
        <v>1900</v>
      </c>
      <c r="E382" s="7" t="b">
        <f t="shared" si="39"/>
        <v>0</v>
      </c>
      <c r="F382" s="44" t="str">
        <f>IF(ISBLANK(G382),"",MAX($F$13:F381)+1)</f>
        <v/>
      </c>
      <c r="G382" s="45"/>
      <c r="H382" s="46"/>
      <c r="I382" s="46"/>
      <c r="J382" s="46"/>
      <c r="K382" s="47"/>
      <c r="L382" s="47"/>
      <c r="M382" s="46"/>
      <c r="N382" s="48"/>
      <c r="O382" s="48"/>
      <c r="P382" s="49"/>
      <c r="Q382" s="50"/>
      <c r="R382" s="51" t="str">
        <f t="shared" si="40"/>
        <v/>
      </c>
      <c r="AK382" s="52" t="str">
        <f t="shared" si="41"/>
        <v/>
      </c>
      <c r="AL382" s="7" t="str">
        <f t="shared" si="37"/>
        <v/>
      </c>
    </row>
    <row r="383" spans="1:38" x14ac:dyDescent="0.2">
      <c r="A383" s="7" t="str">
        <f>_xlfn.IFNA(VLOOKUP(G383,Довідник!D:F,3,FALSE),"")</f>
        <v/>
      </c>
      <c r="B383" s="7">
        <f t="shared" si="35"/>
        <v>0</v>
      </c>
      <c r="C383" s="7">
        <f t="shared" si="36"/>
        <v>1900</v>
      </c>
      <c r="D383" s="7">
        <f t="shared" si="38"/>
        <v>1900</v>
      </c>
      <c r="E383" s="7" t="b">
        <f t="shared" si="39"/>
        <v>0</v>
      </c>
      <c r="F383" s="44" t="str">
        <f>IF(ISBLANK(G383),"",MAX($F$13:F382)+1)</f>
        <v/>
      </c>
      <c r="G383" s="45"/>
      <c r="H383" s="46"/>
      <c r="I383" s="46"/>
      <c r="J383" s="46"/>
      <c r="K383" s="47"/>
      <c r="L383" s="47"/>
      <c r="M383" s="46"/>
      <c r="N383" s="48"/>
      <c r="O383" s="48"/>
      <c r="P383" s="49"/>
      <c r="Q383" s="50"/>
      <c r="R383" s="51" t="str">
        <f t="shared" si="40"/>
        <v/>
      </c>
      <c r="AK383" s="52" t="str">
        <f t="shared" si="41"/>
        <v/>
      </c>
      <c r="AL383" s="7" t="str">
        <f t="shared" si="37"/>
        <v/>
      </c>
    </row>
    <row r="384" spans="1:38" x14ac:dyDescent="0.2">
      <c r="A384" s="7" t="str">
        <f>_xlfn.IFNA(VLOOKUP(G384,Довідник!D:F,3,FALSE),"")</f>
        <v/>
      </c>
      <c r="B384" s="7">
        <f t="shared" si="35"/>
        <v>0</v>
      </c>
      <c r="C384" s="7">
        <f t="shared" si="36"/>
        <v>1900</v>
      </c>
      <c r="D384" s="7">
        <f t="shared" si="38"/>
        <v>1900</v>
      </c>
      <c r="E384" s="7" t="b">
        <f t="shared" si="39"/>
        <v>0</v>
      </c>
      <c r="F384" s="44" t="str">
        <f>IF(ISBLANK(G384),"",MAX($F$13:F383)+1)</f>
        <v/>
      </c>
      <c r="G384" s="45"/>
      <c r="H384" s="46"/>
      <c r="I384" s="46"/>
      <c r="J384" s="46"/>
      <c r="K384" s="47"/>
      <c r="L384" s="47"/>
      <c r="M384" s="46"/>
      <c r="N384" s="48"/>
      <c r="O384" s="48"/>
      <c r="P384" s="49"/>
      <c r="Q384" s="50"/>
      <c r="R384" s="51" t="str">
        <f t="shared" si="40"/>
        <v/>
      </c>
      <c r="AK384" s="52" t="str">
        <f t="shared" si="41"/>
        <v/>
      </c>
      <c r="AL384" s="7" t="str">
        <f t="shared" si="37"/>
        <v/>
      </c>
    </row>
    <row r="385" spans="1:38" x14ac:dyDescent="0.2">
      <c r="A385" s="7" t="str">
        <f>_xlfn.IFNA(VLOOKUP(G385,Довідник!D:F,3,FALSE),"")</f>
        <v/>
      </c>
      <c r="B385" s="7">
        <f t="shared" si="35"/>
        <v>0</v>
      </c>
      <c r="C385" s="7">
        <f t="shared" si="36"/>
        <v>1900</v>
      </c>
      <c r="D385" s="7">
        <f t="shared" si="38"/>
        <v>1900</v>
      </c>
      <c r="E385" s="7" t="b">
        <f t="shared" si="39"/>
        <v>0</v>
      </c>
      <c r="F385" s="44" t="str">
        <f>IF(ISBLANK(G385),"",MAX($F$13:F384)+1)</f>
        <v/>
      </c>
      <c r="G385" s="45"/>
      <c r="H385" s="46"/>
      <c r="I385" s="46"/>
      <c r="J385" s="46"/>
      <c r="K385" s="47"/>
      <c r="L385" s="47"/>
      <c r="M385" s="46"/>
      <c r="N385" s="48"/>
      <c r="O385" s="48"/>
      <c r="P385" s="49"/>
      <c r="Q385" s="50"/>
      <c r="R385" s="51" t="str">
        <f t="shared" si="40"/>
        <v/>
      </c>
      <c r="AK385" s="52" t="str">
        <f t="shared" si="41"/>
        <v/>
      </c>
      <c r="AL385" s="7" t="str">
        <f t="shared" si="37"/>
        <v/>
      </c>
    </row>
    <row r="386" spans="1:38" x14ac:dyDescent="0.2">
      <c r="A386" s="7" t="str">
        <f>_xlfn.IFNA(VLOOKUP(G386,Довідник!D:F,3,FALSE),"")</f>
        <v/>
      </c>
      <c r="B386" s="7">
        <f t="shared" si="35"/>
        <v>0</v>
      </c>
      <c r="C386" s="7">
        <f t="shared" si="36"/>
        <v>1900</v>
      </c>
      <c r="D386" s="7">
        <f t="shared" si="38"/>
        <v>1900</v>
      </c>
      <c r="E386" s="7" t="b">
        <f t="shared" si="39"/>
        <v>0</v>
      </c>
      <c r="F386" s="44" t="str">
        <f>IF(ISBLANK(G386),"",MAX($F$13:F385)+1)</f>
        <v/>
      </c>
      <c r="G386" s="45"/>
      <c r="H386" s="46"/>
      <c r="I386" s="46"/>
      <c r="J386" s="46"/>
      <c r="K386" s="47"/>
      <c r="L386" s="47"/>
      <c r="M386" s="46"/>
      <c r="N386" s="48"/>
      <c r="O386" s="48"/>
      <c r="P386" s="49"/>
      <c r="Q386" s="50"/>
      <c r="R386" s="51" t="str">
        <f t="shared" si="40"/>
        <v/>
      </c>
      <c r="AK386" s="52" t="str">
        <f t="shared" si="41"/>
        <v/>
      </c>
      <c r="AL386" s="7" t="str">
        <f t="shared" si="37"/>
        <v/>
      </c>
    </row>
    <row r="387" spans="1:38" x14ac:dyDescent="0.2">
      <c r="A387" s="7" t="str">
        <f>_xlfn.IFNA(VLOOKUP(G387,Довідник!D:F,3,FALSE),"")</f>
        <v/>
      </c>
      <c r="B387" s="7">
        <f t="shared" si="35"/>
        <v>0</v>
      </c>
      <c r="C387" s="7">
        <f t="shared" si="36"/>
        <v>1900</v>
      </c>
      <c r="D387" s="7">
        <f t="shared" si="38"/>
        <v>1900</v>
      </c>
      <c r="E387" s="7" t="b">
        <f t="shared" si="39"/>
        <v>0</v>
      </c>
      <c r="F387" s="44" t="str">
        <f>IF(ISBLANK(G387),"",MAX($F$13:F386)+1)</f>
        <v/>
      </c>
      <c r="G387" s="45"/>
      <c r="H387" s="46"/>
      <c r="I387" s="46"/>
      <c r="J387" s="46"/>
      <c r="K387" s="47"/>
      <c r="L387" s="47"/>
      <c r="M387" s="46"/>
      <c r="N387" s="48"/>
      <c r="O387" s="48"/>
      <c r="P387" s="49"/>
      <c r="Q387" s="50"/>
      <c r="R387" s="51" t="str">
        <f t="shared" si="40"/>
        <v/>
      </c>
      <c r="AK387" s="52" t="str">
        <f t="shared" si="41"/>
        <v/>
      </c>
      <c r="AL387" s="7" t="str">
        <f t="shared" si="37"/>
        <v/>
      </c>
    </row>
    <row r="388" spans="1:38" x14ac:dyDescent="0.2">
      <c r="A388" s="7" t="str">
        <f>_xlfn.IFNA(VLOOKUP(G388,Довідник!D:F,3,FALSE),"")</f>
        <v/>
      </c>
      <c r="B388" s="7">
        <f t="shared" si="35"/>
        <v>0</v>
      </c>
      <c r="C388" s="7">
        <f t="shared" si="36"/>
        <v>1900</v>
      </c>
      <c r="D388" s="7">
        <f t="shared" si="38"/>
        <v>1900</v>
      </c>
      <c r="E388" s="7" t="b">
        <f t="shared" si="39"/>
        <v>0</v>
      </c>
      <c r="F388" s="44" t="str">
        <f>IF(ISBLANK(G388),"",MAX($F$13:F387)+1)</f>
        <v/>
      </c>
      <c r="G388" s="45"/>
      <c r="H388" s="46"/>
      <c r="I388" s="46"/>
      <c r="J388" s="46"/>
      <c r="K388" s="47"/>
      <c r="L388" s="47"/>
      <c r="M388" s="46"/>
      <c r="N388" s="48"/>
      <c r="O388" s="48"/>
      <c r="P388" s="49"/>
      <c r="Q388" s="50"/>
      <c r="R388" s="51" t="str">
        <f t="shared" si="40"/>
        <v/>
      </c>
      <c r="AK388" s="52" t="str">
        <f t="shared" si="41"/>
        <v/>
      </c>
      <c r="AL388" s="7" t="str">
        <f t="shared" si="37"/>
        <v/>
      </c>
    </row>
    <row r="389" spans="1:38" x14ac:dyDescent="0.2">
      <c r="A389" s="7" t="str">
        <f>_xlfn.IFNA(VLOOKUP(G389,Довідник!D:F,3,FALSE),"")</f>
        <v/>
      </c>
      <c r="B389" s="7">
        <f t="shared" si="35"/>
        <v>0</v>
      </c>
      <c r="C389" s="7">
        <f t="shared" si="36"/>
        <v>1900</v>
      </c>
      <c r="D389" s="7">
        <f t="shared" si="38"/>
        <v>1900</v>
      </c>
      <c r="E389" s="7" t="b">
        <f t="shared" si="39"/>
        <v>0</v>
      </c>
      <c r="F389" s="44" t="str">
        <f>IF(ISBLANK(G389),"",MAX($F$13:F388)+1)</f>
        <v/>
      </c>
      <c r="G389" s="45"/>
      <c r="H389" s="46"/>
      <c r="I389" s="46"/>
      <c r="J389" s="46"/>
      <c r="K389" s="47"/>
      <c r="L389" s="47"/>
      <c r="M389" s="46"/>
      <c r="N389" s="48"/>
      <c r="O389" s="48"/>
      <c r="P389" s="49"/>
      <c r="Q389" s="50"/>
      <c r="R389" s="51" t="str">
        <f t="shared" si="40"/>
        <v/>
      </c>
      <c r="AK389" s="52" t="str">
        <f t="shared" si="41"/>
        <v/>
      </c>
      <c r="AL389" s="7" t="str">
        <f t="shared" si="37"/>
        <v/>
      </c>
    </row>
    <row r="390" spans="1:38" x14ac:dyDescent="0.2">
      <c r="A390" s="7" t="str">
        <f>_xlfn.IFNA(VLOOKUP(G390,Довідник!D:F,3,FALSE),"")</f>
        <v/>
      </c>
      <c r="B390" s="7">
        <f t="shared" si="35"/>
        <v>0</v>
      </c>
      <c r="C390" s="7">
        <f t="shared" si="36"/>
        <v>1900</v>
      </c>
      <c r="D390" s="7">
        <f t="shared" si="38"/>
        <v>1900</v>
      </c>
      <c r="E390" s="7" t="b">
        <f t="shared" si="39"/>
        <v>0</v>
      </c>
      <c r="F390" s="44" t="str">
        <f>IF(ISBLANK(G390),"",MAX($F$13:F389)+1)</f>
        <v/>
      </c>
      <c r="G390" s="45"/>
      <c r="H390" s="46"/>
      <c r="I390" s="46"/>
      <c r="J390" s="46"/>
      <c r="K390" s="47"/>
      <c r="L390" s="47"/>
      <c r="M390" s="46"/>
      <c r="N390" s="48"/>
      <c r="O390" s="48"/>
      <c r="P390" s="49"/>
      <c r="Q390" s="50"/>
      <c r="R390" s="51" t="str">
        <f t="shared" si="40"/>
        <v/>
      </c>
      <c r="AK390" s="52" t="str">
        <f t="shared" si="41"/>
        <v/>
      </c>
      <c r="AL390" s="7" t="str">
        <f t="shared" si="37"/>
        <v/>
      </c>
    </row>
    <row r="391" spans="1:38" x14ac:dyDescent="0.2">
      <c r="A391" s="7" t="str">
        <f>_xlfn.IFNA(VLOOKUP(G391,Довідник!D:F,3,FALSE),"")</f>
        <v/>
      </c>
      <c r="B391" s="7">
        <f t="shared" si="35"/>
        <v>0</v>
      </c>
      <c r="C391" s="7">
        <f t="shared" si="36"/>
        <v>1900</v>
      </c>
      <c r="D391" s="7">
        <f t="shared" si="38"/>
        <v>1900</v>
      </c>
      <c r="E391" s="7" t="b">
        <f t="shared" si="39"/>
        <v>0</v>
      </c>
      <c r="F391" s="44" t="str">
        <f>IF(ISBLANK(G391),"",MAX($F$13:F390)+1)</f>
        <v/>
      </c>
      <c r="G391" s="45"/>
      <c r="H391" s="46"/>
      <c r="I391" s="46"/>
      <c r="J391" s="46"/>
      <c r="K391" s="47"/>
      <c r="L391" s="47"/>
      <c r="M391" s="46"/>
      <c r="N391" s="48"/>
      <c r="O391" s="48"/>
      <c r="P391" s="49"/>
      <c r="Q391" s="50"/>
      <c r="R391" s="51" t="str">
        <f t="shared" si="40"/>
        <v/>
      </c>
      <c r="AK391" s="52" t="str">
        <f t="shared" si="41"/>
        <v/>
      </c>
      <c r="AL391" s="7" t="str">
        <f t="shared" si="37"/>
        <v/>
      </c>
    </row>
    <row r="392" spans="1:38" x14ac:dyDescent="0.2">
      <c r="A392" s="7" t="str">
        <f>_xlfn.IFNA(VLOOKUP(G392,Довідник!D:F,3,FALSE),"")</f>
        <v/>
      </c>
      <c r="B392" s="7">
        <f t="shared" si="35"/>
        <v>0</v>
      </c>
      <c r="C392" s="7">
        <f t="shared" si="36"/>
        <v>1900</v>
      </c>
      <c r="D392" s="7">
        <f t="shared" si="38"/>
        <v>1900</v>
      </c>
      <c r="E392" s="7" t="b">
        <f t="shared" si="39"/>
        <v>0</v>
      </c>
      <c r="F392" s="44" t="str">
        <f>IF(ISBLANK(G392),"",MAX($F$13:F391)+1)</f>
        <v/>
      </c>
      <c r="G392" s="45"/>
      <c r="H392" s="46"/>
      <c r="I392" s="46"/>
      <c r="J392" s="46"/>
      <c r="K392" s="47"/>
      <c r="L392" s="47"/>
      <c r="M392" s="46"/>
      <c r="N392" s="48"/>
      <c r="O392" s="48"/>
      <c r="P392" s="49"/>
      <c r="Q392" s="50"/>
      <c r="R392" s="51" t="str">
        <f t="shared" si="40"/>
        <v/>
      </c>
      <c r="AK392" s="52" t="str">
        <f t="shared" si="41"/>
        <v/>
      </c>
      <c r="AL392" s="7" t="str">
        <f t="shared" si="37"/>
        <v/>
      </c>
    </row>
    <row r="393" spans="1:38" x14ac:dyDescent="0.2">
      <c r="A393" s="7" t="str">
        <f>_xlfn.IFNA(VLOOKUP(G393,Довідник!D:F,3,FALSE),"")</f>
        <v/>
      </c>
      <c r="B393" s="7">
        <f t="shared" si="35"/>
        <v>0</v>
      </c>
      <c r="C393" s="7">
        <f t="shared" si="36"/>
        <v>1900</v>
      </c>
      <c r="D393" s="7">
        <f t="shared" si="38"/>
        <v>1900</v>
      </c>
      <c r="E393" s="7" t="b">
        <f t="shared" si="39"/>
        <v>0</v>
      </c>
      <c r="F393" s="44" t="str">
        <f>IF(ISBLANK(G393),"",MAX($F$13:F392)+1)</f>
        <v/>
      </c>
      <c r="G393" s="45"/>
      <c r="H393" s="46"/>
      <c r="I393" s="46"/>
      <c r="J393" s="46"/>
      <c r="K393" s="47"/>
      <c r="L393" s="47"/>
      <c r="M393" s="46"/>
      <c r="N393" s="48"/>
      <c r="O393" s="48"/>
      <c r="P393" s="49"/>
      <c r="Q393" s="50"/>
      <c r="R393" s="51" t="str">
        <f t="shared" si="40"/>
        <v/>
      </c>
      <c r="AK393" s="52" t="str">
        <f t="shared" si="41"/>
        <v/>
      </c>
      <c r="AL393" s="7" t="str">
        <f t="shared" si="37"/>
        <v/>
      </c>
    </row>
    <row r="394" spans="1:38" x14ac:dyDescent="0.2">
      <c r="A394" s="7" t="str">
        <f>_xlfn.IFNA(VLOOKUP(G394,Довідник!D:F,3,FALSE),"")</f>
        <v/>
      </c>
      <c r="B394" s="7">
        <f t="shared" si="35"/>
        <v>0</v>
      </c>
      <c r="C394" s="7">
        <f t="shared" si="36"/>
        <v>1900</v>
      </c>
      <c r="D394" s="7">
        <f t="shared" si="38"/>
        <v>1900</v>
      </c>
      <c r="E394" s="7" t="b">
        <f t="shared" si="39"/>
        <v>0</v>
      </c>
      <c r="F394" s="44" t="str">
        <f>IF(ISBLANK(G394),"",MAX($F$13:F393)+1)</f>
        <v/>
      </c>
      <c r="G394" s="45"/>
      <c r="H394" s="46"/>
      <c r="I394" s="46"/>
      <c r="J394" s="46"/>
      <c r="K394" s="47"/>
      <c r="L394" s="47"/>
      <c r="M394" s="46"/>
      <c r="N394" s="48"/>
      <c r="O394" s="48"/>
      <c r="P394" s="49"/>
      <c r="Q394" s="50"/>
      <c r="R394" s="51" t="str">
        <f t="shared" si="40"/>
        <v/>
      </c>
      <c r="AK394" s="52" t="str">
        <f t="shared" si="41"/>
        <v/>
      </c>
      <c r="AL394" s="7" t="str">
        <f t="shared" si="37"/>
        <v/>
      </c>
    </row>
    <row r="395" spans="1:38" x14ac:dyDescent="0.2">
      <c r="A395" s="7" t="str">
        <f>_xlfn.IFNA(VLOOKUP(G395,Довідник!D:F,3,FALSE),"")</f>
        <v/>
      </c>
      <c r="B395" s="7">
        <f t="shared" si="35"/>
        <v>0</v>
      </c>
      <c r="C395" s="7">
        <f t="shared" si="36"/>
        <v>1900</v>
      </c>
      <c r="D395" s="7">
        <f t="shared" si="38"/>
        <v>1900</v>
      </c>
      <c r="E395" s="7" t="b">
        <f t="shared" si="39"/>
        <v>0</v>
      </c>
      <c r="F395" s="44" t="str">
        <f>IF(ISBLANK(G395),"",MAX($F$13:F394)+1)</f>
        <v/>
      </c>
      <c r="G395" s="45"/>
      <c r="H395" s="46"/>
      <c r="I395" s="46"/>
      <c r="J395" s="46"/>
      <c r="K395" s="47"/>
      <c r="L395" s="47"/>
      <c r="M395" s="46"/>
      <c r="N395" s="48"/>
      <c r="O395" s="48"/>
      <c r="P395" s="49"/>
      <c r="Q395" s="50"/>
      <c r="R395" s="51" t="str">
        <f t="shared" si="40"/>
        <v/>
      </c>
      <c r="AK395" s="52" t="str">
        <f t="shared" si="41"/>
        <v/>
      </c>
      <c r="AL395" s="7" t="str">
        <f t="shared" si="37"/>
        <v/>
      </c>
    </row>
    <row r="396" spans="1:38" x14ac:dyDescent="0.2">
      <c r="A396" s="7" t="str">
        <f>_xlfn.IFNA(VLOOKUP(G396,Довідник!D:F,3,FALSE),"")</f>
        <v/>
      </c>
      <c r="B396" s="7">
        <f t="shared" si="35"/>
        <v>0</v>
      </c>
      <c r="C396" s="7">
        <f t="shared" si="36"/>
        <v>1900</v>
      </c>
      <c r="D396" s="7">
        <f t="shared" si="38"/>
        <v>1900</v>
      </c>
      <c r="E396" s="7" t="b">
        <f t="shared" si="39"/>
        <v>0</v>
      </c>
      <c r="F396" s="44" t="str">
        <f>IF(ISBLANK(G396),"",MAX($F$13:F395)+1)</f>
        <v/>
      </c>
      <c r="G396" s="45"/>
      <c r="H396" s="46"/>
      <c r="I396" s="46"/>
      <c r="J396" s="46"/>
      <c r="K396" s="47"/>
      <c r="L396" s="47"/>
      <c r="M396" s="46"/>
      <c r="N396" s="48"/>
      <c r="O396" s="48"/>
      <c r="P396" s="49"/>
      <c r="Q396" s="50"/>
      <c r="R396" s="51" t="str">
        <f t="shared" si="40"/>
        <v/>
      </c>
      <c r="AK396" s="52" t="str">
        <f t="shared" si="41"/>
        <v/>
      </c>
      <c r="AL396" s="7" t="str">
        <f t="shared" si="37"/>
        <v/>
      </c>
    </row>
    <row r="397" spans="1:38" x14ac:dyDescent="0.2">
      <c r="A397" s="7" t="str">
        <f>_xlfn.IFNA(VLOOKUP(G397,Довідник!D:F,3,FALSE),"")</f>
        <v/>
      </c>
      <c r="B397" s="7">
        <f t="shared" si="35"/>
        <v>0</v>
      </c>
      <c r="C397" s="7">
        <f t="shared" si="36"/>
        <v>1900</v>
      </c>
      <c r="D397" s="7">
        <f t="shared" si="38"/>
        <v>1900</v>
      </c>
      <c r="E397" s="7" t="b">
        <f t="shared" si="39"/>
        <v>0</v>
      </c>
      <c r="F397" s="44" t="str">
        <f>IF(ISBLANK(G397),"",MAX($F$13:F396)+1)</f>
        <v/>
      </c>
      <c r="G397" s="45"/>
      <c r="H397" s="46"/>
      <c r="I397" s="46"/>
      <c r="J397" s="46"/>
      <c r="K397" s="47"/>
      <c r="L397" s="47"/>
      <c r="M397" s="46"/>
      <c r="N397" s="48"/>
      <c r="O397" s="48"/>
      <c r="P397" s="49"/>
      <c r="Q397" s="50"/>
      <c r="R397" s="51" t="str">
        <f t="shared" si="40"/>
        <v/>
      </c>
      <c r="AK397" s="52" t="str">
        <f t="shared" si="41"/>
        <v/>
      </c>
      <c r="AL397" s="7" t="str">
        <f t="shared" si="37"/>
        <v/>
      </c>
    </row>
    <row r="398" spans="1:38" x14ac:dyDescent="0.2">
      <c r="A398" s="7" t="str">
        <f>_xlfn.IFNA(VLOOKUP(G398,Довідник!D:F,3,FALSE),"")</f>
        <v/>
      </c>
      <c r="B398" s="7">
        <f t="shared" ref="B398:B461" si="42">$I$6</f>
        <v>0</v>
      </c>
      <c r="C398" s="7">
        <f t="shared" ref="C398:C461" si="43">YEAR($I$1)</f>
        <v>1900</v>
      </c>
      <c r="D398" s="7">
        <f t="shared" si="38"/>
        <v>1900</v>
      </c>
      <c r="E398" s="7" t="b">
        <f t="shared" si="39"/>
        <v>0</v>
      </c>
      <c r="F398" s="44" t="str">
        <f>IF(ISBLANK(G398),"",MAX($F$13:F397)+1)</f>
        <v/>
      </c>
      <c r="G398" s="45"/>
      <c r="H398" s="46"/>
      <c r="I398" s="46"/>
      <c r="J398" s="46"/>
      <c r="K398" s="47"/>
      <c r="L398" s="47"/>
      <c r="M398" s="46"/>
      <c r="N398" s="48"/>
      <c r="O398" s="48"/>
      <c r="P398" s="49"/>
      <c r="Q398" s="50"/>
      <c r="R398" s="51" t="str">
        <f t="shared" si="40"/>
        <v/>
      </c>
      <c r="AK398" s="52" t="str">
        <f t="shared" si="41"/>
        <v/>
      </c>
      <c r="AL398" s="7" t="str">
        <f t="shared" ref="AL398:AL461" si="44">IF(E398," Відобразіть зобов'язання на придбання активу в Т.2!","")</f>
        <v/>
      </c>
    </row>
    <row r="399" spans="1:38" x14ac:dyDescent="0.2">
      <c r="A399" s="7" t="str">
        <f>_xlfn.IFNA(VLOOKUP(G399,Довідник!D:F,3,FALSE),"")</f>
        <v/>
      </c>
      <c r="B399" s="7">
        <f t="shared" si="42"/>
        <v>0</v>
      </c>
      <c r="C399" s="7">
        <f t="shared" si="43"/>
        <v>1900</v>
      </c>
      <c r="D399" s="7">
        <f t="shared" ref="D399:D462" si="45">YEAR($K399)</f>
        <v>1900</v>
      </c>
      <c r="E399" s="7" t="b">
        <f t="shared" ref="E399:E462" si="46">OR(IF(L399&gt;=K390,L399-K399&gt;180),M399="так")</f>
        <v>0</v>
      </c>
      <c r="F399" s="44" t="str">
        <f>IF(ISBLANK(G399),"",MAX($F$13:F398)+1)</f>
        <v/>
      </c>
      <c r="G399" s="45"/>
      <c r="H399" s="46"/>
      <c r="I399" s="46"/>
      <c r="J399" s="46"/>
      <c r="K399" s="47"/>
      <c r="L399" s="47"/>
      <c r="M399" s="46"/>
      <c r="N399" s="48"/>
      <c r="O399" s="48"/>
      <c r="P399" s="49"/>
      <c r="Q399" s="50"/>
      <c r="R399" s="51" t="str">
        <f t="shared" ref="R399:R462" si="47">AK399&amp;AL399</f>
        <v/>
      </c>
      <c r="AK399" s="52" t="str">
        <f t="shared" ref="AK399:AK462" si="48">IF(OR(ISBLANK(G399)*1+ISBLANK(H399)*1+ISBLANK(I399)*1+ISBLANK(J399)*1+ISBLANK(K399)*1+ISBLANK(L399)*1+ISBLANK(M399)*1+ISBLANK(N399)*1+ISBLANK(O399)*1=0,ISBLANK(G399)*1+ISBLANK(H399)*1+ISBLANK(I399)*1+ISBLANK(J399)*1+ISBLANK(K399)*1+ISBLANK(L399)*1+ISBLANK(M399)*1+ISBLANK(N399)*1+ISBLANK(O399)*1=9),"","Заповнено не всі поля!")</f>
        <v/>
      </c>
      <c r="AL399" s="7" t="str">
        <f t="shared" si="44"/>
        <v/>
      </c>
    </row>
    <row r="400" spans="1:38" x14ac:dyDescent="0.2">
      <c r="A400" s="7" t="str">
        <f>_xlfn.IFNA(VLOOKUP(G400,Довідник!D:F,3,FALSE),"")</f>
        <v/>
      </c>
      <c r="B400" s="7">
        <f t="shared" si="42"/>
        <v>0</v>
      </c>
      <c r="C400" s="7">
        <f t="shared" si="43"/>
        <v>1900</v>
      </c>
      <c r="D400" s="7">
        <f t="shared" si="45"/>
        <v>1900</v>
      </c>
      <c r="E400" s="7" t="b">
        <f t="shared" si="46"/>
        <v>0</v>
      </c>
      <c r="F400" s="44" t="str">
        <f>IF(ISBLANK(G400),"",MAX($F$13:F399)+1)</f>
        <v/>
      </c>
      <c r="G400" s="45"/>
      <c r="H400" s="46"/>
      <c r="I400" s="46"/>
      <c r="J400" s="46"/>
      <c r="K400" s="47"/>
      <c r="L400" s="47"/>
      <c r="M400" s="46"/>
      <c r="N400" s="48"/>
      <c r="O400" s="48"/>
      <c r="P400" s="49"/>
      <c r="Q400" s="50"/>
      <c r="R400" s="51" t="str">
        <f t="shared" si="47"/>
        <v/>
      </c>
      <c r="AK400" s="52" t="str">
        <f t="shared" si="48"/>
        <v/>
      </c>
      <c r="AL400" s="7" t="str">
        <f t="shared" si="44"/>
        <v/>
      </c>
    </row>
    <row r="401" spans="1:38" x14ac:dyDescent="0.2">
      <c r="A401" s="7" t="str">
        <f>_xlfn.IFNA(VLOOKUP(G401,Довідник!D:F,3,FALSE),"")</f>
        <v/>
      </c>
      <c r="B401" s="7">
        <f t="shared" si="42"/>
        <v>0</v>
      </c>
      <c r="C401" s="7">
        <f t="shared" si="43"/>
        <v>1900</v>
      </c>
      <c r="D401" s="7">
        <f t="shared" si="45"/>
        <v>1900</v>
      </c>
      <c r="E401" s="7" t="b">
        <f t="shared" si="46"/>
        <v>0</v>
      </c>
      <c r="F401" s="44" t="str">
        <f>IF(ISBLANK(G401),"",MAX($F$13:F400)+1)</f>
        <v/>
      </c>
      <c r="G401" s="45"/>
      <c r="H401" s="46"/>
      <c r="I401" s="46"/>
      <c r="J401" s="46"/>
      <c r="K401" s="47"/>
      <c r="L401" s="47"/>
      <c r="M401" s="46"/>
      <c r="N401" s="48"/>
      <c r="O401" s="48"/>
      <c r="P401" s="49"/>
      <c r="Q401" s="50"/>
      <c r="R401" s="51" t="str">
        <f t="shared" si="47"/>
        <v/>
      </c>
      <c r="AK401" s="52" t="str">
        <f t="shared" si="48"/>
        <v/>
      </c>
      <c r="AL401" s="7" t="str">
        <f t="shared" si="44"/>
        <v/>
      </c>
    </row>
    <row r="402" spans="1:38" x14ac:dyDescent="0.2">
      <c r="A402" s="7" t="str">
        <f>_xlfn.IFNA(VLOOKUP(G402,Довідник!D:F,3,FALSE),"")</f>
        <v/>
      </c>
      <c r="B402" s="7">
        <f t="shared" si="42"/>
        <v>0</v>
      </c>
      <c r="C402" s="7">
        <f t="shared" si="43"/>
        <v>1900</v>
      </c>
      <c r="D402" s="7">
        <f t="shared" si="45"/>
        <v>1900</v>
      </c>
      <c r="E402" s="7" t="b">
        <f t="shared" si="46"/>
        <v>0</v>
      </c>
      <c r="F402" s="44" t="str">
        <f>IF(ISBLANK(G402),"",MAX($F$13:F401)+1)</f>
        <v/>
      </c>
      <c r="G402" s="45"/>
      <c r="H402" s="46"/>
      <c r="I402" s="46"/>
      <c r="J402" s="46"/>
      <c r="K402" s="47"/>
      <c r="L402" s="47"/>
      <c r="M402" s="46"/>
      <c r="N402" s="48"/>
      <c r="O402" s="48"/>
      <c r="P402" s="49"/>
      <c r="Q402" s="50"/>
      <c r="R402" s="51" t="str">
        <f t="shared" si="47"/>
        <v/>
      </c>
      <c r="AK402" s="52" t="str">
        <f t="shared" si="48"/>
        <v/>
      </c>
      <c r="AL402" s="7" t="str">
        <f t="shared" si="44"/>
        <v/>
      </c>
    </row>
    <row r="403" spans="1:38" x14ac:dyDescent="0.2">
      <c r="A403" s="7" t="str">
        <f>_xlfn.IFNA(VLOOKUP(G403,Довідник!D:F,3,FALSE),"")</f>
        <v/>
      </c>
      <c r="B403" s="7">
        <f t="shared" si="42"/>
        <v>0</v>
      </c>
      <c r="C403" s="7">
        <f t="shared" si="43"/>
        <v>1900</v>
      </c>
      <c r="D403" s="7">
        <f t="shared" si="45"/>
        <v>1900</v>
      </c>
      <c r="E403" s="7" t="b">
        <f t="shared" si="46"/>
        <v>0</v>
      </c>
      <c r="F403" s="44" t="str">
        <f>IF(ISBLANK(G403),"",MAX($F$13:F402)+1)</f>
        <v/>
      </c>
      <c r="G403" s="45"/>
      <c r="H403" s="46"/>
      <c r="I403" s="46"/>
      <c r="J403" s="46"/>
      <c r="K403" s="47"/>
      <c r="L403" s="47"/>
      <c r="M403" s="46"/>
      <c r="N403" s="48"/>
      <c r="O403" s="48"/>
      <c r="P403" s="49"/>
      <c r="Q403" s="50"/>
      <c r="R403" s="51" t="str">
        <f t="shared" si="47"/>
        <v/>
      </c>
      <c r="AK403" s="52" t="str">
        <f t="shared" si="48"/>
        <v/>
      </c>
      <c r="AL403" s="7" t="str">
        <f t="shared" si="44"/>
        <v/>
      </c>
    </row>
    <row r="404" spans="1:38" x14ac:dyDescent="0.2">
      <c r="A404" s="7" t="str">
        <f>_xlfn.IFNA(VLOOKUP(G404,Довідник!D:F,3,FALSE),"")</f>
        <v/>
      </c>
      <c r="B404" s="7">
        <f t="shared" si="42"/>
        <v>0</v>
      </c>
      <c r="C404" s="7">
        <f t="shared" si="43"/>
        <v>1900</v>
      </c>
      <c r="D404" s="7">
        <f t="shared" si="45"/>
        <v>1900</v>
      </c>
      <c r="E404" s="7" t="b">
        <f t="shared" si="46"/>
        <v>0</v>
      </c>
      <c r="F404" s="44" t="str">
        <f>IF(ISBLANK(G404),"",MAX($F$13:F403)+1)</f>
        <v/>
      </c>
      <c r="G404" s="45"/>
      <c r="H404" s="46"/>
      <c r="I404" s="46"/>
      <c r="J404" s="46"/>
      <c r="K404" s="47"/>
      <c r="L404" s="47"/>
      <c r="M404" s="46"/>
      <c r="N404" s="48"/>
      <c r="O404" s="48"/>
      <c r="P404" s="49"/>
      <c r="Q404" s="50"/>
      <c r="R404" s="51" t="str">
        <f t="shared" si="47"/>
        <v/>
      </c>
      <c r="AK404" s="52" t="str">
        <f t="shared" si="48"/>
        <v/>
      </c>
      <c r="AL404" s="7" t="str">
        <f t="shared" si="44"/>
        <v/>
      </c>
    </row>
    <row r="405" spans="1:38" x14ac:dyDescent="0.2">
      <c r="A405" s="7" t="str">
        <f>_xlfn.IFNA(VLOOKUP(G405,Довідник!D:F,3,FALSE),"")</f>
        <v/>
      </c>
      <c r="B405" s="7">
        <f t="shared" si="42"/>
        <v>0</v>
      </c>
      <c r="C405" s="7">
        <f t="shared" si="43"/>
        <v>1900</v>
      </c>
      <c r="D405" s="7">
        <f t="shared" si="45"/>
        <v>1900</v>
      </c>
      <c r="E405" s="7" t="b">
        <f t="shared" si="46"/>
        <v>0</v>
      </c>
      <c r="F405" s="44" t="str">
        <f>IF(ISBLANK(G405),"",MAX($F$13:F404)+1)</f>
        <v/>
      </c>
      <c r="G405" s="45"/>
      <c r="H405" s="46"/>
      <c r="I405" s="46"/>
      <c r="J405" s="46"/>
      <c r="K405" s="47"/>
      <c r="L405" s="47"/>
      <c r="M405" s="46"/>
      <c r="N405" s="48"/>
      <c r="O405" s="48"/>
      <c r="P405" s="49"/>
      <c r="Q405" s="50"/>
      <c r="R405" s="51" t="str">
        <f t="shared" si="47"/>
        <v/>
      </c>
      <c r="AK405" s="52" t="str">
        <f t="shared" si="48"/>
        <v/>
      </c>
      <c r="AL405" s="7" t="str">
        <f t="shared" si="44"/>
        <v/>
      </c>
    </row>
    <row r="406" spans="1:38" x14ac:dyDescent="0.2">
      <c r="A406" s="7" t="str">
        <f>_xlfn.IFNA(VLOOKUP(G406,Довідник!D:F,3,FALSE),"")</f>
        <v/>
      </c>
      <c r="B406" s="7">
        <f t="shared" si="42"/>
        <v>0</v>
      </c>
      <c r="C406" s="7">
        <f t="shared" si="43"/>
        <v>1900</v>
      </c>
      <c r="D406" s="7">
        <f t="shared" si="45"/>
        <v>1900</v>
      </c>
      <c r="E406" s="7" t="b">
        <f t="shared" si="46"/>
        <v>0</v>
      </c>
      <c r="F406" s="44" t="str">
        <f>IF(ISBLANK(G406),"",MAX($F$13:F405)+1)</f>
        <v/>
      </c>
      <c r="G406" s="45"/>
      <c r="H406" s="46"/>
      <c r="I406" s="46"/>
      <c r="J406" s="46"/>
      <c r="K406" s="47"/>
      <c r="L406" s="47"/>
      <c r="M406" s="46"/>
      <c r="N406" s="48"/>
      <c r="O406" s="48"/>
      <c r="P406" s="49"/>
      <c r="Q406" s="50"/>
      <c r="R406" s="51" t="str">
        <f t="shared" si="47"/>
        <v/>
      </c>
      <c r="AK406" s="52" t="str">
        <f t="shared" si="48"/>
        <v/>
      </c>
      <c r="AL406" s="7" t="str">
        <f t="shared" si="44"/>
        <v/>
      </c>
    </row>
    <row r="407" spans="1:38" x14ac:dyDescent="0.2">
      <c r="A407" s="7" t="str">
        <f>_xlfn.IFNA(VLOOKUP(G407,Довідник!D:F,3,FALSE),"")</f>
        <v/>
      </c>
      <c r="B407" s="7">
        <f t="shared" si="42"/>
        <v>0</v>
      </c>
      <c r="C407" s="7">
        <f t="shared" si="43"/>
        <v>1900</v>
      </c>
      <c r="D407" s="7">
        <f t="shared" si="45"/>
        <v>1900</v>
      </c>
      <c r="E407" s="7" t="b">
        <f t="shared" si="46"/>
        <v>0</v>
      </c>
      <c r="F407" s="44" t="str">
        <f>IF(ISBLANK(G407),"",MAX($F$13:F406)+1)</f>
        <v/>
      </c>
      <c r="G407" s="45"/>
      <c r="H407" s="46"/>
      <c r="I407" s="46"/>
      <c r="J407" s="46"/>
      <c r="K407" s="47"/>
      <c r="L407" s="47"/>
      <c r="M407" s="46"/>
      <c r="N407" s="48"/>
      <c r="O407" s="48"/>
      <c r="P407" s="49"/>
      <c r="Q407" s="50"/>
      <c r="R407" s="51" t="str">
        <f t="shared" si="47"/>
        <v/>
      </c>
      <c r="AK407" s="52" t="str">
        <f t="shared" si="48"/>
        <v/>
      </c>
      <c r="AL407" s="7" t="str">
        <f t="shared" si="44"/>
        <v/>
      </c>
    </row>
    <row r="408" spans="1:38" x14ac:dyDescent="0.2">
      <c r="A408" s="7" t="str">
        <f>_xlfn.IFNA(VLOOKUP(G408,Довідник!D:F,3,FALSE),"")</f>
        <v/>
      </c>
      <c r="B408" s="7">
        <f t="shared" si="42"/>
        <v>0</v>
      </c>
      <c r="C408" s="7">
        <f t="shared" si="43"/>
        <v>1900</v>
      </c>
      <c r="D408" s="7">
        <f t="shared" si="45"/>
        <v>1900</v>
      </c>
      <c r="E408" s="7" t="b">
        <f t="shared" si="46"/>
        <v>0</v>
      </c>
      <c r="F408" s="44" t="str">
        <f>IF(ISBLANK(G408),"",MAX($F$13:F407)+1)</f>
        <v/>
      </c>
      <c r="G408" s="45"/>
      <c r="H408" s="46"/>
      <c r="I408" s="46"/>
      <c r="J408" s="46"/>
      <c r="K408" s="47"/>
      <c r="L408" s="47"/>
      <c r="M408" s="46"/>
      <c r="N408" s="48"/>
      <c r="O408" s="48"/>
      <c r="P408" s="49"/>
      <c r="Q408" s="50"/>
      <c r="R408" s="51" t="str">
        <f t="shared" si="47"/>
        <v/>
      </c>
      <c r="AK408" s="52" t="str">
        <f t="shared" si="48"/>
        <v/>
      </c>
      <c r="AL408" s="7" t="str">
        <f t="shared" si="44"/>
        <v/>
      </c>
    </row>
    <row r="409" spans="1:38" x14ac:dyDescent="0.2">
      <c r="A409" s="7" t="str">
        <f>_xlfn.IFNA(VLOOKUP(G409,Довідник!D:F,3,FALSE),"")</f>
        <v/>
      </c>
      <c r="B409" s="7">
        <f t="shared" si="42"/>
        <v>0</v>
      </c>
      <c r="C409" s="7">
        <f t="shared" si="43"/>
        <v>1900</v>
      </c>
      <c r="D409" s="7">
        <f t="shared" si="45"/>
        <v>1900</v>
      </c>
      <c r="E409" s="7" t="b">
        <f t="shared" si="46"/>
        <v>0</v>
      </c>
      <c r="F409" s="44" t="str">
        <f>IF(ISBLANK(G409),"",MAX($F$13:F408)+1)</f>
        <v/>
      </c>
      <c r="G409" s="45"/>
      <c r="H409" s="46"/>
      <c r="I409" s="46"/>
      <c r="J409" s="46"/>
      <c r="K409" s="47"/>
      <c r="L409" s="47"/>
      <c r="M409" s="46"/>
      <c r="N409" s="48"/>
      <c r="O409" s="48"/>
      <c r="P409" s="49"/>
      <c r="Q409" s="50"/>
      <c r="R409" s="51" t="str">
        <f t="shared" si="47"/>
        <v/>
      </c>
      <c r="AK409" s="52" t="str">
        <f t="shared" si="48"/>
        <v/>
      </c>
      <c r="AL409" s="7" t="str">
        <f t="shared" si="44"/>
        <v/>
      </c>
    </row>
    <row r="410" spans="1:38" x14ac:dyDescent="0.2">
      <c r="A410" s="7" t="str">
        <f>_xlfn.IFNA(VLOOKUP(G410,Довідник!D:F,3,FALSE),"")</f>
        <v/>
      </c>
      <c r="B410" s="7">
        <f t="shared" si="42"/>
        <v>0</v>
      </c>
      <c r="C410" s="7">
        <f t="shared" si="43"/>
        <v>1900</v>
      </c>
      <c r="D410" s="7">
        <f t="shared" si="45"/>
        <v>1900</v>
      </c>
      <c r="E410" s="7" t="b">
        <f t="shared" si="46"/>
        <v>0</v>
      </c>
      <c r="F410" s="44" t="str">
        <f>IF(ISBLANK(G410),"",MAX($F$13:F409)+1)</f>
        <v/>
      </c>
      <c r="G410" s="45"/>
      <c r="H410" s="46"/>
      <c r="I410" s="46"/>
      <c r="J410" s="46"/>
      <c r="K410" s="47"/>
      <c r="L410" s="47"/>
      <c r="M410" s="46"/>
      <c r="N410" s="48"/>
      <c r="O410" s="48"/>
      <c r="P410" s="49"/>
      <c r="Q410" s="50"/>
      <c r="R410" s="51" t="str">
        <f t="shared" si="47"/>
        <v/>
      </c>
      <c r="AK410" s="52" t="str">
        <f t="shared" si="48"/>
        <v/>
      </c>
      <c r="AL410" s="7" t="str">
        <f t="shared" si="44"/>
        <v/>
      </c>
    </row>
    <row r="411" spans="1:38" x14ac:dyDescent="0.2">
      <c r="A411" s="7" t="str">
        <f>_xlfn.IFNA(VLOOKUP(G411,Довідник!D:F,3,FALSE),"")</f>
        <v/>
      </c>
      <c r="B411" s="7">
        <f t="shared" si="42"/>
        <v>0</v>
      </c>
      <c r="C411" s="7">
        <f t="shared" si="43"/>
        <v>1900</v>
      </c>
      <c r="D411" s="7">
        <f t="shared" si="45"/>
        <v>1900</v>
      </c>
      <c r="E411" s="7" t="b">
        <f t="shared" si="46"/>
        <v>0</v>
      </c>
      <c r="F411" s="44" t="str">
        <f>IF(ISBLANK(G411),"",MAX($F$13:F410)+1)</f>
        <v/>
      </c>
      <c r="G411" s="45"/>
      <c r="H411" s="46"/>
      <c r="I411" s="46"/>
      <c r="J411" s="46"/>
      <c r="K411" s="47"/>
      <c r="L411" s="47"/>
      <c r="M411" s="46"/>
      <c r="N411" s="48"/>
      <c r="O411" s="48"/>
      <c r="P411" s="49"/>
      <c r="Q411" s="50"/>
      <c r="R411" s="51" t="str">
        <f t="shared" si="47"/>
        <v/>
      </c>
      <c r="AK411" s="52" t="str">
        <f t="shared" si="48"/>
        <v/>
      </c>
      <c r="AL411" s="7" t="str">
        <f t="shared" si="44"/>
        <v/>
      </c>
    </row>
    <row r="412" spans="1:38" x14ac:dyDescent="0.2">
      <c r="A412" s="7" t="str">
        <f>_xlfn.IFNA(VLOOKUP(G412,Довідник!D:F,3,FALSE),"")</f>
        <v/>
      </c>
      <c r="B412" s="7">
        <f t="shared" si="42"/>
        <v>0</v>
      </c>
      <c r="C412" s="7">
        <f t="shared" si="43"/>
        <v>1900</v>
      </c>
      <c r="D412" s="7">
        <f t="shared" si="45"/>
        <v>1900</v>
      </c>
      <c r="E412" s="7" t="b">
        <f t="shared" si="46"/>
        <v>0</v>
      </c>
      <c r="F412" s="44" t="str">
        <f>IF(ISBLANK(G412),"",MAX($F$13:F411)+1)</f>
        <v/>
      </c>
      <c r="G412" s="45"/>
      <c r="H412" s="46"/>
      <c r="I412" s="46"/>
      <c r="J412" s="46"/>
      <c r="K412" s="47"/>
      <c r="L412" s="47"/>
      <c r="M412" s="46"/>
      <c r="N412" s="48"/>
      <c r="O412" s="48"/>
      <c r="P412" s="49"/>
      <c r="Q412" s="50"/>
      <c r="R412" s="51" t="str">
        <f t="shared" si="47"/>
        <v/>
      </c>
      <c r="AK412" s="52" t="str">
        <f t="shared" si="48"/>
        <v/>
      </c>
      <c r="AL412" s="7" t="str">
        <f t="shared" si="44"/>
        <v/>
      </c>
    </row>
    <row r="413" spans="1:38" x14ac:dyDescent="0.2">
      <c r="A413" s="7" t="str">
        <f>_xlfn.IFNA(VLOOKUP(G413,Довідник!D:F,3,FALSE),"")</f>
        <v/>
      </c>
      <c r="B413" s="7">
        <f t="shared" si="42"/>
        <v>0</v>
      </c>
      <c r="C413" s="7">
        <f t="shared" si="43"/>
        <v>1900</v>
      </c>
      <c r="D413" s="7">
        <f t="shared" si="45"/>
        <v>1900</v>
      </c>
      <c r="E413" s="7" t="b">
        <f t="shared" si="46"/>
        <v>0</v>
      </c>
      <c r="F413" s="44" t="str">
        <f>IF(ISBLANK(G413),"",MAX($F$13:F412)+1)</f>
        <v/>
      </c>
      <c r="G413" s="45"/>
      <c r="H413" s="46"/>
      <c r="I413" s="46"/>
      <c r="J413" s="46"/>
      <c r="K413" s="47"/>
      <c r="L413" s="47"/>
      <c r="M413" s="46"/>
      <c r="N413" s="48"/>
      <c r="O413" s="48"/>
      <c r="P413" s="49"/>
      <c r="Q413" s="50"/>
      <c r="R413" s="51" t="str">
        <f t="shared" si="47"/>
        <v/>
      </c>
      <c r="AK413" s="52" t="str">
        <f t="shared" si="48"/>
        <v/>
      </c>
      <c r="AL413" s="7" t="str">
        <f t="shared" si="44"/>
        <v/>
      </c>
    </row>
    <row r="414" spans="1:38" x14ac:dyDescent="0.2">
      <c r="A414" s="7" t="str">
        <f>_xlfn.IFNA(VLOOKUP(G414,Довідник!D:F,3,FALSE),"")</f>
        <v/>
      </c>
      <c r="B414" s="7">
        <f t="shared" si="42"/>
        <v>0</v>
      </c>
      <c r="C414" s="7">
        <f t="shared" si="43"/>
        <v>1900</v>
      </c>
      <c r="D414" s="7">
        <f t="shared" si="45"/>
        <v>1900</v>
      </c>
      <c r="E414" s="7" t="b">
        <f t="shared" si="46"/>
        <v>0</v>
      </c>
      <c r="F414" s="44" t="str">
        <f>IF(ISBLANK(G414),"",MAX($F$13:F413)+1)</f>
        <v/>
      </c>
      <c r="G414" s="45"/>
      <c r="H414" s="46"/>
      <c r="I414" s="46"/>
      <c r="J414" s="46"/>
      <c r="K414" s="47"/>
      <c r="L414" s="47"/>
      <c r="M414" s="46"/>
      <c r="N414" s="48"/>
      <c r="O414" s="48"/>
      <c r="P414" s="49"/>
      <c r="Q414" s="50"/>
      <c r="R414" s="51" t="str">
        <f t="shared" si="47"/>
        <v/>
      </c>
      <c r="AK414" s="52" t="str">
        <f t="shared" si="48"/>
        <v/>
      </c>
      <c r="AL414" s="7" t="str">
        <f t="shared" si="44"/>
        <v/>
      </c>
    </row>
    <row r="415" spans="1:38" x14ac:dyDescent="0.2">
      <c r="A415" s="7" t="str">
        <f>_xlfn.IFNA(VLOOKUP(G415,Довідник!D:F,3,FALSE),"")</f>
        <v/>
      </c>
      <c r="B415" s="7">
        <f t="shared" si="42"/>
        <v>0</v>
      </c>
      <c r="C415" s="7">
        <f t="shared" si="43"/>
        <v>1900</v>
      </c>
      <c r="D415" s="7">
        <f t="shared" si="45"/>
        <v>1900</v>
      </c>
      <c r="E415" s="7" t="b">
        <f t="shared" si="46"/>
        <v>0</v>
      </c>
      <c r="F415" s="44" t="str">
        <f>IF(ISBLANK(G415),"",MAX($F$13:F414)+1)</f>
        <v/>
      </c>
      <c r="G415" s="45"/>
      <c r="H415" s="46"/>
      <c r="I415" s="46"/>
      <c r="J415" s="46"/>
      <c r="K415" s="47"/>
      <c r="L415" s="47"/>
      <c r="M415" s="46"/>
      <c r="N415" s="48"/>
      <c r="O415" s="48"/>
      <c r="P415" s="49"/>
      <c r="Q415" s="50"/>
      <c r="R415" s="51" t="str">
        <f t="shared" si="47"/>
        <v/>
      </c>
      <c r="AK415" s="52" t="str">
        <f t="shared" si="48"/>
        <v/>
      </c>
      <c r="AL415" s="7" t="str">
        <f t="shared" si="44"/>
        <v/>
      </c>
    </row>
    <row r="416" spans="1:38" x14ac:dyDescent="0.2">
      <c r="A416" s="7" t="str">
        <f>_xlfn.IFNA(VLOOKUP(G416,Довідник!D:F,3,FALSE),"")</f>
        <v/>
      </c>
      <c r="B416" s="7">
        <f t="shared" si="42"/>
        <v>0</v>
      </c>
      <c r="C416" s="7">
        <f t="shared" si="43"/>
        <v>1900</v>
      </c>
      <c r="D416" s="7">
        <f t="shared" si="45"/>
        <v>1900</v>
      </c>
      <c r="E416" s="7" t="b">
        <f t="shared" si="46"/>
        <v>0</v>
      </c>
      <c r="F416" s="44" t="str">
        <f>IF(ISBLANK(G416),"",MAX($F$13:F415)+1)</f>
        <v/>
      </c>
      <c r="G416" s="45"/>
      <c r="H416" s="46"/>
      <c r="I416" s="46"/>
      <c r="J416" s="46"/>
      <c r="K416" s="47"/>
      <c r="L416" s="47"/>
      <c r="M416" s="46"/>
      <c r="N416" s="48"/>
      <c r="O416" s="48"/>
      <c r="P416" s="49"/>
      <c r="Q416" s="50"/>
      <c r="R416" s="51" t="str">
        <f t="shared" si="47"/>
        <v/>
      </c>
      <c r="AK416" s="52" t="str">
        <f t="shared" si="48"/>
        <v/>
      </c>
      <c r="AL416" s="7" t="str">
        <f t="shared" si="44"/>
        <v/>
      </c>
    </row>
    <row r="417" spans="1:38" x14ac:dyDescent="0.2">
      <c r="A417" s="7" t="str">
        <f>_xlfn.IFNA(VLOOKUP(G417,Довідник!D:F,3,FALSE),"")</f>
        <v/>
      </c>
      <c r="B417" s="7">
        <f t="shared" si="42"/>
        <v>0</v>
      </c>
      <c r="C417" s="7">
        <f t="shared" si="43"/>
        <v>1900</v>
      </c>
      <c r="D417" s="7">
        <f t="shared" si="45"/>
        <v>1900</v>
      </c>
      <c r="E417" s="7" t="b">
        <f t="shared" si="46"/>
        <v>0</v>
      </c>
      <c r="F417" s="44" t="str">
        <f>IF(ISBLANK(G417),"",MAX($F$13:F416)+1)</f>
        <v/>
      </c>
      <c r="G417" s="45"/>
      <c r="H417" s="46"/>
      <c r="I417" s="46"/>
      <c r="J417" s="46"/>
      <c r="K417" s="47"/>
      <c r="L417" s="47"/>
      <c r="M417" s="46"/>
      <c r="N417" s="48"/>
      <c r="O417" s="48"/>
      <c r="P417" s="49"/>
      <c r="Q417" s="50"/>
      <c r="R417" s="51" t="str">
        <f t="shared" si="47"/>
        <v/>
      </c>
      <c r="AK417" s="52" t="str">
        <f t="shared" si="48"/>
        <v/>
      </c>
      <c r="AL417" s="7" t="str">
        <f t="shared" si="44"/>
        <v/>
      </c>
    </row>
    <row r="418" spans="1:38" x14ac:dyDescent="0.2">
      <c r="A418" s="7" t="str">
        <f>_xlfn.IFNA(VLOOKUP(G418,Довідник!D:F,3,FALSE),"")</f>
        <v/>
      </c>
      <c r="B418" s="7">
        <f t="shared" si="42"/>
        <v>0</v>
      </c>
      <c r="C418" s="7">
        <f t="shared" si="43"/>
        <v>1900</v>
      </c>
      <c r="D418" s="7">
        <f t="shared" si="45"/>
        <v>1900</v>
      </c>
      <c r="E418" s="7" t="b">
        <f t="shared" si="46"/>
        <v>0</v>
      </c>
      <c r="F418" s="44" t="str">
        <f>IF(ISBLANK(G418),"",MAX($F$13:F417)+1)</f>
        <v/>
      </c>
      <c r="G418" s="45"/>
      <c r="H418" s="46"/>
      <c r="I418" s="46"/>
      <c r="J418" s="46"/>
      <c r="K418" s="47"/>
      <c r="L418" s="47"/>
      <c r="M418" s="46"/>
      <c r="N418" s="48"/>
      <c r="O418" s="48"/>
      <c r="P418" s="49"/>
      <c r="Q418" s="50"/>
      <c r="R418" s="51" t="str">
        <f t="shared" si="47"/>
        <v/>
      </c>
      <c r="AK418" s="52" t="str">
        <f t="shared" si="48"/>
        <v/>
      </c>
      <c r="AL418" s="7" t="str">
        <f t="shared" si="44"/>
        <v/>
      </c>
    </row>
    <row r="419" spans="1:38" x14ac:dyDescent="0.2">
      <c r="A419" s="7" t="str">
        <f>_xlfn.IFNA(VLOOKUP(G419,Довідник!D:F,3,FALSE),"")</f>
        <v/>
      </c>
      <c r="B419" s="7">
        <f t="shared" si="42"/>
        <v>0</v>
      </c>
      <c r="C419" s="7">
        <f t="shared" si="43"/>
        <v>1900</v>
      </c>
      <c r="D419" s="7">
        <f t="shared" si="45"/>
        <v>1900</v>
      </c>
      <c r="E419" s="7" t="b">
        <f t="shared" si="46"/>
        <v>0</v>
      </c>
      <c r="F419" s="44" t="str">
        <f>IF(ISBLANK(G419),"",MAX($F$13:F418)+1)</f>
        <v/>
      </c>
      <c r="G419" s="45"/>
      <c r="H419" s="46"/>
      <c r="I419" s="46"/>
      <c r="J419" s="46"/>
      <c r="K419" s="47"/>
      <c r="L419" s="47"/>
      <c r="M419" s="46"/>
      <c r="N419" s="48"/>
      <c r="O419" s="48"/>
      <c r="P419" s="49"/>
      <c r="Q419" s="50"/>
      <c r="R419" s="51" t="str">
        <f t="shared" si="47"/>
        <v/>
      </c>
      <c r="AK419" s="52" t="str">
        <f t="shared" si="48"/>
        <v/>
      </c>
      <c r="AL419" s="7" t="str">
        <f t="shared" si="44"/>
        <v/>
      </c>
    </row>
    <row r="420" spans="1:38" x14ac:dyDescent="0.2">
      <c r="A420" s="7" t="str">
        <f>_xlfn.IFNA(VLOOKUP(G420,Довідник!D:F,3,FALSE),"")</f>
        <v/>
      </c>
      <c r="B420" s="7">
        <f t="shared" si="42"/>
        <v>0</v>
      </c>
      <c r="C420" s="7">
        <f t="shared" si="43"/>
        <v>1900</v>
      </c>
      <c r="D420" s="7">
        <f t="shared" si="45"/>
        <v>1900</v>
      </c>
      <c r="E420" s="7" t="b">
        <f t="shared" si="46"/>
        <v>0</v>
      </c>
      <c r="F420" s="44" t="str">
        <f>IF(ISBLANK(G420),"",MAX($F$13:F419)+1)</f>
        <v/>
      </c>
      <c r="G420" s="45"/>
      <c r="H420" s="46"/>
      <c r="I420" s="46"/>
      <c r="J420" s="46"/>
      <c r="K420" s="47"/>
      <c r="L420" s="47"/>
      <c r="M420" s="46"/>
      <c r="N420" s="48"/>
      <c r="O420" s="48"/>
      <c r="P420" s="49"/>
      <c r="Q420" s="50"/>
      <c r="R420" s="51" t="str">
        <f t="shared" si="47"/>
        <v/>
      </c>
      <c r="AK420" s="52" t="str">
        <f t="shared" si="48"/>
        <v/>
      </c>
      <c r="AL420" s="7" t="str">
        <f t="shared" si="44"/>
        <v/>
      </c>
    </row>
    <row r="421" spans="1:38" x14ac:dyDescent="0.2">
      <c r="A421" s="7" t="str">
        <f>_xlfn.IFNA(VLOOKUP(G421,Довідник!D:F,3,FALSE),"")</f>
        <v/>
      </c>
      <c r="B421" s="7">
        <f t="shared" si="42"/>
        <v>0</v>
      </c>
      <c r="C421" s="7">
        <f t="shared" si="43"/>
        <v>1900</v>
      </c>
      <c r="D421" s="7">
        <f t="shared" si="45"/>
        <v>1900</v>
      </c>
      <c r="E421" s="7" t="b">
        <f t="shared" si="46"/>
        <v>0</v>
      </c>
      <c r="F421" s="44" t="str">
        <f>IF(ISBLANK(G421),"",MAX($F$13:F420)+1)</f>
        <v/>
      </c>
      <c r="G421" s="45"/>
      <c r="H421" s="46"/>
      <c r="I421" s="46"/>
      <c r="J421" s="46"/>
      <c r="K421" s="47"/>
      <c r="L421" s="47"/>
      <c r="M421" s="46"/>
      <c r="N421" s="48"/>
      <c r="O421" s="48"/>
      <c r="P421" s="49"/>
      <c r="Q421" s="50"/>
      <c r="R421" s="51" t="str">
        <f t="shared" si="47"/>
        <v/>
      </c>
      <c r="AK421" s="52" t="str">
        <f t="shared" si="48"/>
        <v/>
      </c>
      <c r="AL421" s="7" t="str">
        <f t="shared" si="44"/>
        <v/>
      </c>
    </row>
    <row r="422" spans="1:38" x14ac:dyDescent="0.2">
      <c r="A422" s="7" t="str">
        <f>_xlfn.IFNA(VLOOKUP(G422,Довідник!D:F,3,FALSE),"")</f>
        <v/>
      </c>
      <c r="B422" s="7">
        <f t="shared" si="42"/>
        <v>0</v>
      </c>
      <c r="C422" s="7">
        <f t="shared" si="43"/>
        <v>1900</v>
      </c>
      <c r="D422" s="7">
        <f t="shared" si="45"/>
        <v>1900</v>
      </c>
      <c r="E422" s="7" t="b">
        <f t="shared" si="46"/>
        <v>0</v>
      </c>
      <c r="F422" s="44" t="str">
        <f>IF(ISBLANK(G422),"",MAX($F$13:F421)+1)</f>
        <v/>
      </c>
      <c r="G422" s="45"/>
      <c r="H422" s="46"/>
      <c r="I422" s="46"/>
      <c r="J422" s="46"/>
      <c r="K422" s="47"/>
      <c r="L422" s="47"/>
      <c r="M422" s="46"/>
      <c r="N422" s="48"/>
      <c r="O422" s="48"/>
      <c r="P422" s="49"/>
      <c r="Q422" s="50"/>
      <c r="R422" s="51" t="str">
        <f t="shared" si="47"/>
        <v/>
      </c>
      <c r="AK422" s="52" t="str">
        <f t="shared" si="48"/>
        <v/>
      </c>
      <c r="AL422" s="7" t="str">
        <f t="shared" si="44"/>
        <v/>
      </c>
    </row>
    <row r="423" spans="1:38" x14ac:dyDescent="0.2">
      <c r="A423" s="7" t="str">
        <f>_xlfn.IFNA(VLOOKUP(G423,Довідник!D:F,3,FALSE),"")</f>
        <v/>
      </c>
      <c r="B423" s="7">
        <f t="shared" si="42"/>
        <v>0</v>
      </c>
      <c r="C423" s="7">
        <f t="shared" si="43"/>
        <v>1900</v>
      </c>
      <c r="D423" s="7">
        <f t="shared" si="45"/>
        <v>1900</v>
      </c>
      <c r="E423" s="7" t="b">
        <f t="shared" si="46"/>
        <v>0</v>
      </c>
      <c r="F423" s="44" t="str">
        <f>IF(ISBLANK(G423),"",MAX($F$13:F422)+1)</f>
        <v/>
      </c>
      <c r="G423" s="45"/>
      <c r="H423" s="46"/>
      <c r="I423" s="46"/>
      <c r="J423" s="46"/>
      <c r="K423" s="47"/>
      <c r="L423" s="47"/>
      <c r="M423" s="46"/>
      <c r="N423" s="48"/>
      <c r="O423" s="48"/>
      <c r="P423" s="49"/>
      <c r="Q423" s="50"/>
      <c r="R423" s="51" t="str">
        <f t="shared" si="47"/>
        <v/>
      </c>
      <c r="AK423" s="52" t="str">
        <f t="shared" si="48"/>
        <v/>
      </c>
      <c r="AL423" s="7" t="str">
        <f t="shared" si="44"/>
        <v/>
      </c>
    </row>
    <row r="424" spans="1:38" x14ac:dyDescent="0.2">
      <c r="A424" s="7" t="str">
        <f>_xlfn.IFNA(VLOOKUP(G424,Довідник!D:F,3,FALSE),"")</f>
        <v/>
      </c>
      <c r="B424" s="7">
        <f t="shared" si="42"/>
        <v>0</v>
      </c>
      <c r="C424" s="7">
        <f t="shared" si="43"/>
        <v>1900</v>
      </c>
      <c r="D424" s="7">
        <f t="shared" si="45"/>
        <v>1900</v>
      </c>
      <c r="E424" s="7" t="b">
        <f t="shared" si="46"/>
        <v>0</v>
      </c>
      <c r="F424" s="44" t="str">
        <f>IF(ISBLANK(G424),"",MAX($F$13:F423)+1)</f>
        <v/>
      </c>
      <c r="G424" s="45"/>
      <c r="H424" s="46"/>
      <c r="I424" s="46"/>
      <c r="J424" s="46"/>
      <c r="K424" s="47"/>
      <c r="L424" s="47"/>
      <c r="M424" s="46"/>
      <c r="N424" s="48"/>
      <c r="O424" s="48"/>
      <c r="P424" s="49"/>
      <c r="Q424" s="50"/>
      <c r="R424" s="51" t="str">
        <f t="shared" si="47"/>
        <v/>
      </c>
      <c r="AK424" s="52" t="str">
        <f t="shared" si="48"/>
        <v/>
      </c>
      <c r="AL424" s="7" t="str">
        <f t="shared" si="44"/>
        <v/>
      </c>
    </row>
    <row r="425" spans="1:38" x14ac:dyDescent="0.2">
      <c r="A425" s="7" t="str">
        <f>_xlfn.IFNA(VLOOKUP(G425,Довідник!D:F,3,FALSE),"")</f>
        <v/>
      </c>
      <c r="B425" s="7">
        <f t="shared" si="42"/>
        <v>0</v>
      </c>
      <c r="C425" s="7">
        <f t="shared" si="43"/>
        <v>1900</v>
      </c>
      <c r="D425" s="7">
        <f t="shared" si="45"/>
        <v>1900</v>
      </c>
      <c r="E425" s="7" t="b">
        <f t="shared" si="46"/>
        <v>0</v>
      </c>
      <c r="F425" s="44" t="str">
        <f>IF(ISBLANK(G425),"",MAX($F$13:F424)+1)</f>
        <v/>
      </c>
      <c r="G425" s="45"/>
      <c r="H425" s="46"/>
      <c r="I425" s="46"/>
      <c r="J425" s="46"/>
      <c r="K425" s="47"/>
      <c r="L425" s="47"/>
      <c r="M425" s="46"/>
      <c r="N425" s="48"/>
      <c r="O425" s="48"/>
      <c r="P425" s="49"/>
      <c r="Q425" s="50"/>
      <c r="R425" s="51" t="str">
        <f t="shared" si="47"/>
        <v/>
      </c>
      <c r="AK425" s="52" t="str">
        <f t="shared" si="48"/>
        <v/>
      </c>
      <c r="AL425" s="7" t="str">
        <f t="shared" si="44"/>
        <v/>
      </c>
    </row>
    <row r="426" spans="1:38" x14ac:dyDescent="0.2">
      <c r="A426" s="7" t="str">
        <f>_xlfn.IFNA(VLOOKUP(G426,Довідник!D:F,3,FALSE),"")</f>
        <v/>
      </c>
      <c r="B426" s="7">
        <f t="shared" si="42"/>
        <v>0</v>
      </c>
      <c r="C426" s="7">
        <f t="shared" si="43"/>
        <v>1900</v>
      </c>
      <c r="D426" s="7">
        <f t="shared" si="45"/>
        <v>1900</v>
      </c>
      <c r="E426" s="7" t="b">
        <f t="shared" si="46"/>
        <v>0</v>
      </c>
      <c r="F426" s="44" t="str">
        <f>IF(ISBLANK(G426),"",MAX($F$13:F425)+1)</f>
        <v/>
      </c>
      <c r="G426" s="45"/>
      <c r="H426" s="46"/>
      <c r="I426" s="46"/>
      <c r="J426" s="46"/>
      <c r="K426" s="47"/>
      <c r="L426" s="47"/>
      <c r="M426" s="46"/>
      <c r="N426" s="48"/>
      <c r="O426" s="48"/>
      <c r="P426" s="49"/>
      <c r="Q426" s="50"/>
      <c r="R426" s="51" t="str">
        <f t="shared" si="47"/>
        <v/>
      </c>
      <c r="AK426" s="52" t="str">
        <f t="shared" si="48"/>
        <v/>
      </c>
      <c r="AL426" s="7" t="str">
        <f t="shared" si="44"/>
        <v/>
      </c>
    </row>
    <row r="427" spans="1:38" x14ac:dyDescent="0.2">
      <c r="A427" s="7" t="str">
        <f>_xlfn.IFNA(VLOOKUP(G427,Довідник!D:F,3,FALSE),"")</f>
        <v/>
      </c>
      <c r="B427" s="7">
        <f t="shared" si="42"/>
        <v>0</v>
      </c>
      <c r="C427" s="7">
        <f t="shared" si="43"/>
        <v>1900</v>
      </c>
      <c r="D427" s="7">
        <f t="shared" si="45"/>
        <v>1900</v>
      </c>
      <c r="E427" s="7" t="b">
        <f t="shared" si="46"/>
        <v>0</v>
      </c>
      <c r="F427" s="44" t="str">
        <f>IF(ISBLANK(G427),"",MAX($F$13:F426)+1)</f>
        <v/>
      </c>
      <c r="G427" s="45"/>
      <c r="H427" s="46"/>
      <c r="I427" s="46"/>
      <c r="J427" s="46"/>
      <c r="K427" s="47"/>
      <c r="L427" s="47"/>
      <c r="M427" s="46"/>
      <c r="N427" s="48"/>
      <c r="O427" s="48"/>
      <c r="P427" s="49"/>
      <c r="Q427" s="50"/>
      <c r="R427" s="51" t="str">
        <f t="shared" si="47"/>
        <v/>
      </c>
      <c r="AK427" s="52" t="str">
        <f t="shared" si="48"/>
        <v/>
      </c>
      <c r="AL427" s="7" t="str">
        <f t="shared" si="44"/>
        <v/>
      </c>
    </row>
    <row r="428" spans="1:38" x14ac:dyDescent="0.2">
      <c r="A428" s="7" t="str">
        <f>_xlfn.IFNA(VLOOKUP(G428,Довідник!D:F,3,FALSE),"")</f>
        <v/>
      </c>
      <c r="B428" s="7">
        <f t="shared" si="42"/>
        <v>0</v>
      </c>
      <c r="C428" s="7">
        <f t="shared" si="43"/>
        <v>1900</v>
      </c>
      <c r="D428" s="7">
        <f t="shared" si="45"/>
        <v>1900</v>
      </c>
      <c r="E428" s="7" t="b">
        <f t="shared" si="46"/>
        <v>0</v>
      </c>
      <c r="F428" s="44" t="str">
        <f>IF(ISBLANK(G428),"",MAX($F$13:F427)+1)</f>
        <v/>
      </c>
      <c r="G428" s="45"/>
      <c r="H428" s="46"/>
      <c r="I428" s="46"/>
      <c r="J428" s="46"/>
      <c r="K428" s="47"/>
      <c r="L428" s="47"/>
      <c r="M428" s="46"/>
      <c r="N428" s="48"/>
      <c r="O428" s="48"/>
      <c r="P428" s="49"/>
      <c r="Q428" s="50"/>
      <c r="R428" s="51" t="str">
        <f t="shared" si="47"/>
        <v/>
      </c>
      <c r="AK428" s="52" t="str">
        <f t="shared" si="48"/>
        <v/>
      </c>
      <c r="AL428" s="7" t="str">
        <f t="shared" si="44"/>
        <v/>
      </c>
    </row>
    <row r="429" spans="1:38" x14ac:dyDescent="0.2">
      <c r="A429" s="7" t="str">
        <f>_xlfn.IFNA(VLOOKUP(G429,Довідник!D:F,3,FALSE),"")</f>
        <v/>
      </c>
      <c r="B429" s="7">
        <f t="shared" si="42"/>
        <v>0</v>
      </c>
      <c r="C429" s="7">
        <f t="shared" si="43"/>
        <v>1900</v>
      </c>
      <c r="D429" s="7">
        <f t="shared" si="45"/>
        <v>1900</v>
      </c>
      <c r="E429" s="7" t="b">
        <f t="shared" si="46"/>
        <v>0</v>
      </c>
      <c r="F429" s="44" t="str">
        <f>IF(ISBLANK(G429),"",MAX($F$13:F428)+1)</f>
        <v/>
      </c>
      <c r="G429" s="45"/>
      <c r="H429" s="46"/>
      <c r="I429" s="46"/>
      <c r="J429" s="46"/>
      <c r="K429" s="47"/>
      <c r="L429" s="47"/>
      <c r="M429" s="46"/>
      <c r="N429" s="48"/>
      <c r="O429" s="48"/>
      <c r="P429" s="49"/>
      <c r="Q429" s="50"/>
      <c r="R429" s="51" t="str">
        <f t="shared" si="47"/>
        <v/>
      </c>
      <c r="AK429" s="52" t="str">
        <f t="shared" si="48"/>
        <v/>
      </c>
      <c r="AL429" s="7" t="str">
        <f t="shared" si="44"/>
        <v/>
      </c>
    </row>
    <row r="430" spans="1:38" x14ac:dyDescent="0.2">
      <c r="A430" s="7" t="str">
        <f>_xlfn.IFNA(VLOOKUP(G430,Довідник!D:F,3,FALSE),"")</f>
        <v/>
      </c>
      <c r="B430" s="7">
        <f t="shared" si="42"/>
        <v>0</v>
      </c>
      <c r="C430" s="7">
        <f t="shared" si="43"/>
        <v>1900</v>
      </c>
      <c r="D430" s="7">
        <f t="shared" si="45"/>
        <v>1900</v>
      </c>
      <c r="E430" s="7" t="b">
        <f t="shared" si="46"/>
        <v>0</v>
      </c>
      <c r="F430" s="44" t="str">
        <f>IF(ISBLANK(G430),"",MAX($F$13:F429)+1)</f>
        <v/>
      </c>
      <c r="G430" s="45"/>
      <c r="H430" s="46"/>
      <c r="I430" s="46"/>
      <c r="J430" s="46"/>
      <c r="K430" s="47"/>
      <c r="L430" s="47"/>
      <c r="M430" s="46"/>
      <c r="N430" s="48"/>
      <c r="O430" s="48"/>
      <c r="P430" s="49"/>
      <c r="Q430" s="50"/>
      <c r="R430" s="51" t="str">
        <f t="shared" si="47"/>
        <v/>
      </c>
      <c r="AK430" s="52" t="str">
        <f t="shared" si="48"/>
        <v/>
      </c>
      <c r="AL430" s="7" t="str">
        <f t="shared" si="44"/>
        <v/>
      </c>
    </row>
    <row r="431" spans="1:38" x14ac:dyDescent="0.2">
      <c r="A431" s="7" t="str">
        <f>_xlfn.IFNA(VLOOKUP(G431,Довідник!D:F,3,FALSE),"")</f>
        <v/>
      </c>
      <c r="B431" s="7">
        <f t="shared" si="42"/>
        <v>0</v>
      </c>
      <c r="C431" s="7">
        <f t="shared" si="43"/>
        <v>1900</v>
      </c>
      <c r="D431" s="7">
        <f t="shared" si="45"/>
        <v>1900</v>
      </c>
      <c r="E431" s="7" t="b">
        <f t="shared" si="46"/>
        <v>0</v>
      </c>
      <c r="F431" s="44" t="str">
        <f>IF(ISBLANK(G431),"",MAX($F$13:F430)+1)</f>
        <v/>
      </c>
      <c r="G431" s="45"/>
      <c r="H431" s="46"/>
      <c r="I431" s="46"/>
      <c r="J431" s="46"/>
      <c r="K431" s="47"/>
      <c r="L431" s="47"/>
      <c r="M431" s="46"/>
      <c r="N431" s="48"/>
      <c r="O431" s="48"/>
      <c r="P431" s="49"/>
      <c r="Q431" s="50"/>
      <c r="R431" s="51" t="str">
        <f t="shared" si="47"/>
        <v/>
      </c>
      <c r="AK431" s="52" t="str">
        <f t="shared" si="48"/>
        <v/>
      </c>
      <c r="AL431" s="7" t="str">
        <f t="shared" si="44"/>
        <v/>
      </c>
    </row>
    <row r="432" spans="1:38" x14ac:dyDescent="0.2">
      <c r="A432" s="7" t="str">
        <f>_xlfn.IFNA(VLOOKUP(G432,Довідник!D:F,3,FALSE),"")</f>
        <v/>
      </c>
      <c r="B432" s="7">
        <f t="shared" si="42"/>
        <v>0</v>
      </c>
      <c r="C432" s="7">
        <f t="shared" si="43"/>
        <v>1900</v>
      </c>
      <c r="D432" s="7">
        <f t="shared" si="45"/>
        <v>1900</v>
      </c>
      <c r="E432" s="7" t="b">
        <f t="shared" si="46"/>
        <v>0</v>
      </c>
      <c r="F432" s="44" t="str">
        <f>IF(ISBLANK(G432),"",MAX($F$13:F431)+1)</f>
        <v/>
      </c>
      <c r="G432" s="45"/>
      <c r="H432" s="46"/>
      <c r="I432" s="46"/>
      <c r="J432" s="46"/>
      <c r="K432" s="47"/>
      <c r="L432" s="47"/>
      <c r="M432" s="46"/>
      <c r="N432" s="48"/>
      <c r="O432" s="48"/>
      <c r="P432" s="49"/>
      <c r="Q432" s="50"/>
      <c r="R432" s="51" t="str">
        <f t="shared" si="47"/>
        <v/>
      </c>
      <c r="AK432" s="52" t="str">
        <f t="shared" si="48"/>
        <v/>
      </c>
      <c r="AL432" s="7" t="str">
        <f t="shared" si="44"/>
        <v/>
      </c>
    </row>
    <row r="433" spans="1:38" x14ac:dyDescent="0.2">
      <c r="A433" s="7" t="str">
        <f>_xlfn.IFNA(VLOOKUP(G433,Довідник!D:F,3,FALSE),"")</f>
        <v/>
      </c>
      <c r="B433" s="7">
        <f t="shared" si="42"/>
        <v>0</v>
      </c>
      <c r="C433" s="7">
        <f t="shared" si="43"/>
        <v>1900</v>
      </c>
      <c r="D433" s="7">
        <f t="shared" si="45"/>
        <v>1900</v>
      </c>
      <c r="E433" s="7" t="b">
        <f t="shared" si="46"/>
        <v>0</v>
      </c>
      <c r="F433" s="44" t="str">
        <f>IF(ISBLANK(G433),"",MAX($F$13:F432)+1)</f>
        <v/>
      </c>
      <c r="G433" s="45"/>
      <c r="H433" s="46"/>
      <c r="I433" s="46"/>
      <c r="J433" s="46"/>
      <c r="K433" s="47"/>
      <c r="L433" s="47"/>
      <c r="M433" s="46"/>
      <c r="N433" s="48"/>
      <c r="O433" s="48"/>
      <c r="P433" s="49"/>
      <c r="Q433" s="50"/>
      <c r="R433" s="51" t="str">
        <f t="shared" si="47"/>
        <v/>
      </c>
      <c r="AK433" s="52" t="str">
        <f t="shared" si="48"/>
        <v/>
      </c>
      <c r="AL433" s="7" t="str">
        <f t="shared" si="44"/>
        <v/>
      </c>
    </row>
    <row r="434" spans="1:38" x14ac:dyDescent="0.2">
      <c r="A434" s="7" t="str">
        <f>_xlfn.IFNA(VLOOKUP(G434,Довідник!D:F,3,FALSE),"")</f>
        <v/>
      </c>
      <c r="B434" s="7">
        <f t="shared" si="42"/>
        <v>0</v>
      </c>
      <c r="C434" s="7">
        <f t="shared" si="43"/>
        <v>1900</v>
      </c>
      <c r="D434" s="7">
        <f t="shared" si="45"/>
        <v>1900</v>
      </c>
      <c r="E434" s="7" t="b">
        <f t="shared" si="46"/>
        <v>0</v>
      </c>
      <c r="F434" s="44" t="str">
        <f>IF(ISBLANK(G434),"",MAX($F$13:F433)+1)</f>
        <v/>
      </c>
      <c r="G434" s="45"/>
      <c r="H434" s="46"/>
      <c r="I434" s="46"/>
      <c r="J434" s="46"/>
      <c r="K434" s="47"/>
      <c r="L434" s="47"/>
      <c r="M434" s="46"/>
      <c r="N434" s="48"/>
      <c r="O434" s="48"/>
      <c r="P434" s="49"/>
      <c r="Q434" s="50"/>
      <c r="R434" s="51" t="str">
        <f t="shared" si="47"/>
        <v/>
      </c>
      <c r="AK434" s="52" t="str">
        <f t="shared" si="48"/>
        <v/>
      </c>
      <c r="AL434" s="7" t="str">
        <f t="shared" si="44"/>
        <v/>
      </c>
    </row>
    <row r="435" spans="1:38" x14ac:dyDescent="0.2">
      <c r="A435" s="7" t="str">
        <f>_xlfn.IFNA(VLOOKUP(G435,Довідник!D:F,3,FALSE),"")</f>
        <v/>
      </c>
      <c r="B435" s="7">
        <f t="shared" si="42"/>
        <v>0</v>
      </c>
      <c r="C435" s="7">
        <f t="shared" si="43"/>
        <v>1900</v>
      </c>
      <c r="D435" s="7">
        <f t="shared" si="45"/>
        <v>1900</v>
      </c>
      <c r="E435" s="7" t="b">
        <f t="shared" si="46"/>
        <v>0</v>
      </c>
      <c r="F435" s="44" t="str">
        <f>IF(ISBLANK(G435),"",MAX($F$13:F434)+1)</f>
        <v/>
      </c>
      <c r="G435" s="45"/>
      <c r="H435" s="46"/>
      <c r="I435" s="46"/>
      <c r="J435" s="46"/>
      <c r="K435" s="47"/>
      <c r="L435" s="47"/>
      <c r="M435" s="46"/>
      <c r="N435" s="48"/>
      <c r="O435" s="48"/>
      <c r="P435" s="49"/>
      <c r="Q435" s="50"/>
      <c r="R435" s="51" t="str">
        <f t="shared" si="47"/>
        <v/>
      </c>
      <c r="AK435" s="52" t="str">
        <f t="shared" si="48"/>
        <v/>
      </c>
      <c r="AL435" s="7" t="str">
        <f t="shared" si="44"/>
        <v/>
      </c>
    </row>
    <row r="436" spans="1:38" x14ac:dyDescent="0.2">
      <c r="A436" s="7" t="str">
        <f>_xlfn.IFNA(VLOOKUP(G436,Довідник!D:F,3,FALSE),"")</f>
        <v/>
      </c>
      <c r="B436" s="7">
        <f t="shared" si="42"/>
        <v>0</v>
      </c>
      <c r="C436" s="7">
        <f t="shared" si="43"/>
        <v>1900</v>
      </c>
      <c r="D436" s="7">
        <f t="shared" si="45"/>
        <v>1900</v>
      </c>
      <c r="E436" s="7" t="b">
        <f t="shared" si="46"/>
        <v>0</v>
      </c>
      <c r="F436" s="44" t="str">
        <f>IF(ISBLANK(G436),"",MAX($F$13:F435)+1)</f>
        <v/>
      </c>
      <c r="G436" s="45"/>
      <c r="H436" s="46"/>
      <c r="I436" s="46"/>
      <c r="J436" s="46"/>
      <c r="K436" s="47"/>
      <c r="L436" s="47"/>
      <c r="M436" s="46"/>
      <c r="N436" s="48"/>
      <c r="O436" s="48"/>
      <c r="P436" s="49"/>
      <c r="Q436" s="50"/>
      <c r="R436" s="51" t="str">
        <f t="shared" si="47"/>
        <v/>
      </c>
      <c r="AK436" s="52" t="str">
        <f t="shared" si="48"/>
        <v/>
      </c>
      <c r="AL436" s="7" t="str">
        <f t="shared" si="44"/>
        <v/>
      </c>
    </row>
    <row r="437" spans="1:38" x14ac:dyDescent="0.2">
      <c r="A437" s="7" t="str">
        <f>_xlfn.IFNA(VLOOKUP(G437,Довідник!D:F,3,FALSE),"")</f>
        <v/>
      </c>
      <c r="B437" s="7">
        <f t="shared" si="42"/>
        <v>0</v>
      </c>
      <c r="C437" s="7">
        <f t="shared" si="43"/>
        <v>1900</v>
      </c>
      <c r="D437" s="7">
        <f t="shared" si="45"/>
        <v>1900</v>
      </c>
      <c r="E437" s="7" t="b">
        <f t="shared" si="46"/>
        <v>0</v>
      </c>
      <c r="F437" s="44" t="str">
        <f>IF(ISBLANK(G437),"",MAX($F$13:F436)+1)</f>
        <v/>
      </c>
      <c r="G437" s="45"/>
      <c r="H437" s="46"/>
      <c r="I437" s="46"/>
      <c r="J437" s="46"/>
      <c r="K437" s="47"/>
      <c r="L437" s="47"/>
      <c r="M437" s="46"/>
      <c r="N437" s="48"/>
      <c r="O437" s="48"/>
      <c r="P437" s="49"/>
      <c r="Q437" s="50"/>
      <c r="R437" s="51" t="str">
        <f t="shared" si="47"/>
        <v/>
      </c>
      <c r="AK437" s="52" t="str">
        <f t="shared" si="48"/>
        <v/>
      </c>
      <c r="AL437" s="7" t="str">
        <f t="shared" si="44"/>
        <v/>
      </c>
    </row>
    <row r="438" spans="1:38" x14ac:dyDescent="0.2">
      <c r="A438" s="7" t="str">
        <f>_xlfn.IFNA(VLOOKUP(G438,Довідник!D:F,3,FALSE),"")</f>
        <v/>
      </c>
      <c r="B438" s="7">
        <f t="shared" si="42"/>
        <v>0</v>
      </c>
      <c r="C438" s="7">
        <f t="shared" si="43"/>
        <v>1900</v>
      </c>
      <c r="D438" s="7">
        <f t="shared" si="45"/>
        <v>1900</v>
      </c>
      <c r="E438" s="7" t="b">
        <f t="shared" si="46"/>
        <v>0</v>
      </c>
      <c r="F438" s="44" t="str">
        <f>IF(ISBLANK(G438),"",MAX($F$13:F437)+1)</f>
        <v/>
      </c>
      <c r="G438" s="45"/>
      <c r="H438" s="46"/>
      <c r="I438" s="46"/>
      <c r="J438" s="46"/>
      <c r="K438" s="47"/>
      <c r="L438" s="47"/>
      <c r="M438" s="46"/>
      <c r="N438" s="48"/>
      <c r="O438" s="48"/>
      <c r="P438" s="49"/>
      <c r="Q438" s="50"/>
      <c r="R438" s="51" t="str">
        <f t="shared" si="47"/>
        <v/>
      </c>
      <c r="AK438" s="52" t="str">
        <f t="shared" si="48"/>
        <v/>
      </c>
      <c r="AL438" s="7" t="str">
        <f t="shared" si="44"/>
        <v/>
      </c>
    </row>
    <row r="439" spans="1:38" x14ac:dyDescent="0.2">
      <c r="A439" s="7" t="str">
        <f>_xlfn.IFNA(VLOOKUP(G439,Довідник!D:F,3,FALSE),"")</f>
        <v/>
      </c>
      <c r="B439" s="7">
        <f t="shared" si="42"/>
        <v>0</v>
      </c>
      <c r="C439" s="7">
        <f t="shared" si="43"/>
        <v>1900</v>
      </c>
      <c r="D439" s="7">
        <f t="shared" si="45"/>
        <v>1900</v>
      </c>
      <c r="E439" s="7" t="b">
        <f t="shared" si="46"/>
        <v>0</v>
      </c>
      <c r="F439" s="44" t="str">
        <f>IF(ISBLANK(G439),"",MAX($F$13:F438)+1)</f>
        <v/>
      </c>
      <c r="G439" s="45"/>
      <c r="H439" s="46"/>
      <c r="I439" s="46"/>
      <c r="J439" s="46"/>
      <c r="K439" s="47"/>
      <c r="L439" s="47"/>
      <c r="M439" s="46"/>
      <c r="N439" s="48"/>
      <c r="O439" s="48"/>
      <c r="P439" s="49"/>
      <c r="Q439" s="50"/>
      <c r="R439" s="51" t="str">
        <f t="shared" si="47"/>
        <v/>
      </c>
      <c r="AK439" s="52" t="str">
        <f t="shared" si="48"/>
        <v/>
      </c>
      <c r="AL439" s="7" t="str">
        <f t="shared" si="44"/>
        <v/>
      </c>
    </row>
    <row r="440" spans="1:38" x14ac:dyDescent="0.2">
      <c r="A440" s="7" t="str">
        <f>_xlfn.IFNA(VLOOKUP(G440,Довідник!D:F,3,FALSE),"")</f>
        <v/>
      </c>
      <c r="B440" s="7">
        <f t="shared" si="42"/>
        <v>0</v>
      </c>
      <c r="C440" s="7">
        <f t="shared" si="43"/>
        <v>1900</v>
      </c>
      <c r="D440" s="7">
        <f t="shared" si="45"/>
        <v>1900</v>
      </c>
      <c r="E440" s="7" t="b">
        <f t="shared" si="46"/>
        <v>0</v>
      </c>
      <c r="F440" s="44" t="str">
        <f>IF(ISBLANK(G440),"",MAX($F$13:F439)+1)</f>
        <v/>
      </c>
      <c r="G440" s="45"/>
      <c r="H440" s="46"/>
      <c r="I440" s="46"/>
      <c r="J440" s="46"/>
      <c r="K440" s="47"/>
      <c r="L440" s="47"/>
      <c r="M440" s="46"/>
      <c r="N440" s="48"/>
      <c r="O440" s="48"/>
      <c r="P440" s="49"/>
      <c r="Q440" s="50"/>
      <c r="R440" s="51" t="str">
        <f t="shared" si="47"/>
        <v/>
      </c>
      <c r="AK440" s="52" t="str">
        <f t="shared" si="48"/>
        <v/>
      </c>
      <c r="AL440" s="7" t="str">
        <f t="shared" si="44"/>
        <v/>
      </c>
    </row>
    <row r="441" spans="1:38" x14ac:dyDescent="0.2">
      <c r="A441" s="7" t="str">
        <f>_xlfn.IFNA(VLOOKUP(G441,Довідник!D:F,3,FALSE),"")</f>
        <v/>
      </c>
      <c r="B441" s="7">
        <f t="shared" si="42"/>
        <v>0</v>
      </c>
      <c r="C441" s="7">
        <f t="shared" si="43"/>
        <v>1900</v>
      </c>
      <c r="D441" s="7">
        <f t="shared" si="45"/>
        <v>1900</v>
      </c>
      <c r="E441" s="7" t="b">
        <f t="shared" si="46"/>
        <v>0</v>
      </c>
      <c r="F441" s="44" t="str">
        <f>IF(ISBLANK(G441),"",MAX($F$13:F440)+1)</f>
        <v/>
      </c>
      <c r="G441" s="45"/>
      <c r="H441" s="46"/>
      <c r="I441" s="46"/>
      <c r="J441" s="46"/>
      <c r="K441" s="47"/>
      <c r="L441" s="47"/>
      <c r="M441" s="46"/>
      <c r="N441" s="48"/>
      <c r="O441" s="48"/>
      <c r="P441" s="49"/>
      <c r="Q441" s="50"/>
      <c r="R441" s="51" t="str">
        <f t="shared" si="47"/>
        <v/>
      </c>
      <c r="AK441" s="52" t="str">
        <f t="shared" si="48"/>
        <v/>
      </c>
      <c r="AL441" s="7" t="str">
        <f t="shared" si="44"/>
        <v/>
      </c>
    </row>
    <row r="442" spans="1:38" x14ac:dyDescent="0.2">
      <c r="A442" s="7" t="str">
        <f>_xlfn.IFNA(VLOOKUP(G442,Довідник!D:F,3,FALSE),"")</f>
        <v/>
      </c>
      <c r="B442" s="7">
        <f t="shared" si="42"/>
        <v>0</v>
      </c>
      <c r="C442" s="7">
        <f t="shared" si="43"/>
        <v>1900</v>
      </c>
      <c r="D442" s="7">
        <f t="shared" si="45"/>
        <v>1900</v>
      </c>
      <c r="E442" s="7" t="b">
        <f t="shared" si="46"/>
        <v>0</v>
      </c>
      <c r="F442" s="44" t="str">
        <f>IF(ISBLANK(G442),"",MAX($F$13:F441)+1)</f>
        <v/>
      </c>
      <c r="G442" s="45"/>
      <c r="H442" s="46"/>
      <c r="I442" s="46"/>
      <c r="J442" s="46"/>
      <c r="K442" s="47"/>
      <c r="L442" s="47"/>
      <c r="M442" s="46"/>
      <c r="N442" s="48"/>
      <c r="O442" s="48"/>
      <c r="P442" s="49"/>
      <c r="Q442" s="50"/>
      <c r="R442" s="51" t="str">
        <f t="shared" si="47"/>
        <v/>
      </c>
      <c r="AK442" s="52" t="str">
        <f t="shared" si="48"/>
        <v/>
      </c>
      <c r="AL442" s="7" t="str">
        <f t="shared" si="44"/>
        <v/>
      </c>
    </row>
    <row r="443" spans="1:38" x14ac:dyDescent="0.2">
      <c r="A443" s="7" t="str">
        <f>_xlfn.IFNA(VLOOKUP(G443,Довідник!D:F,3,FALSE),"")</f>
        <v/>
      </c>
      <c r="B443" s="7">
        <f t="shared" si="42"/>
        <v>0</v>
      </c>
      <c r="C443" s="7">
        <f t="shared" si="43"/>
        <v>1900</v>
      </c>
      <c r="D443" s="7">
        <f t="shared" si="45"/>
        <v>1900</v>
      </c>
      <c r="E443" s="7" t="b">
        <f t="shared" si="46"/>
        <v>0</v>
      </c>
      <c r="F443" s="44" t="str">
        <f>IF(ISBLANK(G443),"",MAX($F$13:F442)+1)</f>
        <v/>
      </c>
      <c r="G443" s="45"/>
      <c r="H443" s="46"/>
      <c r="I443" s="46"/>
      <c r="J443" s="46"/>
      <c r="K443" s="47"/>
      <c r="L443" s="47"/>
      <c r="M443" s="46"/>
      <c r="N443" s="48"/>
      <c r="O443" s="48"/>
      <c r="P443" s="49"/>
      <c r="Q443" s="50"/>
      <c r="R443" s="51" t="str">
        <f t="shared" si="47"/>
        <v/>
      </c>
      <c r="AK443" s="52" t="str">
        <f t="shared" si="48"/>
        <v/>
      </c>
      <c r="AL443" s="7" t="str">
        <f t="shared" si="44"/>
        <v/>
      </c>
    </row>
    <row r="444" spans="1:38" x14ac:dyDescent="0.2">
      <c r="A444" s="7" t="str">
        <f>_xlfn.IFNA(VLOOKUP(G444,Довідник!D:F,3,FALSE),"")</f>
        <v/>
      </c>
      <c r="B444" s="7">
        <f t="shared" si="42"/>
        <v>0</v>
      </c>
      <c r="C444" s="7">
        <f t="shared" si="43"/>
        <v>1900</v>
      </c>
      <c r="D444" s="7">
        <f t="shared" si="45"/>
        <v>1900</v>
      </c>
      <c r="E444" s="7" t="b">
        <f t="shared" si="46"/>
        <v>0</v>
      </c>
      <c r="F444" s="44" t="str">
        <f>IF(ISBLANK(G444),"",MAX($F$13:F443)+1)</f>
        <v/>
      </c>
      <c r="G444" s="45"/>
      <c r="H444" s="46"/>
      <c r="I444" s="46"/>
      <c r="J444" s="46"/>
      <c r="K444" s="47"/>
      <c r="L444" s="47"/>
      <c r="M444" s="46"/>
      <c r="N444" s="48"/>
      <c r="O444" s="48"/>
      <c r="P444" s="49"/>
      <c r="Q444" s="50"/>
      <c r="R444" s="51" t="str">
        <f t="shared" si="47"/>
        <v/>
      </c>
      <c r="AK444" s="52" t="str">
        <f t="shared" si="48"/>
        <v/>
      </c>
      <c r="AL444" s="7" t="str">
        <f t="shared" si="44"/>
        <v/>
      </c>
    </row>
    <row r="445" spans="1:38" x14ac:dyDescent="0.2">
      <c r="A445" s="7" t="str">
        <f>_xlfn.IFNA(VLOOKUP(G445,Довідник!D:F,3,FALSE),"")</f>
        <v/>
      </c>
      <c r="B445" s="7">
        <f t="shared" si="42"/>
        <v>0</v>
      </c>
      <c r="C445" s="7">
        <f t="shared" si="43"/>
        <v>1900</v>
      </c>
      <c r="D445" s="7">
        <f t="shared" si="45"/>
        <v>1900</v>
      </c>
      <c r="E445" s="7" t="b">
        <f t="shared" si="46"/>
        <v>0</v>
      </c>
      <c r="F445" s="44" t="str">
        <f>IF(ISBLANK(G445),"",MAX($F$13:F444)+1)</f>
        <v/>
      </c>
      <c r="G445" s="45"/>
      <c r="H445" s="46"/>
      <c r="I445" s="46"/>
      <c r="J445" s="46"/>
      <c r="K445" s="47"/>
      <c r="L445" s="47"/>
      <c r="M445" s="46"/>
      <c r="N445" s="48"/>
      <c r="O445" s="48"/>
      <c r="P445" s="49"/>
      <c r="Q445" s="50"/>
      <c r="R445" s="51" t="str">
        <f t="shared" si="47"/>
        <v/>
      </c>
      <c r="AK445" s="52" t="str">
        <f t="shared" si="48"/>
        <v/>
      </c>
      <c r="AL445" s="7" t="str">
        <f t="shared" si="44"/>
        <v/>
      </c>
    </row>
    <row r="446" spans="1:38" x14ac:dyDescent="0.2">
      <c r="A446" s="7" t="str">
        <f>_xlfn.IFNA(VLOOKUP(G446,Довідник!D:F,3,FALSE),"")</f>
        <v/>
      </c>
      <c r="B446" s="7">
        <f t="shared" si="42"/>
        <v>0</v>
      </c>
      <c r="C446" s="7">
        <f t="shared" si="43"/>
        <v>1900</v>
      </c>
      <c r="D446" s="7">
        <f t="shared" si="45"/>
        <v>1900</v>
      </c>
      <c r="E446" s="7" t="b">
        <f t="shared" si="46"/>
        <v>0</v>
      </c>
      <c r="F446" s="44" t="str">
        <f>IF(ISBLANK(G446),"",MAX($F$13:F445)+1)</f>
        <v/>
      </c>
      <c r="G446" s="45"/>
      <c r="H446" s="46"/>
      <c r="I446" s="46"/>
      <c r="J446" s="46"/>
      <c r="K446" s="47"/>
      <c r="L446" s="47"/>
      <c r="M446" s="46"/>
      <c r="N446" s="48"/>
      <c r="O446" s="48"/>
      <c r="P446" s="49"/>
      <c r="Q446" s="50"/>
      <c r="R446" s="51" t="str">
        <f t="shared" si="47"/>
        <v/>
      </c>
      <c r="AK446" s="52" t="str">
        <f t="shared" si="48"/>
        <v/>
      </c>
      <c r="AL446" s="7" t="str">
        <f t="shared" si="44"/>
        <v/>
      </c>
    </row>
    <row r="447" spans="1:38" x14ac:dyDescent="0.2">
      <c r="A447" s="7" t="str">
        <f>_xlfn.IFNA(VLOOKUP(G447,Довідник!D:F,3,FALSE),"")</f>
        <v/>
      </c>
      <c r="B447" s="7">
        <f t="shared" si="42"/>
        <v>0</v>
      </c>
      <c r="C447" s="7">
        <f t="shared" si="43"/>
        <v>1900</v>
      </c>
      <c r="D447" s="7">
        <f t="shared" si="45"/>
        <v>1900</v>
      </c>
      <c r="E447" s="7" t="b">
        <f t="shared" si="46"/>
        <v>0</v>
      </c>
      <c r="F447" s="44" t="str">
        <f>IF(ISBLANK(G447),"",MAX($F$13:F446)+1)</f>
        <v/>
      </c>
      <c r="G447" s="45"/>
      <c r="H447" s="46"/>
      <c r="I447" s="46"/>
      <c r="J447" s="46"/>
      <c r="K447" s="47"/>
      <c r="L447" s="47"/>
      <c r="M447" s="46"/>
      <c r="N447" s="48"/>
      <c r="O447" s="48"/>
      <c r="P447" s="49"/>
      <c r="Q447" s="50"/>
      <c r="R447" s="51" t="str">
        <f t="shared" si="47"/>
        <v/>
      </c>
      <c r="AK447" s="52" t="str">
        <f t="shared" si="48"/>
        <v/>
      </c>
      <c r="AL447" s="7" t="str">
        <f t="shared" si="44"/>
        <v/>
      </c>
    </row>
    <row r="448" spans="1:38" x14ac:dyDescent="0.2">
      <c r="A448" s="7" t="str">
        <f>_xlfn.IFNA(VLOOKUP(G448,Довідник!D:F,3,FALSE),"")</f>
        <v/>
      </c>
      <c r="B448" s="7">
        <f t="shared" si="42"/>
        <v>0</v>
      </c>
      <c r="C448" s="7">
        <f t="shared" si="43"/>
        <v>1900</v>
      </c>
      <c r="D448" s="7">
        <f t="shared" si="45"/>
        <v>1900</v>
      </c>
      <c r="E448" s="7" t="b">
        <f t="shared" si="46"/>
        <v>0</v>
      </c>
      <c r="F448" s="44" t="str">
        <f>IF(ISBLANK(G448),"",MAX($F$13:F447)+1)</f>
        <v/>
      </c>
      <c r="G448" s="45"/>
      <c r="H448" s="46"/>
      <c r="I448" s="46"/>
      <c r="J448" s="46"/>
      <c r="K448" s="47"/>
      <c r="L448" s="47"/>
      <c r="M448" s="46"/>
      <c r="N448" s="48"/>
      <c r="O448" s="48"/>
      <c r="P448" s="49"/>
      <c r="Q448" s="50"/>
      <c r="R448" s="51" t="str">
        <f t="shared" si="47"/>
        <v/>
      </c>
      <c r="AK448" s="52" t="str">
        <f t="shared" si="48"/>
        <v/>
      </c>
      <c r="AL448" s="7" t="str">
        <f t="shared" si="44"/>
        <v/>
      </c>
    </row>
    <row r="449" spans="1:38" x14ac:dyDescent="0.2">
      <c r="A449" s="7" t="str">
        <f>_xlfn.IFNA(VLOOKUP(G449,Довідник!D:F,3,FALSE),"")</f>
        <v/>
      </c>
      <c r="B449" s="7">
        <f t="shared" si="42"/>
        <v>0</v>
      </c>
      <c r="C449" s="7">
        <f t="shared" si="43"/>
        <v>1900</v>
      </c>
      <c r="D449" s="7">
        <f t="shared" si="45"/>
        <v>1900</v>
      </c>
      <c r="E449" s="7" t="b">
        <f t="shared" si="46"/>
        <v>0</v>
      </c>
      <c r="F449" s="44" t="str">
        <f>IF(ISBLANK(G449),"",MAX($F$13:F448)+1)</f>
        <v/>
      </c>
      <c r="G449" s="45"/>
      <c r="H449" s="46"/>
      <c r="I449" s="46"/>
      <c r="J449" s="46"/>
      <c r="K449" s="47"/>
      <c r="L449" s="47"/>
      <c r="M449" s="46"/>
      <c r="N449" s="48"/>
      <c r="O449" s="48"/>
      <c r="P449" s="49"/>
      <c r="Q449" s="50"/>
      <c r="R449" s="51" t="str">
        <f t="shared" si="47"/>
        <v/>
      </c>
      <c r="AK449" s="52" t="str">
        <f t="shared" si="48"/>
        <v/>
      </c>
      <c r="AL449" s="7" t="str">
        <f t="shared" si="44"/>
        <v/>
      </c>
    </row>
    <row r="450" spans="1:38" x14ac:dyDescent="0.2">
      <c r="A450" s="7" t="str">
        <f>_xlfn.IFNA(VLOOKUP(G450,Довідник!D:F,3,FALSE),"")</f>
        <v/>
      </c>
      <c r="B450" s="7">
        <f t="shared" si="42"/>
        <v>0</v>
      </c>
      <c r="C450" s="7">
        <f t="shared" si="43"/>
        <v>1900</v>
      </c>
      <c r="D450" s="7">
        <f t="shared" si="45"/>
        <v>1900</v>
      </c>
      <c r="E450" s="7" t="b">
        <f t="shared" si="46"/>
        <v>0</v>
      </c>
      <c r="F450" s="44" t="str">
        <f>IF(ISBLANK(G450),"",MAX($F$13:F449)+1)</f>
        <v/>
      </c>
      <c r="G450" s="45"/>
      <c r="H450" s="46"/>
      <c r="I450" s="46"/>
      <c r="J450" s="46"/>
      <c r="K450" s="47"/>
      <c r="L450" s="47"/>
      <c r="M450" s="46"/>
      <c r="N450" s="48"/>
      <c r="O450" s="48"/>
      <c r="P450" s="49"/>
      <c r="Q450" s="50"/>
      <c r="R450" s="51" t="str">
        <f t="shared" si="47"/>
        <v/>
      </c>
      <c r="AK450" s="52" t="str">
        <f t="shared" si="48"/>
        <v/>
      </c>
      <c r="AL450" s="7" t="str">
        <f t="shared" si="44"/>
        <v/>
      </c>
    </row>
    <row r="451" spans="1:38" x14ac:dyDescent="0.2">
      <c r="A451" s="7" t="str">
        <f>_xlfn.IFNA(VLOOKUP(G451,Довідник!D:F,3,FALSE),"")</f>
        <v/>
      </c>
      <c r="B451" s="7">
        <f t="shared" si="42"/>
        <v>0</v>
      </c>
      <c r="C451" s="7">
        <f t="shared" si="43"/>
        <v>1900</v>
      </c>
      <c r="D451" s="7">
        <f t="shared" si="45"/>
        <v>1900</v>
      </c>
      <c r="E451" s="7" t="b">
        <f t="shared" si="46"/>
        <v>0</v>
      </c>
      <c r="F451" s="44" t="str">
        <f>IF(ISBLANK(G451),"",MAX($F$13:F450)+1)</f>
        <v/>
      </c>
      <c r="G451" s="45"/>
      <c r="H451" s="46"/>
      <c r="I451" s="46"/>
      <c r="J451" s="46"/>
      <c r="K451" s="47"/>
      <c r="L451" s="47"/>
      <c r="M451" s="46"/>
      <c r="N451" s="48"/>
      <c r="O451" s="48"/>
      <c r="P451" s="49"/>
      <c r="Q451" s="50"/>
      <c r="R451" s="51" t="str">
        <f t="shared" si="47"/>
        <v/>
      </c>
      <c r="AK451" s="52" t="str">
        <f t="shared" si="48"/>
        <v/>
      </c>
      <c r="AL451" s="7" t="str">
        <f t="shared" si="44"/>
        <v/>
      </c>
    </row>
    <row r="452" spans="1:38" x14ac:dyDescent="0.2">
      <c r="A452" s="7" t="str">
        <f>_xlfn.IFNA(VLOOKUP(G452,Довідник!D:F,3,FALSE),"")</f>
        <v/>
      </c>
      <c r="B452" s="7">
        <f t="shared" si="42"/>
        <v>0</v>
      </c>
      <c r="C452" s="7">
        <f t="shared" si="43"/>
        <v>1900</v>
      </c>
      <c r="D452" s="7">
        <f t="shared" si="45"/>
        <v>1900</v>
      </c>
      <c r="E452" s="7" t="b">
        <f t="shared" si="46"/>
        <v>0</v>
      </c>
      <c r="F452" s="44" t="str">
        <f>IF(ISBLANK(G452),"",MAX($F$13:F451)+1)</f>
        <v/>
      </c>
      <c r="G452" s="45"/>
      <c r="H452" s="46"/>
      <c r="I452" s="46"/>
      <c r="J452" s="46"/>
      <c r="K452" s="47"/>
      <c r="L452" s="47"/>
      <c r="M452" s="46"/>
      <c r="N452" s="48"/>
      <c r="O452" s="48"/>
      <c r="P452" s="49"/>
      <c r="Q452" s="50"/>
      <c r="R452" s="51" t="str">
        <f t="shared" si="47"/>
        <v/>
      </c>
      <c r="AK452" s="52" t="str">
        <f t="shared" si="48"/>
        <v/>
      </c>
      <c r="AL452" s="7" t="str">
        <f t="shared" si="44"/>
        <v/>
      </c>
    </row>
    <row r="453" spans="1:38" x14ac:dyDescent="0.2">
      <c r="A453" s="7" t="str">
        <f>_xlfn.IFNA(VLOOKUP(G453,Довідник!D:F,3,FALSE),"")</f>
        <v/>
      </c>
      <c r="B453" s="7">
        <f t="shared" si="42"/>
        <v>0</v>
      </c>
      <c r="C453" s="7">
        <f t="shared" si="43"/>
        <v>1900</v>
      </c>
      <c r="D453" s="7">
        <f t="shared" si="45"/>
        <v>1900</v>
      </c>
      <c r="E453" s="7" t="b">
        <f t="shared" si="46"/>
        <v>0</v>
      </c>
      <c r="F453" s="44" t="str">
        <f>IF(ISBLANK(G453),"",MAX($F$13:F452)+1)</f>
        <v/>
      </c>
      <c r="G453" s="45"/>
      <c r="H453" s="46"/>
      <c r="I453" s="46"/>
      <c r="J453" s="46"/>
      <c r="K453" s="47"/>
      <c r="L453" s="47"/>
      <c r="M453" s="46"/>
      <c r="N453" s="48"/>
      <c r="O453" s="48"/>
      <c r="P453" s="49"/>
      <c r="Q453" s="50"/>
      <c r="R453" s="51" t="str">
        <f t="shared" si="47"/>
        <v/>
      </c>
      <c r="AK453" s="52" t="str">
        <f t="shared" si="48"/>
        <v/>
      </c>
      <c r="AL453" s="7" t="str">
        <f t="shared" si="44"/>
        <v/>
      </c>
    </row>
    <row r="454" spans="1:38" x14ac:dyDescent="0.2">
      <c r="A454" s="7" t="str">
        <f>_xlfn.IFNA(VLOOKUP(G454,Довідник!D:F,3,FALSE),"")</f>
        <v/>
      </c>
      <c r="B454" s="7">
        <f t="shared" si="42"/>
        <v>0</v>
      </c>
      <c r="C454" s="7">
        <f t="shared" si="43"/>
        <v>1900</v>
      </c>
      <c r="D454" s="7">
        <f t="shared" si="45"/>
        <v>1900</v>
      </c>
      <c r="E454" s="7" t="b">
        <f t="shared" si="46"/>
        <v>0</v>
      </c>
      <c r="F454" s="44" t="str">
        <f>IF(ISBLANK(G454),"",MAX($F$13:F453)+1)</f>
        <v/>
      </c>
      <c r="G454" s="45"/>
      <c r="H454" s="46"/>
      <c r="I454" s="46"/>
      <c r="J454" s="46"/>
      <c r="K454" s="47"/>
      <c r="L454" s="47"/>
      <c r="M454" s="46"/>
      <c r="N454" s="48"/>
      <c r="O454" s="48"/>
      <c r="P454" s="49"/>
      <c r="Q454" s="50"/>
      <c r="R454" s="51" t="str">
        <f t="shared" si="47"/>
        <v/>
      </c>
      <c r="AK454" s="52" t="str">
        <f t="shared" si="48"/>
        <v/>
      </c>
      <c r="AL454" s="7" t="str">
        <f t="shared" si="44"/>
        <v/>
      </c>
    </row>
    <row r="455" spans="1:38" x14ac:dyDescent="0.2">
      <c r="A455" s="7" t="str">
        <f>_xlfn.IFNA(VLOOKUP(G455,Довідник!D:F,3,FALSE),"")</f>
        <v/>
      </c>
      <c r="B455" s="7">
        <f t="shared" si="42"/>
        <v>0</v>
      </c>
      <c r="C455" s="7">
        <f t="shared" si="43"/>
        <v>1900</v>
      </c>
      <c r="D455" s="7">
        <f t="shared" si="45"/>
        <v>1900</v>
      </c>
      <c r="E455" s="7" t="b">
        <f t="shared" si="46"/>
        <v>0</v>
      </c>
      <c r="F455" s="44" t="str">
        <f>IF(ISBLANK(G455),"",MAX($F$13:F454)+1)</f>
        <v/>
      </c>
      <c r="G455" s="45"/>
      <c r="H455" s="46"/>
      <c r="I455" s="46"/>
      <c r="J455" s="46"/>
      <c r="K455" s="47"/>
      <c r="L455" s="47"/>
      <c r="M455" s="46"/>
      <c r="N455" s="48"/>
      <c r="O455" s="48"/>
      <c r="P455" s="49"/>
      <c r="Q455" s="50"/>
      <c r="R455" s="51" t="str">
        <f t="shared" si="47"/>
        <v/>
      </c>
      <c r="AK455" s="52" t="str">
        <f t="shared" si="48"/>
        <v/>
      </c>
      <c r="AL455" s="7" t="str">
        <f t="shared" si="44"/>
        <v/>
      </c>
    </row>
    <row r="456" spans="1:38" x14ac:dyDescent="0.2">
      <c r="A456" s="7" t="str">
        <f>_xlfn.IFNA(VLOOKUP(G456,Довідник!D:F,3,FALSE),"")</f>
        <v/>
      </c>
      <c r="B456" s="7">
        <f t="shared" si="42"/>
        <v>0</v>
      </c>
      <c r="C456" s="7">
        <f t="shared" si="43"/>
        <v>1900</v>
      </c>
      <c r="D456" s="7">
        <f t="shared" si="45"/>
        <v>1900</v>
      </c>
      <c r="E456" s="7" t="b">
        <f t="shared" si="46"/>
        <v>0</v>
      </c>
      <c r="F456" s="44" t="str">
        <f>IF(ISBLANK(G456),"",MAX($F$13:F455)+1)</f>
        <v/>
      </c>
      <c r="G456" s="45"/>
      <c r="H456" s="46"/>
      <c r="I456" s="46"/>
      <c r="J456" s="46"/>
      <c r="K456" s="47"/>
      <c r="L456" s="47"/>
      <c r="M456" s="46"/>
      <c r="N456" s="48"/>
      <c r="O456" s="48"/>
      <c r="P456" s="49"/>
      <c r="Q456" s="50"/>
      <c r="R456" s="51" t="str">
        <f t="shared" si="47"/>
        <v/>
      </c>
      <c r="AK456" s="52" t="str">
        <f t="shared" si="48"/>
        <v/>
      </c>
      <c r="AL456" s="7" t="str">
        <f t="shared" si="44"/>
        <v/>
      </c>
    </row>
    <row r="457" spans="1:38" x14ac:dyDescent="0.2">
      <c r="A457" s="7" t="str">
        <f>_xlfn.IFNA(VLOOKUP(G457,Довідник!D:F,3,FALSE),"")</f>
        <v/>
      </c>
      <c r="B457" s="7">
        <f t="shared" si="42"/>
        <v>0</v>
      </c>
      <c r="C457" s="7">
        <f t="shared" si="43"/>
        <v>1900</v>
      </c>
      <c r="D457" s="7">
        <f t="shared" si="45"/>
        <v>1900</v>
      </c>
      <c r="E457" s="7" t="b">
        <f t="shared" si="46"/>
        <v>0</v>
      </c>
      <c r="F457" s="44" t="str">
        <f>IF(ISBLANK(G457),"",MAX($F$13:F456)+1)</f>
        <v/>
      </c>
      <c r="G457" s="45"/>
      <c r="H457" s="46"/>
      <c r="I457" s="46"/>
      <c r="J457" s="46"/>
      <c r="K457" s="47"/>
      <c r="L457" s="47"/>
      <c r="M457" s="46"/>
      <c r="N457" s="48"/>
      <c r="O457" s="48"/>
      <c r="P457" s="49"/>
      <c r="Q457" s="50"/>
      <c r="R457" s="51" t="str">
        <f t="shared" si="47"/>
        <v/>
      </c>
      <c r="AK457" s="52" t="str">
        <f t="shared" si="48"/>
        <v/>
      </c>
      <c r="AL457" s="7" t="str">
        <f t="shared" si="44"/>
        <v/>
      </c>
    </row>
    <row r="458" spans="1:38" x14ac:dyDescent="0.2">
      <c r="A458" s="7" t="str">
        <f>_xlfn.IFNA(VLOOKUP(G458,Довідник!D:F,3,FALSE),"")</f>
        <v/>
      </c>
      <c r="B458" s="7">
        <f t="shared" si="42"/>
        <v>0</v>
      </c>
      <c r="C458" s="7">
        <f t="shared" si="43"/>
        <v>1900</v>
      </c>
      <c r="D458" s="7">
        <f t="shared" si="45"/>
        <v>1900</v>
      </c>
      <c r="E458" s="7" t="b">
        <f t="shared" si="46"/>
        <v>0</v>
      </c>
      <c r="F458" s="44" t="str">
        <f>IF(ISBLANK(G458),"",MAX($F$13:F457)+1)</f>
        <v/>
      </c>
      <c r="G458" s="45"/>
      <c r="H458" s="46"/>
      <c r="I458" s="46"/>
      <c r="J458" s="46"/>
      <c r="K458" s="47"/>
      <c r="L458" s="47"/>
      <c r="M458" s="46"/>
      <c r="N458" s="48"/>
      <c r="O458" s="48"/>
      <c r="P458" s="49"/>
      <c r="Q458" s="50"/>
      <c r="R458" s="51" t="str">
        <f t="shared" si="47"/>
        <v/>
      </c>
      <c r="AK458" s="52" t="str">
        <f t="shared" si="48"/>
        <v/>
      </c>
      <c r="AL458" s="7" t="str">
        <f t="shared" si="44"/>
        <v/>
      </c>
    </row>
    <row r="459" spans="1:38" x14ac:dyDescent="0.2">
      <c r="A459" s="7" t="str">
        <f>_xlfn.IFNA(VLOOKUP(G459,Довідник!D:F,3,FALSE),"")</f>
        <v/>
      </c>
      <c r="B459" s="7">
        <f t="shared" si="42"/>
        <v>0</v>
      </c>
      <c r="C459" s="7">
        <f t="shared" si="43"/>
        <v>1900</v>
      </c>
      <c r="D459" s="7">
        <f t="shared" si="45"/>
        <v>1900</v>
      </c>
      <c r="E459" s="7" t="b">
        <f t="shared" si="46"/>
        <v>0</v>
      </c>
      <c r="F459" s="44" t="str">
        <f>IF(ISBLANK(G459),"",MAX($F$13:F458)+1)</f>
        <v/>
      </c>
      <c r="G459" s="45"/>
      <c r="H459" s="46"/>
      <c r="I459" s="46"/>
      <c r="J459" s="46"/>
      <c r="K459" s="47"/>
      <c r="L459" s="47"/>
      <c r="M459" s="46"/>
      <c r="N459" s="48"/>
      <c r="O459" s="48"/>
      <c r="P459" s="49"/>
      <c r="Q459" s="50"/>
      <c r="R459" s="51" t="str">
        <f t="shared" si="47"/>
        <v/>
      </c>
      <c r="AK459" s="52" t="str">
        <f t="shared" si="48"/>
        <v/>
      </c>
      <c r="AL459" s="7" t="str">
        <f t="shared" si="44"/>
        <v/>
      </c>
    </row>
    <row r="460" spans="1:38" x14ac:dyDescent="0.2">
      <c r="A460" s="7" t="str">
        <f>_xlfn.IFNA(VLOOKUP(G460,Довідник!D:F,3,FALSE),"")</f>
        <v/>
      </c>
      <c r="B460" s="7">
        <f t="shared" si="42"/>
        <v>0</v>
      </c>
      <c r="C460" s="7">
        <f t="shared" si="43"/>
        <v>1900</v>
      </c>
      <c r="D460" s="7">
        <f t="shared" si="45"/>
        <v>1900</v>
      </c>
      <c r="E460" s="7" t="b">
        <f t="shared" si="46"/>
        <v>0</v>
      </c>
      <c r="F460" s="44" t="str">
        <f>IF(ISBLANK(G460),"",MAX($F$13:F459)+1)</f>
        <v/>
      </c>
      <c r="G460" s="45"/>
      <c r="H460" s="46"/>
      <c r="I460" s="46"/>
      <c r="J460" s="46"/>
      <c r="K460" s="47"/>
      <c r="L460" s="47"/>
      <c r="M460" s="46"/>
      <c r="N460" s="48"/>
      <c r="O460" s="48"/>
      <c r="P460" s="49"/>
      <c r="Q460" s="50"/>
      <c r="R460" s="51" t="str">
        <f t="shared" si="47"/>
        <v/>
      </c>
      <c r="AK460" s="52" t="str">
        <f t="shared" si="48"/>
        <v/>
      </c>
      <c r="AL460" s="7" t="str">
        <f t="shared" si="44"/>
        <v/>
      </c>
    </row>
    <row r="461" spans="1:38" x14ac:dyDescent="0.2">
      <c r="A461" s="7" t="str">
        <f>_xlfn.IFNA(VLOOKUP(G461,Довідник!D:F,3,FALSE),"")</f>
        <v/>
      </c>
      <c r="B461" s="7">
        <f t="shared" si="42"/>
        <v>0</v>
      </c>
      <c r="C461" s="7">
        <f t="shared" si="43"/>
        <v>1900</v>
      </c>
      <c r="D461" s="7">
        <f t="shared" si="45"/>
        <v>1900</v>
      </c>
      <c r="E461" s="7" t="b">
        <f t="shared" si="46"/>
        <v>0</v>
      </c>
      <c r="F461" s="44" t="str">
        <f>IF(ISBLANK(G461),"",MAX($F$13:F460)+1)</f>
        <v/>
      </c>
      <c r="G461" s="45"/>
      <c r="H461" s="46"/>
      <c r="I461" s="46"/>
      <c r="J461" s="46"/>
      <c r="K461" s="47"/>
      <c r="L461" s="47"/>
      <c r="M461" s="46"/>
      <c r="N461" s="48"/>
      <c r="O461" s="48"/>
      <c r="P461" s="49"/>
      <c r="Q461" s="50"/>
      <c r="R461" s="51" t="str">
        <f t="shared" si="47"/>
        <v/>
      </c>
      <c r="AK461" s="52" t="str">
        <f t="shared" si="48"/>
        <v/>
      </c>
      <c r="AL461" s="7" t="str">
        <f t="shared" si="44"/>
        <v/>
      </c>
    </row>
    <row r="462" spans="1:38" x14ac:dyDescent="0.2">
      <c r="A462" s="7" t="str">
        <f>_xlfn.IFNA(VLOOKUP(G462,Довідник!D:F,3,FALSE),"")</f>
        <v/>
      </c>
      <c r="B462" s="7">
        <f t="shared" ref="B462:B525" si="49">$I$6</f>
        <v>0</v>
      </c>
      <c r="C462" s="7">
        <f t="shared" ref="C462:C525" si="50">YEAR($I$1)</f>
        <v>1900</v>
      </c>
      <c r="D462" s="7">
        <f t="shared" si="45"/>
        <v>1900</v>
      </c>
      <c r="E462" s="7" t="b">
        <f t="shared" si="46"/>
        <v>0</v>
      </c>
      <c r="F462" s="44" t="str">
        <f>IF(ISBLANK(G462),"",MAX($F$13:F461)+1)</f>
        <v/>
      </c>
      <c r="G462" s="45"/>
      <c r="H462" s="46"/>
      <c r="I462" s="46"/>
      <c r="J462" s="46"/>
      <c r="K462" s="47"/>
      <c r="L462" s="47"/>
      <c r="M462" s="46"/>
      <c r="N462" s="48"/>
      <c r="O462" s="48"/>
      <c r="P462" s="49"/>
      <c r="Q462" s="50"/>
      <c r="R462" s="51" t="str">
        <f t="shared" si="47"/>
        <v/>
      </c>
      <c r="AK462" s="52" t="str">
        <f t="shared" si="48"/>
        <v/>
      </c>
      <c r="AL462" s="7" t="str">
        <f t="shared" ref="AL462:AL525" si="51">IF(E462," Відобразіть зобов'язання на придбання активу в Т.2!","")</f>
        <v/>
      </c>
    </row>
    <row r="463" spans="1:38" x14ac:dyDescent="0.2">
      <c r="A463" s="7" t="str">
        <f>_xlfn.IFNA(VLOOKUP(G463,Довідник!D:F,3,FALSE),"")</f>
        <v/>
      </c>
      <c r="B463" s="7">
        <f t="shared" si="49"/>
        <v>0</v>
      </c>
      <c r="C463" s="7">
        <f t="shared" si="50"/>
        <v>1900</v>
      </c>
      <c r="D463" s="7">
        <f t="shared" ref="D463:D526" si="52">YEAR($K463)</f>
        <v>1900</v>
      </c>
      <c r="E463" s="7" t="b">
        <f t="shared" ref="E463:E526" si="53">OR(IF(L463&gt;=K454,L463-K463&gt;180),M463="так")</f>
        <v>0</v>
      </c>
      <c r="F463" s="44" t="str">
        <f>IF(ISBLANK(G463),"",MAX($F$13:F462)+1)</f>
        <v/>
      </c>
      <c r="G463" s="45"/>
      <c r="H463" s="46"/>
      <c r="I463" s="46"/>
      <c r="J463" s="46"/>
      <c r="K463" s="47"/>
      <c r="L463" s="47"/>
      <c r="M463" s="46"/>
      <c r="N463" s="48"/>
      <c r="O463" s="48"/>
      <c r="P463" s="49"/>
      <c r="Q463" s="50"/>
      <c r="R463" s="51" t="str">
        <f t="shared" ref="R463:R526" si="54">AK463&amp;AL463</f>
        <v/>
      </c>
      <c r="AK463" s="52" t="str">
        <f t="shared" ref="AK463:AK526" si="55">IF(OR(ISBLANK(G463)*1+ISBLANK(H463)*1+ISBLANK(I463)*1+ISBLANK(J463)*1+ISBLANK(K463)*1+ISBLANK(L463)*1+ISBLANK(M463)*1+ISBLANK(N463)*1+ISBLANK(O463)*1=0,ISBLANK(G463)*1+ISBLANK(H463)*1+ISBLANK(I463)*1+ISBLANK(J463)*1+ISBLANK(K463)*1+ISBLANK(L463)*1+ISBLANK(M463)*1+ISBLANK(N463)*1+ISBLANK(O463)*1=9),"","Заповнено не всі поля!")</f>
        <v/>
      </c>
      <c r="AL463" s="7" t="str">
        <f t="shared" si="51"/>
        <v/>
      </c>
    </row>
    <row r="464" spans="1:38" x14ac:dyDescent="0.2">
      <c r="A464" s="7" t="str">
        <f>_xlfn.IFNA(VLOOKUP(G464,Довідник!D:F,3,FALSE),"")</f>
        <v/>
      </c>
      <c r="B464" s="7">
        <f t="shared" si="49"/>
        <v>0</v>
      </c>
      <c r="C464" s="7">
        <f t="shared" si="50"/>
        <v>1900</v>
      </c>
      <c r="D464" s="7">
        <f t="shared" si="52"/>
        <v>1900</v>
      </c>
      <c r="E464" s="7" t="b">
        <f t="shared" si="53"/>
        <v>0</v>
      </c>
      <c r="F464" s="44" t="str">
        <f>IF(ISBLANK(G464),"",MAX($F$13:F463)+1)</f>
        <v/>
      </c>
      <c r="G464" s="45"/>
      <c r="H464" s="46"/>
      <c r="I464" s="46"/>
      <c r="J464" s="46"/>
      <c r="K464" s="47"/>
      <c r="L464" s="47"/>
      <c r="M464" s="46"/>
      <c r="N464" s="48"/>
      <c r="O464" s="48"/>
      <c r="P464" s="49"/>
      <c r="Q464" s="50"/>
      <c r="R464" s="51" t="str">
        <f t="shared" si="54"/>
        <v/>
      </c>
      <c r="AK464" s="52" t="str">
        <f t="shared" si="55"/>
        <v/>
      </c>
      <c r="AL464" s="7" t="str">
        <f t="shared" si="51"/>
        <v/>
      </c>
    </row>
    <row r="465" spans="1:38" x14ac:dyDescent="0.2">
      <c r="A465" s="7" t="str">
        <f>_xlfn.IFNA(VLOOKUP(G465,Довідник!D:F,3,FALSE),"")</f>
        <v/>
      </c>
      <c r="B465" s="7">
        <f t="shared" si="49"/>
        <v>0</v>
      </c>
      <c r="C465" s="7">
        <f t="shared" si="50"/>
        <v>1900</v>
      </c>
      <c r="D465" s="7">
        <f t="shared" si="52"/>
        <v>1900</v>
      </c>
      <c r="E465" s="7" t="b">
        <f t="shared" si="53"/>
        <v>0</v>
      </c>
      <c r="F465" s="44" t="str">
        <f>IF(ISBLANK(G465),"",MAX($F$13:F464)+1)</f>
        <v/>
      </c>
      <c r="G465" s="45"/>
      <c r="H465" s="46"/>
      <c r="I465" s="46"/>
      <c r="J465" s="46"/>
      <c r="K465" s="47"/>
      <c r="L465" s="47"/>
      <c r="M465" s="46"/>
      <c r="N465" s="48"/>
      <c r="O465" s="48"/>
      <c r="P465" s="49"/>
      <c r="Q465" s="50"/>
      <c r="R465" s="51" t="str">
        <f t="shared" si="54"/>
        <v/>
      </c>
      <c r="AK465" s="52" t="str">
        <f t="shared" si="55"/>
        <v/>
      </c>
      <c r="AL465" s="7" t="str">
        <f t="shared" si="51"/>
        <v/>
      </c>
    </row>
    <row r="466" spans="1:38" x14ac:dyDescent="0.2">
      <c r="A466" s="7" t="str">
        <f>_xlfn.IFNA(VLOOKUP(G466,Довідник!D:F,3,FALSE),"")</f>
        <v/>
      </c>
      <c r="B466" s="7">
        <f t="shared" si="49"/>
        <v>0</v>
      </c>
      <c r="C466" s="7">
        <f t="shared" si="50"/>
        <v>1900</v>
      </c>
      <c r="D466" s="7">
        <f t="shared" si="52"/>
        <v>1900</v>
      </c>
      <c r="E466" s="7" t="b">
        <f t="shared" si="53"/>
        <v>0</v>
      </c>
      <c r="F466" s="44" t="str">
        <f>IF(ISBLANK(G466),"",MAX($F$13:F465)+1)</f>
        <v/>
      </c>
      <c r="G466" s="45"/>
      <c r="H466" s="46"/>
      <c r="I466" s="46"/>
      <c r="J466" s="46"/>
      <c r="K466" s="47"/>
      <c r="L466" s="47"/>
      <c r="M466" s="46"/>
      <c r="N466" s="48"/>
      <c r="O466" s="48"/>
      <c r="P466" s="49"/>
      <c r="Q466" s="50"/>
      <c r="R466" s="51" t="str">
        <f t="shared" si="54"/>
        <v/>
      </c>
      <c r="AK466" s="52" t="str">
        <f t="shared" si="55"/>
        <v/>
      </c>
      <c r="AL466" s="7" t="str">
        <f t="shared" si="51"/>
        <v/>
      </c>
    </row>
    <row r="467" spans="1:38" x14ac:dyDescent="0.2">
      <c r="A467" s="7" t="str">
        <f>_xlfn.IFNA(VLOOKUP(G467,Довідник!D:F,3,FALSE),"")</f>
        <v/>
      </c>
      <c r="B467" s="7">
        <f t="shared" si="49"/>
        <v>0</v>
      </c>
      <c r="C467" s="7">
        <f t="shared" si="50"/>
        <v>1900</v>
      </c>
      <c r="D467" s="7">
        <f t="shared" si="52"/>
        <v>1900</v>
      </c>
      <c r="E467" s="7" t="b">
        <f t="shared" si="53"/>
        <v>0</v>
      </c>
      <c r="F467" s="44" t="str">
        <f>IF(ISBLANK(G467),"",MAX($F$13:F466)+1)</f>
        <v/>
      </c>
      <c r="G467" s="45"/>
      <c r="H467" s="46"/>
      <c r="I467" s="46"/>
      <c r="J467" s="46"/>
      <c r="K467" s="47"/>
      <c r="L467" s="47"/>
      <c r="M467" s="46"/>
      <c r="N467" s="48"/>
      <c r="O467" s="48"/>
      <c r="P467" s="49"/>
      <c r="Q467" s="50"/>
      <c r="R467" s="51" t="str">
        <f t="shared" si="54"/>
        <v/>
      </c>
      <c r="AK467" s="52" t="str">
        <f t="shared" si="55"/>
        <v/>
      </c>
      <c r="AL467" s="7" t="str">
        <f t="shared" si="51"/>
        <v/>
      </c>
    </row>
    <row r="468" spans="1:38" x14ac:dyDescent="0.2">
      <c r="A468" s="7" t="str">
        <f>_xlfn.IFNA(VLOOKUP(G468,Довідник!D:F,3,FALSE),"")</f>
        <v/>
      </c>
      <c r="B468" s="7">
        <f t="shared" si="49"/>
        <v>0</v>
      </c>
      <c r="C468" s="7">
        <f t="shared" si="50"/>
        <v>1900</v>
      </c>
      <c r="D468" s="7">
        <f t="shared" si="52"/>
        <v>1900</v>
      </c>
      <c r="E468" s="7" t="b">
        <f t="shared" si="53"/>
        <v>0</v>
      </c>
      <c r="F468" s="44" t="str">
        <f>IF(ISBLANK(G468),"",MAX($F$13:F467)+1)</f>
        <v/>
      </c>
      <c r="G468" s="45"/>
      <c r="H468" s="46"/>
      <c r="I468" s="46"/>
      <c r="J468" s="46"/>
      <c r="K468" s="47"/>
      <c r="L468" s="47"/>
      <c r="M468" s="46"/>
      <c r="N468" s="48"/>
      <c r="O468" s="48"/>
      <c r="P468" s="49"/>
      <c r="Q468" s="50"/>
      <c r="R468" s="51" t="str">
        <f t="shared" si="54"/>
        <v/>
      </c>
      <c r="AK468" s="52" t="str">
        <f t="shared" si="55"/>
        <v/>
      </c>
      <c r="AL468" s="7" t="str">
        <f t="shared" si="51"/>
        <v/>
      </c>
    </row>
    <row r="469" spans="1:38" x14ac:dyDescent="0.2">
      <c r="A469" s="7" t="str">
        <f>_xlfn.IFNA(VLOOKUP(G469,Довідник!D:F,3,FALSE),"")</f>
        <v/>
      </c>
      <c r="B469" s="7">
        <f t="shared" si="49"/>
        <v>0</v>
      </c>
      <c r="C469" s="7">
        <f t="shared" si="50"/>
        <v>1900</v>
      </c>
      <c r="D469" s="7">
        <f t="shared" si="52"/>
        <v>1900</v>
      </c>
      <c r="E469" s="7" t="b">
        <f t="shared" si="53"/>
        <v>0</v>
      </c>
      <c r="F469" s="44" t="str">
        <f>IF(ISBLANK(G469),"",MAX($F$13:F468)+1)</f>
        <v/>
      </c>
      <c r="G469" s="45"/>
      <c r="H469" s="46"/>
      <c r="I469" s="46"/>
      <c r="J469" s="46"/>
      <c r="K469" s="47"/>
      <c r="L469" s="47"/>
      <c r="M469" s="46"/>
      <c r="N469" s="48"/>
      <c r="O469" s="48"/>
      <c r="P469" s="49"/>
      <c r="Q469" s="50"/>
      <c r="R469" s="51" t="str">
        <f t="shared" si="54"/>
        <v/>
      </c>
      <c r="AK469" s="52" t="str">
        <f t="shared" si="55"/>
        <v/>
      </c>
      <c r="AL469" s="7" t="str">
        <f t="shared" si="51"/>
        <v/>
      </c>
    </row>
    <row r="470" spans="1:38" x14ac:dyDescent="0.2">
      <c r="A470" s="7" t="str">
        <f>_xlfn.IFNA(VLOOKUP(G470,Довідник!D:F,3,FALSE),"")</f>
        <v/>
      </c>
      <c r="B470" s="7">
        <f t="shared" si="49"/>
        <v>0</v>
      </c>
      <c r="C470" s="7">
        <f t="shared" si="50"/>
        <v>1900</v>
      </c>
      <c r="D470" s="7">
        <f t="shared" si="52"/>
        <v>1900</v>
      </c>
      <c r="E470" s="7" t="b">
        <f t="shared" si="53"/>
        <v>0</v>
      </c>
      <c r="F470" s="44" t="str">
        <f>IF(ISBLANK(G470),"",MAX($F$13:F469)+1)</f>
        <v/>
      </c>
      <c r="G470" s="45"/>
      <c r="H470" s="46"/>
      <c r="I470" s="46"/>
      <c r="J470" s="46"/>
      <c r="K470" s="47"/>
      <c r="L470" s="47"/>
      <c r="M470" s="46"/>
      <c r="N470" s="48"/>
      <c r="O470" s="48"/>
      <c r="P470" s="49"/>
      <c r="Q470" s="50"/>
      <c r="R470" s="51" t="str">
        <f t="shared" si="54"/>
        <v/>
      </c>
      <c r="AK470" s="52" t="str">
        <f t="shared" si="55"/>
        <v/>
      </c>
      <c r="AL470" s="7" t="str">
        <f t="shared" si="51"/>
        <v/>
      </c>
    </row>
    <row r="471" spans="1:38" x14ac:dyDescent="0.2">
      <c r="A471" s="7" t="str">
        <f>_xlfn.IFNA(VLOOKUP(G471,Довідник!D:F,3,FALSE),"")</f>
        <v/>
      </c>
      <c r="B471" s="7">
        <f t="shared" si="49"/>
        <v>0</v>
      </c>
      <c r="C471" s="7">
        <f t="shared" si="50"/>
        <v>1900</v>
      </c>
      <c r="D471" s="7">
        <f t="shared" si="52"/>
        <v>1900</v>
      </c>
      <c r="E471" s="7" t="b">
        <f t="shared" si="53"/>
        <v>0</v>
      </c>
      <c r="F471" s="44" t="str">
        <f>IF(ISBLANK(G471),"",MAX($F$13:F470)+1)</f>
        <v/>
      </c>
      <c r="G471" s="45"/>
      <c r="H471" s="46"/>
      <c r="I471" s="46"/>
      <c r="J471" s="46"/>
      <c r="K471" s="47"/>
      <c r="L471" s="47"/>
      <c r="M471" s="46"/>
      <c r="N471" s="48"/>
      <c r="O471" s="48"/>
      <c r="P471" s="49"/>
      <c r="Q471" s="50"/>
      <c r="R471" s="51" t="str">
        <f t="shared" si="54"/>
        <v/>
      </c>
      <c r="AK471" s="52" t="str">
        <f t="shared" si="55"/>
        <v/>
      </c>
      <c r="AL471" s="7" t="str">
        <f t="shared" si="51"/>
        <v/>
      </c>
    </row>
    <row r="472" spans="1:38" x14ac:dyDescent="0.2">
      <c r="A472" s="7" t="str">
        <f>_xlfn.IFNA(VLOOKUP(G472,Довідник!D:F,3,FALSE),"")</f>
        <v/>
      </c>
      <c r="B472" s="7">
        <f t="shared" si="49"/>
        <v>0</v>
      </c>
      <c r="C472" s="7">
        <f t="shared" si="50"/>
        <v>1900</v>
      </c>
      <c r="D472" s="7">
        <f t="shared" si="52"/>
        <v>1900</v>
      </c>
      <c r="E472" s="7" t="b">
        <f t="shared" si="53"/>
        <v>0</v>
      </c>
      <c r="F472" s="44" t="str">
        <f>IF(ISBLANK(G472),"",MAX($F$13:F471)+1)</f>
        <v/>
      </c>
      <c r="G472" s="45"/>
      <c r="H472" s="46"/>
      <c r="I472" s="46"/>
      <c r="J472" s="46"/>
      <c r="K472" s="47"/>
      <c r="L472" s="47"/>
      <c r="M472" s="46"/>
      <c r="N472" s="48"/>
      <c r="O472" s="48"/>
      <c r="P472" s="49"/>
      <c r="Q472" s="50"/>
      <c r="R472" s="51" t="str">
        <f t="shared" si="54"/>
        <v/>
      </c>
      <c r="AK472" s="52" t="str">
        <f t="shared" si="55"/>
        <v/>
      </c>
      <c r="AL472" s="7" t="str">
        <f t="shared" si="51"/>
        <v/>
      </c>
    </row>
    <row r="473" spans="1:38" x14ac:dyDescent="0.2">
      <c r="A473" s="7" t="str">
        <f>_xlfn.IFNA(VLOOKUP(G473,Довідник!D:F,3,FALSE),"")</f>
        <v/>
      </c>
      <c r="B473" s="7">
        <f t="shared" si="49"/>
        <v>0</v>
      </c>
      <c r="C473" s="7">
        <f t="shared" si="50"/>
        <v>1900</v>
      </c>
      <c r="D473" s="7">
        <f t="shared" si="52"/>
        <v>1900</v>
      </c>
      <c r="E473" s="7" t="b">
        <f t="shared" si="53"/>
        <v>0</v>
      </c>
      <c r="F473" s="44" t="str">
        <f>IF(ISBLANK(G473),"",MAX($F$13:F472)+1)</f>
        <v/>
      </c>
      <c r="G473" s="45"/>
      <c r="H473" s="46"/>
      <c r="I473" s="46"/>
      <c r="J473" s="46"/>
      <c r="K473" s="47"/>
      <c r="L473" s="47"/>
      <c r="M473" s="46"/>
      <c r="N473" s="48"/>
      <c r="O473" s="48"/>
      <c r="P473" s="49"/>
      <c r="Q473" s="50"/>
      <c r="R473" s="51" t="str">
        <f t="shared" si="54"/>
        <v/>
      </c>
      <c r="AK473" s="52" t="str">
        <f t="shared" si="55"/>
        <v/>
      </c>
      <c r="AL473" s="7" t="str">
        <f t="shared" si="51"/>
        <v/>
      </c>
    </row>
    <row r="474" spans="1:38" x14ac:dyDescent="0.2">
      <c r="A474" s="7" t="str">
        <f>_xlfn.IFNA(VLOOKUP(G474,Довідник!D:F,3,FALSE),"")</f>
        <v/>
      </c>
      <c r="B474" s="7">
        <f t="shared" si="49"/>
        <v>0</v>
      </c>
      <c r="C474" s="7">
        <f t="shared" si="50"/>
        <v>1900</v>
      </c>
      <c r="D474" s="7">
        <f t="shared" si="52"/>
        <v>1900</v>
      </c>
      <c r="E474" s="7" t="b">
        <f t="shared" si="53"/>
        <v>0</v>
      </c>
      <c r="F474" s="44" t="str">
        <f>IF(ISBLANK(G474),"",MAX($F$13:F473)+1)</f>
        <v/>
      </c>
      <c r="G474" s="45"/>
      <c r="H474" s="46"/>
      <c r="I474" s="46"/>
      <c r="J474" s="46"/>
      <c r="K474" s="47"/>
      <c r="L474" s="47"/>
      <c r="M474" s="46"/>
      <c r="N474" s="48"/>
      <c r="O474" s="48"/>
      <c r="P474" s="49"/>
      <c r="Q474" s="50"/>
      <c r="R474" s="51" t="str">
        <f t="shared" si="54"/>
        <v/>
      </c>
      <c r="AK474" s="52" t="str">
        <f t="shared" si="55"/>
        <v/>
      </c>
      <c r="AL474" s="7" t="str">
        <f t="shared" si="51"/>
        <v/>
      </c>
    </row>
    <row r="475" spans="1:38" x14ac:dyDescent="0.2">
      <c r="A475" s="7" t="str">
        <f>_xlfn.IFNA(VLOOKUP(G475,Довідник!D:F,3,FALSE),"")</f>
        <v/>
      </c>
      <c r="B475" s="7">
        <f t="shared" si="49"/>
        <v>0</v>
      </c>
      <c r="C475" s="7">
        <f t="shared" si="50"/>
        <v>1900</v>
      </c>
      <c r="D475" s="7">
        <f t="shared" si="52"/>
        <v>1900</v>
      </c>
      <c r="E475" s="7" t="b">
        <f t="shared" si="53"/>
        <v>0</v>
      </c>
      <c r="F475" s="44" t="str">
        <f>IF(ISBLANK(G475),"",MAX($F$13:F474)+1)</f>
        <v/>
      </c>
      <c r="G475" s="45"/>
      <c r="H475" s="46"/>
      <c r="I475" s="46"/>
      <c r="J475" s="46"/>
      <c r="K475" s="47"/>
      <c r="L475" s="47"/>
      <c r="M475" s="46"/>
      <c r="N475" s="48"/>
      <c r="O475" s="48"/>
      <c r="P475" s="49"/>
      <c r="Q475" s="50"/>
      <c r="R475" s="51" t="str">
        <f t="shared" si="54"/>
        <v/>
      </c>
      <c r="AK475" s="52" t="str">
        <f t="shared" si="55"/>
        <v/>
      </c>
      <c r="AL475" s="7" t="str">
        <f t="shared" si="51"/>
        <v/>
      </c>
    </row>
    <row r="476" spans="1:38" x14ac:dyDescent="0.2">
      <c r="A476" s="7" t="str">
        <f>_xlfn.IFNA(VLOOKUP(G476,Довідник!D:F,3,FALSE),"")</f>
        <v/>
      </c>
      <c r="B476" s="7">
        <f t="shared" si="49"/>
        <v>0</v>
      </c>
      <c r="C476" s="7">
        <f t="shared" si="50"/>
        <v>1900</v>
      </c>
      <c r="D476" s="7">
        <f t="shared" si="52"/>
        <v>1900</v>
      </c>
      <c r="E476" s="7" t="b">
        <f t="shared" si="53"/>
        <v>0</v>
      </c>
      <c r="F476" s="44" t="str">
        <f>IF(ISBLANK(G476),"",MAX($F$13:F475)+1)</f>
        <v/>
      </c>
      <c r="G476" s="45"/>
      <c r="H476" s="46"/>
      <c r="I476" s="46"/>
      <c r="J476" s="46"/>
      <c r="K476" s="47"/>
      <c r="L476" s="47"/>
      <c r="M476" s="46"/>
      <c r="N476" s="48"/>
      <c r="O476" s="48"/>
      <c r="P476" s="49"/>
      <c r="Q476" s="50"/>
      <c r="R476" s="51" t="str">
        <f t="shared" si="54"/>
        <v/>
      </c>
      <c r="AK476" s="52" t="str">
        <f t="shared" si="55"/>
        <v/>
      </c>
      <c r="AL476" s="7" t="str">
        <f t="shared" si="51"/>
        <v/>
      </c>
    </row>
    <row r="477" spans="1:38" x14ac:dyDescent="0.2">
      <c r="A477" s="7" t="str">
        <f>_xlfn.IFNA(VLOOKUP(G477,Довідник!D:F,3,FALSE),"")</f>
        <v/>
      </c>
      <c r="B477" s="7">
        <f t="shared" si="49"/>
        <v>0</v>
      </c>
      <c r="C477" s="7">
        <f t="shared" si="50"/>
        <v>1900</v>
      </c>
      <c r="D477" s="7">
        <f t="shared" si="52"/>
        <v>1900</v>
      </c>
      <c r="E477" s="7" t="b">
        <f t="shared" si="53"/>
        <v>0</v>
      </c>
      <c r="F477" s="44" t="str">
        <f>IF(ISBLANK(G477),"",MAX($F$13:F476)+1)</f>
        <v/>
      </c>
      <c r="G477" s="45"/>
      <c r="H477" s="46"/>
      <c r="I477" s="46"/>
      <c r="J477" s="46"/>
      <c r="K477" s="47"/>
      <c r="L477" s="47"/>
      <c r="M477" s="46"/>
      <c r="N477" s="48"/>
      <c r="O477" s="48"/>
      <c r="P477" s="49"/>
      <c r="Q477" s="50"/>
      <c r="R477" s="51" t="str">
        <f t="shared" si="54"/>
        <v/>
      </c>
      <c r="AK477" s="52" t="str">
        <f t="shared" si="55"/>
        <v/>
      </c>
      <c r="AL477" s="7" t="str">
        <f t="shared" si="51"/>
        <v/>
      </c>
    </row>
    <row r="478" spans="1:38" x14ac:dyDescent="0.2">
      <c r="A478" s="7" t="str">
        <f>_xlfn.IFNA(VLOOKUP(G478,Довідник!D:F,3,FALSE),"")</f>
        <v/>
      </c>
      <c r="B478" s="7">
        <f t="shared" si="49"/>
        <v>0</v>
      </c>
      <c r="C478" s="7">
        <f t="shared" si="50"/>
        <v>1900</v>
      </c>
      <c r="D478" s="7">
        <f t="shared" si="52"/>
        <v>1900</v>
      </c>
      <c r="E478" s="7" t="b">
        <f t="shared" si="53"/>
        <v>0</v>
      </c>
      <c r="F478" s="44" t="str">
        <f>IF(ISBLANK(G478),"",MAX($F$13:F477)+1)</f>
        <v/>
      </c>
      <c r="G478" s="45"/>
      <c r="H478" s="46"/>
      <c r="I478" s="46"/>
      <c r="J478" s="46"/>
      <c r="K478" s="47"/>
      <c r="L478" s="47"/>
      <c r="M478" s="46"/>
      <c r="N478" s="48"/>
      <c r="O478" s="48"/>
      <c r="P478" s="49"/>
      <c r="Q478" s="50"/>
      <c r="R478" s="51" t="str">
        <f t="shared" si="54"/>
        <v/>
      </c>
      <c r="AK478" s="52" t="str">
        <f t="shared" si="55"/>
        <v/>
      </c>
      <c r="AL478" s="7" t="str">
        <f t="shared" si="51"/>
        <v/>
      </c>
    </row>
    <row r="479" spans="1:38" x14ac:dyDescent="0.2">
      <c r="A479" s="7" t="str">
        <f>_xlfn.IFNA(VLOOKUP(G479,Довідник!D:F,3,FALSE),"")</f>
        <v/>
      </c>
      <c r="B479" s="7">
        <f t="shared" si="49"/>
        <v>0</v>
      </c>
      <c r="C479" s="7">
        <f t="shared" si="50"/>
        <v>1900</v>
      </c>
      <c r="D479" s="7">
        <f t="shared" si="52"/>
        <v>1900</v>
      </c>
      <c r="E479" s="7" t="b">
        <f t="shared" si="53"/>
        <v>0</v>
      </c>
      <c r="F479" s="44" t="str">
        <f>IF(ISBLANK(G479),"",MAX($F$13:F478)+1)</f>
        <v/>
      </c>
      <c r="G479" s="45"/>
      <c r="H479" s="46"/>
      <c r="I479" s="46"/>
      <c r="J479" s="46"/>
      <c r="K479" s="47"/>
      <c r="L479" s="47"/>
      <c r="M479" s="46"/>
      <c r="N479" s="48"/>
      <c r="O479" s="48"/>
      <c r="P479" s="49"/>
      <c r="Q479" s="50"/>
      <c r="R479" s="51" t="str">
        <f t="shared" si="54"/>
        <v/>
      </c>
      <c r="AK479" s="52" t="str">
        <f t="shared" si="55"/>
        <v/>
      </c>
      <c r="AL479" s="7" t="str">
        <f t="shared" si="51"/>
        <v/>
      </c>
    </row>
    <row r="480" spans="1:38" x14ac:dyDescent="0.2">
      <c r="A480" s="7" t="str">
        <f>_xlfn.IFNA(VLOOKUP(G480,Довідник!D:F,3,FALSE),"")</f>
        <v/>
      </c>
      <c r="B480" s="7">
        <f t="shared" si="49"/>
        <v>0</v>
      </c>
      <c r="C480" s="7">
        <f t="shared" si="50"/>
        <v>1900</v>
      </c>
      <c r="D480" s="7">
        <f t="shared" si="52"/>
        <v>1900</v>
      </c>
      <c r="E480" s="7" t="b">
        <f t="shared" si="53"/>
        <v>0</v>
      </c>
      <c r="F480" s="44" t="str">
        <f>IF(ISBLANK(G480),"",MAX($F$13:F479)+1)</f>
        <v/>
      </c>
      <c r="G480" s="45"/>
      <c r="H480" s="46"/>
      <c r="I480" s="46"/>
      <c r="J480" s="46"/>
      <c r="K480" s="47"/>
      <c r="L480" s="47"/>
      <c r="M480" s="46"/>
      <c r="N480" s="48"/>
      <c r="O480" s="48"/>
      <c r="P480" s="49"/>
      <c r="Q480" s="50"/>
      <c r="R480" s="51" t="str">
        <f t="shared" si="54"/>
        <v/>
      </c>
      <c r="AK480" s="52" t="str">
        <f t="shared" si="55"/>
        <v/>
      </c>
      <c r="AL480" s="7" t="str">
        <f t="shared" si="51"/>
        <v/>
      </c>
    </row>
    <row r="481" spans="1:38" x14ac:dyDescent="0.2">
      <c r="A481" s="7" t="str">
        <f>_xlfn.IFNA(VLOOKUP(G481,Довідник!D:F,3,FALSE),"")</f>
        <v/>
      </c>
      <c r="B481" s="7">
        <f t="shared" si="49"/>
        <v>0</v>
      </c>
      <c r="C481" s="7">
        <f t="shared" si="50"/>
        <v>1900</v>
      </c>
      <c r="D481" s="7">
        <f t="shared" si="52"/>
        <v>1900</v>
      </c>
      <c r="E481" s="7" t="b">
        <f t="shared" si="53"/>
        <v>0</v>
      </c>
      <c r="F481" s="44" t="str">
        <f>IF(ISBLANK(G481),"",MAX($F$13:F480)+1)</f>
        <v/>
      </c>
      <c r="G481" s="45"/>
      <c r="H481" s="46"/>
      <c r="I481" s="46"/>
      <c r="J481" s="46"/>
      <c r="K481" s="47"/>
      <c r="L481" s="47"/>
      <c r="M481" s="46"/>
      <c r="N481" s="48"/>
      <c r="O481" s="48"/>
      <c r="P481" s="49"/>
      <c r="Q481" s="50"/>
      <c r="R481" s="51" t="str">
        <f t="shared" si="54"/>
        <v/>
      </c>
      <c r="AK481" s="52" t="str">
        <f t="shared" si="55"/>
        <v/>
      </c>
      <c r="AL481" s="7" t="str">
        <f t="shared" si="51"/>
        <v/>
      </c>
    </row>
    <row r="482" spans="1:38" x14ac:dyDescent="0.2">
      <c r="A482" s="7" t="str">
        <f>_xlfn.IFNA(VLOOKUP(G482,Довідник!D:F,3,FALSE),"")</f>
        <v/>
      </c>
      <c r="B482" s="7">
        <f t="shared" si="49"/>
        <v>0</v>
      </c>
      <c r="C482" s="7">
        <f t="shared" si="50"/>
        <v>1900</v>
      </c>
      <c r="D482" s="7">
        <f t="shared" si="52"/>
        <v>1900</v>
      </c>
      <c r="E482" s="7" t="b">
        <f t="shared" si="53"/>
        <v>0</v>
      </c>
      <c r="F482" s="44" t="str">
        <f>IF(ISBLANK(G482),"",MAX($F$13:F481)+1)</f>
        <v/>
      </c>
      <c r="G482" s="45"/>
      <c r="H482" s="46"/>
      <c r="I482" s="46"/>
      <c r="J482" s="46"/>
      <c r="K482" s="47"/>
      <c r="L482" s="47"/>
      <c r="M482" s="46"/>
      <c r="N482" s="48"/>
      <c r="O482" s="48"/>
      <c r="P482" s="49"/>
      <c r="Q482" s="50"/>
      <c r="R482" s="51" t="str">
        <f t="shared" si="54"/>
        <v/>
      </c>
      <c r="AK482" s="52" t="str">
        <f t="shared" si="55"/>
        <v/>
      </c>
      <c r="AL482" s="7" t="str">
        <f t="shared" si="51"/>
        <v/>
      </c>
    </row>
    <row r="483" spans="1:38" x14ac:dyDescent="0.2">
      <c r="A483" s="7" t="str">
        <f>_xlfn.IFNA(VLOOKUP(G483,Довідник!D:F,3,FALSE),"")</f>
        <v/>
      </c>
      <c r="B483" s="7">
        <f t="shared" si="49"/>
        <v>0</v>
      </c>
      <c r="C483" s="7">
        <f t="shared" si="50"/>
        <v>1900</v>
      </c>
      <c r="D483" s="7">
        <f t="shared" si="52"/>
        <v>1900</v>
      </c>
      <c r="E483" s="7" t="b">
        <f t="shared" si="53"/>
        <v>0</v>
      </c>
      <c r="F483" s="44" t="str">
        <f>IF(ISBLANK(G483),"",MAX($F$13:F482)+1)</f>
        <v/>
      </c>
      <c r="G483" s="45"/>
      <c r="H483" s="46"/>
      <c r="I483" s="46"/>
      <c r="J483" s="46"/>
      <c r="K483" s="47"/>
      <c r="L483" s="47"/>
      <c r="M483" s="46"/>
      <c r="N483" s="48"/>
      <c r="O483" s="48"/>
      <c r="P483" s="49"/>
      <c r="Q483" s="50"/>
      <c r="R483" s="51" t="str">
        <f t="shared" si="54"/>
        <v/>
      </c>
      <c r="AK483" s="52" t="str">
        <f t="shared" si="55"/>
        <v/>
      </c>
      <c r="AL483" s="7" t="str">
        <f t="shared" si="51"/>
        <v/>
      </c>
    </row>
    <row r="484" spans="1:38" x14ac:dyDescent="0.2">
      <c r="A484" s="7" t="str">
        <f>_xlfn.IFNA(VLOOKUP(G484,Довідник!D:F,3,FALSE),"")</f>
        <v/>
      </c>
      <c r="B484" s="7">
        <f t="shared" si="49"/>
        <v>0</v>
      </c>
      <c r="C484" s="7">
        <f t="shared" si="50"/>
        <v>1900</v>
      </c>
      <c r="D484" s="7">
        <f t="shared" si="52"/>
        <v>1900</v>
      </c>
      <c r="E484" s="7" t="b">
        <f t="shared" si="53"/>
        <v>0</v>
      </c>
      <c r="F484" s="44" t="str">
        <f>IF(ISBLANK(G484),"",MAX($F$13:F483)+1)</f>
        <v/>
      </c>
      <c r="G484" s="45"/>
      <c r="H484" s="46"/>
      <c r="I484" s="46"/>
      <c r="J484" s="46"/>
      <c r="K484" s="47"/>
      <c r="L484" s="47"/>
      <c r="M484" s="46"/>
      <c r="N484" s="48"/>
      <c r="O484" s="48"/>
      <c r="P484" s="49"/>
      <c r="Q484" s="50"/>
      <c r="R484" s="51" t="str">
        <f t="shared" si="54"/>
        <v/>
      </c>
      <c r="AK484" s="52" t="str">
        <f t="shared" si="55"/>
        <v/>
      </c>
      <c r="AL484" s="7" t="str">
        <f t="shared" si="51"/>
        <v/>
      </c>
    </row>
    <row r="485" spans="1:38" x14ac:dyDescent="0.2">
      <c r="A485" s="7" t="str">
        <f>_xlfn.IFNA(VLOOKUP(G485,Довідник!D:F,3,FALSE),"")</f>
        <v/>
      </c>
      <c r="B485" s="7">
        <f t="shared" si="49"/>
        <v>0</v>
      </c>
      <c r="C485" s="7">
        <f t="shared" si="50"/>
        <v>1900</v>
      </c>
      <c r="D485" s="7">
        <f t="shared" si="52"/>
        <v>1900</v>
      </c>
      <c r="E485" s="7" t="b">
        <f t="shared" si="53"/>
        <v>0</v>
      </c>
      <c r="F485" s="44" t="str">
        <f>IF(ISBLANK(G485),"",MAX($F$13:F484)+1)</f>
        <v/>
      </c>
      <c r="G485" s="45"/>
      <c r="H485" s="46"/>
      <c r="I485" s="46"/>
      <c r="J485" s="46"/>
      <c r="K485" s="47"/>
      <c r="L485" s="47"/>
      <c r="M485" s="46"/>
      <c r="N485" s="48"/>
      <c r="O485" s="48"/>
      <c r="P485" s="49"/>
      <c r="Q485" s="50"/>
      <c r="R485" s="51" t="str">
        <f t="shared" si="54"/>
        <v/>
      </c>
      <c r="AK485" s="52" t="str">
        <f t="shared" si="55"/>
        <v/>
      </c>
      <c r="AL485" s="7" t="str">
        <f t="shared" si="51"/>
        <v/>
      </c>
    </row>
    <row r="486" spans="1:38" x14ac:dyDescent="0.2">
      <c r="A486" s="7" t="str">
        <f>_xlfn.IFNA(VLOOKUP(G486,Довідник!D:F,3,FALSE),"")</f>
        <v/>
      </c>
      <c r="B486" s="7">
        <f t="shared" si="49"/>
        <v>0</v>
      </c>
      <c r="C486" s="7">
        <f t="shared" si="50"/>
        <v>1900</v>
      </c>
      <c r="D486" s="7">
        <f t="shared" si="52"/>
        <v>1900</v>
      </c>
      <c r="E486" s="7" t="b">
        <f t="shared" si="53"/>
        <v>0</v>
      </c>
      <c r="F486" s="44" t="str">
        <f>IF(ISBLANK(G486),"",MAX($F$13:F485)+1)</f>
        <v/>
      </c>
      <c r="G486" s="45"/>
      <c r="H486" s="46"/>
      <c r="I486" s="46"/>
      <c r="J486" s="46"/>
      <c r="K486" s="47"/>
      <c r="L486" s="47"/>
      <c r="M486" s="46"/>
      <c r="N486" s="48"/>
      <c r="O486" s="48"/>
      <c r="P486" s="49"/>
      <c r="Q486" s="50"/>
      <c r="R486" s="51" t="str">
        <f t="shared" si="54"/>
        <v/>
      </c>
      <c r="AK486" s="52" t="str">
        <f t="shared" si="55"/>
        <v/>
      </c>
      <c r="AL486" s="7" t="str">
        <f t="shared" si="51"/>
        <v/>
      </c>
    </row>
    <row r="487" spans="1:38" x14ac:dyDescent="0.2">
      <c r="A487" s="7" t="str">
        <f>_xlfn.IFNA(VLOOKUP(G487,Довідник!D:F,3,FALSE),"")</f>
        <v/>
      </c>
      <c r="B487" s="7">
        <f t="shared" si="49"/>
        <v>0</v>
      </c>
      <c r="C487" s="7">
        <f t="shared" si="50"/>
        <v>1900</v>
      </c>
      <c r="D487" s="7">
        <f t="shared" si="52"/>
        <v>1900</v>
      </c>
      <c r="E487" s="7" t="b">
        <f t="shared" si="53"/>
        <v>0</v>
      </c>
      <c r="F487" s="44" t="str">
        <f>IF(ISBLANK(G487),"",MAX($F$13:F486)+1)</f>
        <v/>
      </c>
      <c r="G487" s="45"/>
      <c r="H487" s="46"/>
      <c r="I487" s="46"/>
      <c r="J487" s="46"/>
      <c r="K487" s="47"/>
      <c r="L487" s="47"/>
      <c r="M487" s="46"/>
      <c r="N487" s="48"/>
      <c r="O487" s="48"/>
      <c r="P487" s="49"/>
      <c r="Q487" s="50"/>
      <c r="R487" s="51" t="str">
        <f t="shared" si="54"/>
        <v/>
      </c>
      <c r="AK487" s="52" t="str">
        <f t="shared" si="55"/>
        <v/>
      </c>
      <c r="AL487" s="7" t="str">
        <f t="shared" si="51"/>
        <v/>
      </c>
    </row>
    <row r="488" spans="1:38" x14ac:dyDescent="0.2">
      <c r="A488" s="7" t="str">
        <f>_xlfn.IFNA(VLOOKUP(G488,Довідник!D:F,3,FALSE),"")</f>
        <v/>
      </c>
      <c r="B488" s="7">
        <f t="shared" si="49"/>
        <v>0</v>
      </c>
      <c r="C488" s="7">
        <f t="shared" si="50"/>
        <v>1900</v>
      </c>
      <c r="D488" s="7">
        <f t="shared" si="52"/>
        <v>1900</v>
      </c>
      <c r="E488" s="7" t="b">
        <f t="shared" si="53"/>
        <v>0</v>
      </c>
      <c r="F488" s="44" t="str">
        <f>IF(ISBLANK(G488),"",MAX($F$13:F487)+1)</f>
        <v/>
      </c>
      <c r="G488" s="45"/>
      <c r="H488" s="46"/>
      <c r="I488" s="46"/>
      <c r="J488" s="46"/>
      <c r="K488" s="47"/>
      <c r="L488" s="47"/>
      <c r="M488" s="46"/>
      <c r="N488" s="48"/>
      <c r="O488" s="48"/>
      <c r="P488" s="49"/>
      <c r="Q488" s="50"/>
      <c r="R488" s="51" t="str">
        <f t="shared" si="54"/>
        <v/>
      </c>
      <c r="AK488" s="52" t="str">
        <f t="shared" si="55"/>
        <v/>
      </c>
      <c r="AL488" s="7" t="str">
        <f t="shared" si="51"/>
        <v/>
      </c>
    </row>
    <row r="489" spans="1:38" x14ac:dyDescent="0.2">
      <c r="A489" s="7" t="str">
        <f>_xlfn.IFNA(VLOOKUP(G489,Довідник!D:F,3,FALSE),"")</f>
        <v/>
      </c>
      <c r="B489" s="7">
        <f t="shared" si="49"/>
        <v>0</v>
      </c>
      <c r="C489" s="7">
        <f t="shared" si="50"/>
        <v>1900</v>
      </c>
      <c r="D489" s="7">
        <f t="shared" si="52"/>
        <v>1900</v>
      </c>
      <c r="E489" s="7" t="b">
        <f t="shared" si="53"/>
        <v>0</v>
      </c>
      <c r="F489" s="44" t="str">
        <f>IF(ISBLANK(G489),"",MAX($F$13:F488)+1)</f>
        <v/>
      </c>
      <c r="G489" s="45"/>
      <c r="H489" s="46"/>
      <c r="I489" s="46"/>
      <c r="J489" s="46"/>
      <c r="K489" s="47"/>
      <c r="L489" s="47"/>
      <c r="M489" s="46"/>
      <c r="N489" s="48"/>
      <c r="O489" s="48"/>
      <c r="P489" s="49"/>
      <c r="Q489" s="50"/>
      <c r="R489" s="51" t="str">
        <f t="shared" si="54"/>
        <v/>
      </c>
      <c r="AK489" s="52" t="str">
        <f t="shared" si="55"/>
        <v/>
      </c>
      <c r="AL489" s="7" t="str">
        <f t="shared" si="51"/>
        <v/>
      </c>
    </row>
    <row r="490" spans="1:38" x14ac:dyDescent="0.2">
      <c r="A490" s="7" t="str">
        <f>_xlfn.IFNA(VLOOKUP(G490,Довідник!D:F,3,FALSE),"")</f>
        <v/>
      </c>
      <c r="B490" s="7">
        <f t="shared" si="49"/>
        <v>0</v>
      </c>
      <c r="C490" s="7">
        <f t="shared" si="50"/>
        <v>1900</v>
      </c>
      <c r="D490" s="7">
        <f t="shared" si="52"/>
        <v>1900</v>
      </c>
      <c r="E490" s="7" t="b">
        <f t="shared" si="53"/>
        <v>0</v>
      </c>
      <c r="F490" s="44" t="str">
        <f>IF(ISBLANK(G490),"",MAX($F$13:F489)+1)</f>
        <v/>
      </c>
      <c r="G490" s="45"/>
      <c r="H490" s="46"/>
      <c r="I490" s="46"/>
      <c r="J490" s="46"/>
      <c r="K490" s="47"/>
      <c r="L490" s="47"/>
      <c r="M490" s="46"/>
      <c r="N490" s="48"/>
      <c r="O490" s="48"/>
      <c r="P490" s="49"/>
      <c r="Q490" s="50"/>
      <c r="R490" s="51" t="str">
        <f t="shared" si="54"/>
        <v/>
      </c>
      <c r="AK490" s="52" t="str">
        <f t="shared" si="55"/>
        <v/>
      </c>
      <c r="AL490" s="7" t="str">
        <f t="shared" si="51"/>
        <v/>
      </c>
    </row>
    <row r="491" spans="1:38" x14ac:dyDescent="0.2">
      <c r="A491" s="7" t="str">
        <f>_xlfn.IFNA(VLOOKUP(G491,Довідник!D:F,3,FALSE),"")</f>
        <v/>
      </c>
      <c r="B491" s="7">
        <f t="shared" si="49"/>
        <v>0</v>
      </c>
      <c r="C491" s="7">
        <f t="shared" si="50"/>
        <v>1900</v>
      </c>
      <c r="D491" s="7">
        <f t="shared" si="52"/>
        <v>1900</v>
      </c>
      <c r="E491" s="7" t="b">
        <f t="shared" si="53"/>
        <v>0</v>
      </c>
      <c r="F491" s="44" t="str">
        <f>IF(ISBLANK(G491),"",MAX($F$13:F490)+1)</f>
        <v/>
      </c>
      <c r="G491" s="45"/>
      <c r="H491" s="46"/>
      <c r="I491" s="46"/>
      <c r="J491" s="46"/>
      <c r="K491" s="47"/>
      <c r="L491" s="47"/>
      <c r="M491" s="46"/>
      <c r="N491" s="48"/>
      <c r="O491" s="48"/>
      <c r="P491" s="49"/>
      <c r="Q491" s="50"/>
      <c r="R491" s="51" t="str">
        <f t="shared" si="54"/>
        <v/>
      </c>
      <c r="AK491" s="52" t="str">
        <f t="shared" si="55"/>
        <v/>
      </c>
      <c r="AL491" s="7" t="str">
        <f t="shared" si="51"/>
        <v/>
      </c>
    </row>
    <row r="492" spans="1:38" x14ac:dyDescent="0.2">
      <c r="A492" s="7" t="str">
        <f>_xlfn.IFNA(VLOOKUP(G492,Довідник!D:F,3,FALSE),"")</f>
        <v/>
      </c>
      <c r="B492" s="7">
        <f t="shared" si="49"/>
        <v>0</v>
      </c>
      <c r="C492" s="7">
        <f t="shared" si="50"/>
        <v>1900</v>
      </c>
      <c r="D492" s="7">
        <f t="shared" si="52"/>
        <v>1900</v>
      </c>
      <c r="E492" s="7" t="b">
        <f t="shared" si="53"/>
        <v>0</v>
      </c>
      <c r="F492" s="44" t="str">
        <f>IF(ISBLANK(G492),"",MAX($F$13:F491)+1)</f>
        <v/>
      </c>
      <c r="G492" s="45"/>
      <c r="H492" s="46"/>
      <c r="I492" s="46"/>
      <c r="J492" s="46"/>
      <c r="K492" s="47"/>
      <c r="L492" s="47"/>
      <c r="M492" s="46"/>
      <c r="N492" s="48"/>
      <c r="O492" s="48"/>
      <c r="P492" s="49"/>
      <c r="Q492" s="50"/>
      <c r="R492" s="51" t="str">
        <f t="shared" si="54"/>
        <v/>
      </c>
      <c r="AK492" s="52" t="str">
        <f t="shared" si="55"/>
        <v/>
      </c>
      <c r="AL492" s="7" t="str">
        <f t="shared" si="51"/>
        <v/>
      </c>
    </row>
    <row r="493" spans="1:38" x14ac:dyDescent="0.2">
      <c r="A493" s="7" t="str">
        <f>_xlfn.IFNA(VLOOKUP(G493,Довідник!D:F,3,FALSE),"")</f>
        <v/>
      </c>
      <c r="B493" s="7">
        <f t="shared" si="49"/>
        <v>0</v>
      </c>
      <c r="C493" s="7">
        <f t="shared" si="50"/>
        <v>1900</v>
      </c>
      <c r="D493" s="7">
        <f t="shared" si="52"/>
        <v>1900</v>
      </c>
      <c r="E493" s="7" t="b">
        <f t="shared" si="53"/>
        <v>0</v>
      </c>
      <c r="F493" s="44" t="str">
        <f>IF(ISBLANK(G493),"",MAX($F$13:F492)+1)</f>
        <v/>
      </c>
      <c r="G493" s="45"/>
      <c r="H493" s="46"/>
      <c r="I493" s="46"/>
      <c r="J493" s="46"/>
      <c r="K493" s="47"/>
      <c r="L493" s="47"/>
      <c r="M493" s="46"/>
      <c r="N493" s="48"/>
      <c r="O493" s="48"/>
      <c r="P493" s="49"/>
      <c r="Q493" s="50"/>
      <c r="R493" s="51" t="str">
        <f t="shared" si="54"/>
        <v/>
      </c>
      <c r="AK493" s="52" t="str">
        <f t="shared" si="55"/>
        <v/>
      </c>
      <c r="AL493" s="7" t="str">
        <f t="shared" si="51"/>
        <v/>
      </c>
    </row>
    <row r="494" spans="1:38" x14ac:dyDescent="0.2">
      <c r="A494" s="7" t="str">
        <f>_xlfn.IFNA(VLOOKUP(G494,Довідник!D:F,3,FALSE),"")</f>
        <v/>
      </c>
      <c r="B494" s="7">
        <f t="shared" si="49"/>
        <v>0</v>
      </c>
      <c r="C494" s="7">
        <f t="shared" si="50"/>
        <v>1900</v>
      </c>
      <c r="D494" s="7">
        <f t="shared" si="52"/>
        <v>1900</v>
      </c>
      <c r="E494" s="7" t="b">
        <f t="shared" si="53"/>
        <v>0</v>
      </c>
      <c r="F494" s="44" t="str">
        <f>IF(ISBLANK(G494),"",MAX($F$13:F493)+1)</f>
        <v/>
      </c>
      <c r="G494" s="45"/>
      <c r="H494" s="46"/>
      <c r="I494" s="46"/>
      <c r="J494" s="46"/>
      <c r="K494" s="47"/>
      <c r="L494" s="47"/>
      <c r="M494" s="46"/>
      <c r="N494" s="48"/>
      <c r="O494" s="48"/>
      <c r="P494" s="49"/>
      <c r="Q494" s="50"/>
      <c r="R494" s="51" t="str">
        <f t="shared" si="54"/>
        <v/>
      </c>
      <c r="AK494" s="52" t="str">
        <f t="shared" si="55"/>
        <v/>
      </c>
      <c r="AL494" s="7" t="str">
        <f t="shared" si="51"/>
        <v/>
      </c>
    </row>
    <row r="495" spans="1:38" x14ac:dyDescent="0.2">
      <c r="A495" s="7" t="str">
        <f>_xlfn.IFNA(VLOOKUP(G495,Довідник!D:F,3,FALSE),"")</f>
        <v/>
      </c>
      <c r="B495" s="7">
        <f t="shared" si="49"/>
        <v>0</v>
      </c>
      <c r="C495" s="7">
        <f t="shared" si="50"/>
        <v>1900</v>
      </c>
      <c r="D495" s="7">
        <f t="shared" si="52"/>
        <v>1900</v>
      </c>
      <c r="E495" s="7" t="b">
        <f t="shared" si="53"/>
        <v>0</v>
      </c>
      <c r="F495" s="44" t="str">
        <f>IF(ISBLANK(G495),"",MAX($F$13:F494)+1)</f>
        <v/>
      </c>
      <c r="G495" s="45"/>
      <c r="H495" s="46"/>
      <c r="I495" s="46"/>
      <c r="J495" s="46"/>
      <c r="K495" s="47"/>
      <c r="L495" s="47"/>
      <c r="M495" s="46"/>
      <c r="N495" s="48"/>
      <c r="O495" s="48"/>
      <c r="P495" s="49"/>
      <c r="Q495" s="50"/>
      <c r="R495" s="51" t="str">
        <f t="shared" si="54"/>
        <v/>
      </c>
      <c r="AK495" s="52" t="str">
        <f t="shared" si="55"/>
        <v/>
      </c>
      <c r="AL495" s="7" t="str">
        <f t="shared" si="51"/>
        <v/>
      </c>
    </row>
    <row r="496" spans="1:38" x14ac:dyDescent="0.2">
      <c r="A496" s="7" t="str">
        <f>_xlfn.IFNA(VLOOKUP(G496,Довідник!D:F,3,FALSE),"")</f>
        <v/>
      </c>
      <c r="B496" s="7">
        <f t="shared" si="49"/>
        <v>0</v>
      </c>
      <c r="C496" s="7">
        <f t="shared" si="50"/>
        <v>1900</v>
      </c>
      <c r="D496" s="7">
        <f t="shared" si="52"/>
        <v>1900</v>
      </c>
      <c r="E496" s="7" t="b">
        <f t="shared" si="53"/>
        <v>0</v>
      </c>
      <c r="F496" s="44" t="str">
        <f>IF(ISBLANK(G496),"",MAX($F$13:F495)+1)</f>
        <v/>
      </c>
      <c r="G496" s="45"/>
      <c r="H496" s="46"/>
      <c r="I496" s="46"/>
      <c r="J496" s="46"/>
      <c r="K496" s="47"/>
      <c r="L496" s="47"/>
      <c r="M496" s="46"/>
      <c r="N496" s="48"/>
      <c r="O496" s="48"/>
      <c r="P496" s="49"/>
      <c r="Q496" s="50"/>
      <c r="R496" s="51" t="str">
        <f t="shared" si="54"/>
        <v/>
      </c>
      <c r="AK496" s="52" t="str">
        <f t="shared" si="55"/>
        <v/>
      </c>
      <c r="AL496" s="7" t="str">
        <f t="shared" si="51"/>
        <v/>
      </c>
    </row>
    <row r="497" spans="1:38" x14ac:dyDescent="0.2">
      <c r="A497" s="7" t="str">
        <f>_xlfn.IFNA(VLOOKUP(G497,Довідник!D:F,3,FALSE),"")</f>
        <v/>
      </c>
      <c r="B497" s="7">
        <f t="shared" si="49"/>
        <v>0</v>
      </c>
      <c r="C497" s="7">
        <f t="shared" si="50"/>
        <v>1900</v>
      </c>
      <c r="D497" s="7">
        <f t="shared" si="52"/>
        <v>1900</v>
      </c>
      <c r="E497" s="7" t="b">
        <f t="shared" si="53"/>
        <v>0</v>
      </c>
      <c r="F497" s="44" t="str">
        <f>IF(ISBLANK(G497),"",MAX($F$13:F496)+1)</f>
        <v/>
      </c>
      <c r="G497" s="45"/>
      <c r="H497" s="46"/>
      <c r="I497" s="46"/>
      <c r="J497" s="46"/>
      <c r="K497" s="47"/>
      <c r="L497" s="47"/>
      <c r="M497" s="46"/>
      <c r="N497" s="48"/>
      <c r="O497" s="48"/>
      <c r="P497" s="49"/>
      <c r="Q497" s="50"/>
      <c r="R497" s="51" t="str">
        <f t="shared" si="54"/>
        <v/>
      </c>
      <c r="AK497" s="52" t="str">
        <f t="shared" si="55"/>
        <v/>
      </c>
      <c r="AL497" s="7" t="str">
        <f t="shared" si="51"/>
        <v/>
      </c>
    </row>
    <row r="498" spans="1:38" x14ac:dyDescent="0.2">
      <c r="A498" s="7" t="str">
        <f>_xlfn.IFNA(VLOOKUP(G498,Довідник!D:F,3,FALSE),"")</f>
        <v/>
      </c>
      <c r="B498" s="7">
        <f t="shared" si="49"/>
        <v>0</v>
      </c>
      <c r="C498" s="7">
        <f t="shared" si="50"/>
        <v>1900</v>
      </c>
      <c r="D498" s="7">
        <f t="shared" si="52"/>
        <v>1900</v>
      </c>
      <c r="E498" s="7" t="b">
        <f t="shared" si="53"/>
        <v>0</v>
      </c>
      <c r="F498" s="44" t="str">
        <f>IF(ISBLANK(G498),"",MAX($F$13:F497)+1)</f>
        <v/>
      </c>
      <c r="G498" s="45"/>
      <c r="H498" s="46"/>
      <c r="I498" s="46"/>
      <c r="J498" s="46"/>
      <c r="K498" s="47"/>
      <c r="L498" s="47"/>
      <c r="M498" s="46"/>
      <c r="N498" s="48"/>
      <c r="O498" s="48"/>
      <c r="P498" s="49"/>
      <c r="Q498" s="50"/>
      <c r="R498" s="51" t="str">
        <f t="shared" si="54"/>
        <v/>
      </c>
      <c r="AK498" s="52" t="str">
        <f t="shared" si="55"/>
        <v/>
      </c>
      <c r="AL498" s="7" t="str">
        <f t="shared" si="51"/>
        <v/>
      </c>
    </row>
    <row r="499" spans="1:38" x14ac:dyDescent="0.2">
      <c r="A499" s="7" t="str">
        <f>_xlfn.IFNA(VLOOKUP(G499,Довідник!D:F,3,FALSE),"")</f>
        <v/>
      </c>
      <c r="B499" s="7">
        <f t="shared" si="49"/>
        <v>0</v>
      </c>
      <c r="C499" s="7">
        <f t="shared" si="50"/>
        <v>1900</v>
      </c>
      <c r="D499" s="7">
        <f t="shared" si="52"/>
        <v>1900</v>
      </c>
      <c r="E499" s="7" t="b">
        <f t="shared" si="53"/>
        <v>0</v>
      </c>
      <c r="F499" s="44" t="str">
        <f>IF(ISBLANK(G499),"",MAX($F$13:F498)+1)</f>
        <v/>
      </c>
      <c r="G499" s="45"/>
      <c r="H499" s="46"/>
      <c r="I499" s="46"/>
      <c r="J499" s="46"/>
      <c r="K499" s="47"/>
      <c r="L499" s="47"/>
      <c r="M499" s="46"/>
      <c r="N499" s="48"/>
      <c r="O499" s="48"/>
      <c r="P499" s="49"/>
      <c r="Q499" s="50"/>
      <c r="R499" s="51" t="str">
        <f t="shared" si="54"/>
        <v/>
      </c>
      <c r="AK499" s="52" t="str">
        <f t="shared" si="55"/>
        <v/>
      </c>
      <c r="AL499" s="7" t="str">
        <f t="shared" si="51"/>
        <v/>
      </c>
    </row>
    <row r="500" spans="1:38" x14ac:dyDescent="0.2">
      <c r="A500" s="7" t="str">
        <f>_xlfn.IFNA(VLOOKUP(G500,Довідник!D:F,3,FALSE),"")</f>
        <v/>
      </c>
      <c r="B500" s="7">
        <f t="shared" si="49"/>
        <v>0</v>
      </c>
      <c r="C500" s="7">
        <f t="shared" si="50"/>
        <v>1900</v>
      </c>
      <c r="D500" s="7">
        <f t="shared" si="52"/>
        <v>1900</v>
      </c>
      <c r="E500" s="7" t="b">
        <f t="shared" si="53"/>
        <v>0</v>
      </c>
      <c r="F500" s="44" t="str">
        <f>IF(ISBLANK(G500),"",MAX($F$13:F499)+1)</f>
        <v/>
      </c>
      <c r="G500" s="45"/>
      <c r="H500" s="46"/>
      <c r="I500" s="46"/>
      <c r="J500" s="46"/>
      <c r="K500" s="47"/>
      <c r="L500" s="47"/>
      <c r="M500" s="46"/>
      <c r="N500" s="48"/>
      <c r="O500" s="48"/>
      <c r="P500" s="49"/>
      <c r="Q500" s="50"/>
      <c r="R500" s="51" t="str">
        <f t="shared" si="54"/>
        <v/>
      </c>
      <c r="AK500" s="52" t="str">
        <f t="shared" si="55"/>
        <v/>
      </c>
      <c r="AL500" s="7" t="str">
        <f t="shared" si="51"/>
        <v/>
      </c>
    </row>
    <row r="501" spans="1:38" x14ac:dyDescent="0.2">
      <c r="A501" s="7" t="str">
        <f>_xlfn.IFNA(VLOOKUP(G501,Довідник!D:F,3,FALSE),"")</f>
        <v/>
      </c>
      <c r="B501" s="7">
        <f t="shared" si="49"/>
        <v>0</v>
      </c>
      <c r="C501" s="7">
        <f t="shared" si="50"/>
        <v>1900</v>
      </c>
      <c r="D501" s="7">
        <f t="shared" si="52"/>
        <v>1900</v>
      </c>
      <c r="E501" s="7" t="b">
        <f t="shared" si="53"/>
        <v>0</v>
      </c>
      <c r="F501" s="44" t="str">
        <f>IF(ISBLANK(G501),"",MAX($F$13:F500)+1)</f>
        <v/>
      </c>
      <c r="G501" s="45"/>
      <c r="H501" s="46"/>
      <c r="I501" s="46"/>
      <c r="J501" s="46"/>
      <c r="K501" s="47"/>
      <c r="L501" s="47"/>
      <c r="M501" s="46"/>
      <c r="N501" s="48"/>
      <c r="O501" s="48"/>
      <c r="P501" s="49"/>
      <c r="Q501" s="50"/>
      <c r="R501" s="51" t="str">
        <f t="shared" si="54"/>
        <v/>
      </c>
      <c r="AK501" s="52" t="str">
        <f t="shared" si="55"/>
        <v/>
      </c>
      <c r="AL501" s="7" t="str">
        <f t="shared" si="51"/>
        <v/>
      </c>
    </row>
    <row r="502" spans="1:38" x14ac:dyDescent="0.2">
      <c r="A502" s="7" t="str">
        <f>_xlfn.IFNA(VLOOKUP(G502,Довідник!D:F,3,FALSE),"")</f>
        <v/>
      </c>
      <c r="B502" s="7">
        <f t="shared" si="49"/>
        <v>0</v>
      </c>
      <c r="C502" s="7">
        <f t="shared" si="50"/>
        <v>1900</v>
      </c>
      <c r="D502" s="7">
        <f t="shared" si="52"/>
        <v>1900</v>
      </c>
      <c r="E502" s="7" t="b">
        <f t="shared" si="53"/>
        <v>0</v>
      </c>
      <c r="F502" s="44" t="str">
        <f>IF(ISBLANK(G502),"",MAX($F$13:F501)+1)</f>
        <v/>
      </c>
      <c r="G502" s="45"/>
      <c r="H502" s="46"/>
      <c r="I502" s="46"/>
      <c r="J502" s="46"/>
      <c r="K502" s="47"/>
      <c r="L502" s="47"/>
      <c r="M502" s="46"/>
      <c r="N502" s="48"/>
      <c r="O502" s="48"/>
      <c r="P502" s="49"/>
      <c r="Q502" s="50"/>
      <c r="R502" s="51" t="str">
        <f t="shared" si="54"/>
        <v/>
      </c>
      <c r="AK502" s="52" t="str">
        <f t="shared" si="55"/>
        <v/>
      </c>
      <c r="AL502" s="7" t="str">
        <f t="shared" si="51"/>
        <v/>
      </c>
    </row>
    <row r="503" spans="1:38" x14ac:dyDescent="0.2">
      <c r="A503" s="7" t="str">
        <f>_xlfn.IFNA(VLOOKUP(G503,Довідник!D:F,3,FALSE),"")</f>
        <v/>
      </c>
      <c r="B503" s="7">
        <f t="shared" si="49"/>
        <v>0</v>
      </c>
      <c r="C503" s="7">
        <f t="shared" si="50"/>
        <v>1900</v>
      </c>
      <c r="D503" s="7">
        <f t="shared" si="52"/>
        <v>1900</v>
      </c>
      <c r="E503" s="7" t="b">
        <f t="shared" si="53"/>
        <v>0</v>
      </c>
      <c r="F503" s="44" t="str">
        <f>IF(ISBLANK(G503),"",MAX($F$13:F502)+1)</f>
        <v/>
      </c>
      <c r="G503" s="45"/>
      <c r="H503" s="46"/>
      <c r="I503" s="46"/>
      <c r="J503" s="46"/>
      <c r="K503" s="47"/>
      <c r="L503" s="47"/>
      <c r="M503" s="46"/>
      <c r="N503" s="48"/>
      <c r="O503" s="48"/>
      <c r="P503" s="49"/>
      <c r="Q503" s="50"/>
      <c r="R503" s="51" t="str">
        <f t="shared" si="54"/>
        <v/>
      </c>
      <c r="AK503" s="52" t="str">
        <f t="shared" si="55"/>
        <v/>
      </c>
      <c r="AL503" s="7" t="str">
        <f t="shared" si="51"/>
        <v/>
      </c>
    </row>
    <row r="504" spans="1:38" x14ac:dyDescent="0.2">
      <c r="A504" s="7" t="str">
        <f>_xlfn.IFNA(VLOOKUP(G504,Довідник!D:F,3,FALSE),"")</f>
        <v/>
      </c>
      <c r="B504" s="7">
        <f t="shared" si="49"/>
        <v>0</v>
      </c>
      <c r="C504" s="7">
        <f t="shared" si="50"/>
        <v>1900</v>
      </c>
      <c r="D504" s="7">
        <f t="shared" si="52"/>
        <v>1900</v>
      </c>
      <c r="E504" s="7" t="b">
        <f t="shared" si="53"/>
        <v>0</v>
      </c>
      <c r="F504" s="44" t="str">
        <f>IF(ISBLANK(G504),"",MAX($F$13:F503)+1)</f>
        <v/>
      </c>
      <c r="G504" s="45"/>
      <c r="H504" s="46"/>
      <c r="I504" s="46"/>
      <c r="J504" s="46"/>
      <c r="K504" s="47"/>
      <c r="L504" s="47"/>
      <c r="M504" s="46"/>
      <c r="N504" s="48"/>
      <c r="O504" s="48"/>
      <c r="P504" s="49"/>
      <c r="Q504" s="50"/>
      <c r="R504" s="51" t="str">
        <f t="shared" si="54"/>
        <v/>
      </c>
      <c r="AK504" s="52" t="str">
        <f t="shared" si="55"/>
        <v/>
      </c>
      <c r="AL504" s="7" t="str">
        <f t="shared" si="51"/>
        <v/>
      </c>
    </row>
    <row r="505" spans="1:38" x14ac:dyDescent="0.2">
      <c r="A505" s="7" t="str">
        <f>_xlfn.IFNA(VLOOKUP(G505,Довідник!D:F,3,FALSE),"")</f>
        <v/>
      </c>
      <c r="B505" s="7">
        <f t="shared" si="49"/>
        <v>0</v>
      </c>
      <c r="C505" s="7">
        <f t="shared" si="50"/>
        <v>1900</v>
      </c>
      <c r="D505" s="7">
        <f t="shared" si="52"/>
        <v>1900</v>
      </c>
      <c r="E505" s="7" t="b">
        <f t="shared" si="53"/>
        <v>0</v>
      </c>
      <c r="F505" s="44" t="str">
        <f>IF(ISBLANK(G505),"",MAX($F$13:F504)+1)</f>
        <v/>
      </c>
      <c r="G505" s="45"/>
      <c r="H505" s="46"/>
      <c r="I505" s="46"/>
      <c r="J505" s="46"/>
      <c r="K505" s="47"/>
      <c r="L505" s="47"/>
      <c r="M505" s="46"/>
      <c r="N505" s="48"/>
      <c r="O505" s="48"/>
      <c r="P505" s="49"/>
      <c r="Q505" s="50"/>
      <c r="R505" s="51" t="str">
        <f t="shared" si="54"/>
        <v/>
      </c>
      <c r="AK505" s="52" t="str">
        <f t="shared" si="55"/>
        <v/>
      </c>
      <c r="AL505" s="7" t="str">
        <f t="shared" si="51"/>
        <v/>
      </c>
    </row>
    <row r="506" spans="1:38" x14ac:dyDescent="0.2">
      <c r="A506" s="7" t="str">
        <f>_xlfn.IFNA(VLOOKUP(G506,Довідник!D:F,3,FALSE),"")</f>
        <v/>
      </c>
      <c r="B506" s="7">
        <f t="shared" si="49"/>
        <v>0</v>
      </c>
      <c r="C506" s="7">
        <f t="shared" si="50"/>
        <v>1900</v>
      </c>
      <c r="D506" s="7">
        <f t="shared" si="52"/>
        <v>1900</v>
      </c>
      <c r="E506" s="7" t="b">
        <f t="shared" si="53"/>
        <v>0</v>
      </c>
      <c r="F506" s="44" t="str">
        <f>IF(ISBLANK(G506),"",MAX($F$13:F505)+1)</f>
        <v/>
      </c>
      <c r="G506" s="45"/>
      <c r="H506" s="46"/>
      <c r="I506" s="46"/>
      <c r="J506" s="46"/>
      <c r="K506" s="47"/>
      <c r="L506" s="47"/>
      <c r="M506" s="46"/>
      <c r="N506" s="48"/>
      <c r="O506" s="48"/>
      <c r="P506" s="49"/>
      <c r="Q506" s="50"/>
      <c r="R506" s="51" t="str">
        <f t="shared" si="54"/>
        <v/>
      </c>
      <c r="AK506" s="52" t="str">
        <f t="shared" si="55"/>
        <v/>
      </c>
      <c r="AL506" s="7" t="str">
        <f t="shared" si="51"/>
        <v/>
      </c>
    </row>
    <row r="507" spans="1:38" x14ac:dyDescent="0.2">
      <c r="A507" s="7" t="str">
        <f>_xlfn.IFNA(VLOOKUP(G507,Довідник!D:F,3,FALSE),"")</f>
        <v/>
      </c>
      <c r="B507" s="7">
        <f t="shared" si="49"/>
        <v>0</v>
      </c>
      <c r="C507" s="7">
        <f t="shared" si="50"/>
        <v>1900</v>
      </c>
      <c r="D507" s="7">
        <f t="shared" si="52"/>
        <v>1900</v>
      </c>
      <c r="E507" s="7" t="b">
        <f t="shared" si="53"/>
        <v>0</v>
      </c>
      <c r="F507" s="44" t="str">
        <f>IF(ISBLANK(G507),"",MAX($F$13:F506)+1)</f>
        <v/>
      </c>
      <c r="G507" s="45"/>
      <c r="H507" s="46"/>
      <c r="I507" s="46"/>
      <c r="J507" s="46"/>
      <c r="K507" s="47"/>
      <c r="L507" s="47"/>
      <c r="M507" s="46"/>
      <c r="N507" s="48"/>
      <c r="O507" s="48"/>
      <c r="P507" s="49"/>
      <c r="Q507" s="50"/>
      <c r="R507" s="51" t="str">
        <f t="shared" si="54"/>
        <v/>
      </c>
      <c r="AK507" s="52" t="str">
        <f t="shared" si="55"/>
        <v/>
      </c>
      <c r="AL507" s="7" t="str">
        <f t="shared" si="51"/>
        <v/>
      </c>
    </row>
    <row r="508" spans="1:38" x14ac:dyDescent="0.2">
      <c r="A508" s="7" t="str">
        <f>_xlfn.IFNA(VLOOKUP(G508,Довідник!D:F,3,FALSE),"")</f>
        <v/>
      </c>
      <c r="B508" s="7">
        <f t="shared" si="49"/>
        <v>0</v>
      </c>
      <c r="C508" s="7">
        <f t="shared" si="50"/>
        <v>1900</v>
      </c>
      <c r="D508" s="7">
        <f t="shared" si="52"/>
        <v>1900</v>
      </c>
      <c r="E508" s="7" t="b">
        <f t="shared" si="53"/>
        <v>0</v>
      </c>
      <c r="F508" s="44" t="str">
        <f>IF(ISBLANK(G508),"",MAX($F$13:F507)+1)</f>
        <v/>
      </c>
      <c r="G508" s="45"/>
      <c r="H508" s="46"/>
      <c r="I508" s="46"/>
      <c r="J508" s="46"/>
      <c r="K508" s="47"/>
      <c r="L508" s="47"/>
      <c r="M508" s="46"/>
      <c r="N508" s="48"/>
      <c r="O508" s="48"/>
      <c r="P508" s="49"/>
      <c r="Q508" s="50"/>
      <c r="R508" s="51" t="str">
        <f t="shared" si="54"/>
        <v/>
      </c>
      <c r="AK508" s="52" t="str">
        <f t="shared" si="55"/>
        <v/>
      </c>
      <c r="AL508" s="7" t="str">
        <f t="shared" si="51"/>
        <v/>
      </c>
    </row>
    <row r="509" spans="1:38" x14ac:dyDescent="0.2">
      <c r="A509" s="7" t="str">
        <f>_xlfn.IFNA(VLOOKUP(G509,Довідник!D:F,3,FALSE),"")</f>
        <v/>
      </c>
      <c r="B509" s="7">
        <f t="shared" si="49"/>
        <v>0</v>
      </c>
      <c r="C509" s="7">
        <f t="shared" si="50"/>
        <v>1900</v>
      </c>
      <c r="D509" s="7">
        <f t="shared" si="52"/>
        <v>1900</v>
      </c>
      <c r="E509" s="7" t="b">
        <f t="shared" si="53"/>
        <v>0</v>
      </c>
      <c r="F509" s="44" t="str">
        <f>IF(ISBLANK(G509),"",MAX($F$13:F508)+1)</f>
        <v/>
      </c>
      <c r="G509" s="45"/>
      <c r="H509" s="46"/>
      <c r="I509" s="46"/>
      <c r="J509" s="46"/>
      <c r="K509" s="47"/>
      <c r="L509" s="47"/>
      <c r="M509" s="46"/>
      <c r="N509" s="48"/>
      <c r="O509" s="48"/>
      <c r="P509" s="49"/>
      <c r="Q509" s="50"/>
      <c r="R509" s="51" t="str">
        <f t="shared" si="54"/>
        <v/>
      </c>
      <c r="AK509" s="52" t="str">
        <f t="shared" si="55"/>
        <v/>
      </c>
      <c r="AL509" s="7" t="str">
        <f t="shared" si="51"/>
        <v/>
      </c>
    </row>
    <row r="510" spans="1:38" x14ac:dyDescent="0.2">
      <c r="A510" s="7" t="str">
        <f>_xlfn.IFNA(VLOOKUP(G510,Довідник!D:F,3,FALSE),"")</f>
        <v/>
      </c>
      <c r="B510" s="7">
        <f t="shared" si="49"/>
        <v>0</v>
      </c>
      <c r="C510" s="7">
        <f t="shared" si="50"/>
        <v>1900</v>
      </c>
      <c r="D510" s="7">
        <f t="shared" si="52"/>
        <v>1900</v>
      </c>
      <c r="E510" s="7" t="b">
        <f t="shared" si="53"/>
        <v>0</v>
      </c>
      <c r="F510" s="44" t="str">
        <f>IF(ISBLANK(G510),"",MAX($F$13:F509)+1)</f>
        <v/>
      </c>
      <c r="G510" s="45"/>
      <c r="H510" s="46"/>
      <c r="I510" s="46"/>
      <c r="J510" s="46"/>
      <c r="K510" s="47"/>
      <c r="L510" s="47"/>
      <c r="M510" s="46"/>
      <c r="N510" s="48"/>
      <c r="O510" s="48"/>
      <c r="P510" s="49"/>
      <c r="Q510" s="50"/>
      <c r="R510" s="51" t="str">
        <f t="shared" si="54"/>
        <v/>
      </c>
      <c r="AK510" s="52" t="str">
        <f t="shared" si="55"/>
        <v/>
      </c>
      <c r="AL510" s="7" t="str">
        <f t="shared" si="51"/>
        <v/>
      </c>
    </row>
    <row r="511" spans="1:38" x14ac:dyDescent="0.2">
      <c r="A511" s="7" t="str">
        <f>_xlfn.IFNA(VLOOKUP(G511,Довідник!D:F,3,FALSE),"")</f>
        <v/>
      </c>
      <c r="B511" s="7">
        <f t="shared" si="49"/>
        <v>0</v>
      </c>
      <c r="C511" s="7">
        <f t="shared" si="50"/>
        <v>1900</v>
      </c>
      <c r="D511" s="7">
        <f t="shared" si="52"/>
        <v>1900</v>
      </c>
      <c r="E511" s="7" t="b">
        <f t="shared" si="53"/>
        <v>0</v>
      </c>
      <c r="F511" s="44" t="str">
        <f>IF(ISBLANK(G511),"",MAX($F$13:F510)+1)</f>
        <v/>
      </c>
      <c r="G511" s="45"/>
      <c r="H511" s="46"/>
      <c r="I511" s="46"/>
      <c r="J511" s="46"/>
      <c r="K511" s="47"/>
      <c r="L511" s="47"/>
      <c r="M511" s="46"/>
      <c r="N511" s="48"/>
      <c r="O511" s="48"/>
      <c r="P511" s="49"/>
      <c r="Q511" s="50"/>
      <c r="R511" s="51" t="str">
        <f t="shared" si="54"/>
        <v/>
      </c>
      <c r="AK511" s="52" t="str">
        <f t="shared" si="55"/>
        <v/>
      </c>
      <c r="AL511" s="7" t="str">
        <f t="shared" si="51"/>
        <v/>
      </c>
    </row>
    <row r="512" spans="1:38" x14ac:dyDescent="0.2">
      <c r="A512" s="7" t="str">
        <f>_xlfn.IFNA(VLOOKUP(G512,Довідник!D:F,3,FALSE),"")</f>
        <v/>
      </c>
      <c r="B512" s="7">
        <f t="shared" si="49"/>
        <v>0</v>
      </c>
      <c r="C512" s="7">
        <f t="shared" si="50"/>
        <v>1900</v>
      </c>
      <c r="D512" s="7">
        <f t="shared" si="52"/>
        <v>1900</v>
      </c>
      <c r="E512" s="7" t="b">
        <f t="shared" si="53"/>
        <v>0</v>
      </c>
      <c r="F512" s="44" t="str">
        <f>IF(ISBLANK(G512),"",MAX($F$13:F511)+1)</f>
        <v/>
      </c>
      <c r="G512" s="45"/>
      <c r="H512" s="46"/>
      <c r="I512" s="46"/>
      <c r="J512" s="46"/>
      <c r="K512" s="47"/>
      <c r="L512" s="47"/>
      <c r="M512" s="46"/>
      <c r="N512" s="48"/>
      <c r="O512" s="48"/>
      <c r="P512" s="49"/>
      <c r="Q512" s="50"/>
      <c r="R512" s="51" t="str">
        <f t="shared" si="54"/>
        <v/>
      </c>
      <c r="AK512" s="52" t="str">
        <f t="shared" si="55"/>
        <v/>
      </c>
      <c r="AL512" s="7" t="str">
        <f t="shared" si="51"/>
        <v/>
      </c>
    </row>
    <row r="513" spans="1:38" x14ac:dyDescent="0.2">
      <c r="A513" s="7" t="str">
        <f>_xlfn.IFNA(VLOOKUP(G513,Довідник!D:F,3,FALSE),"")</f>
        <v/>
      </c>
      <c r="B513" s="7">
        <f t="shared" si="49"/>
        <v>0</v>
      </c>
      <c r="C513" s="7">
        <f t="shared" si="50"/>
        <v>1900</v>
      </c>
      <c r="D513" s="7">
        <f t="shared" si="52"/>
        <v>1900</v>
      </c>
      <c r="E513" s="7" t="b">
        <f t="shared" si="53"/>
        <v>0</v>
      </c>
      <c r="F513" s="44" t="str">
        <f>IF(ISBLANK(G513),"",MAX($F$13:F512)+1)</f>
        <v/>
      </c>
      <c r="G513" s="45"/>
      <c r="H513" s="46"/>
      <c r="I513" s="46"/>
      <c r="J513" s="46"/>
      <c r="K513" s="47"/>
      <c r="L513" s="47"/>
      <c r="M513" s="46"/>
      <c r="N513" s="48"/>
      <c r="O513" s="48"/>
      <c r="P513" s="49"/>
      <c r="Q513" s="50"/>
      <c r="R513" s="51" t="str">
        <f t="shared" si="54"/>
        <v/>
      </c>
      <c r="AK513" s="52" t="str">
        <f t="shared" si="55"/>
        <v/>
      </c>
      <c r="AL513" s="7" t="str">
        <f t="shared" si="51"/>
        <v/>
      </c>
    </row>
    <row r="514" spans="1:38" x14ac:dyDescent="0.2">
      <c r="A514" s="7" t="str">
        <f>_xlfn.IFNA(VLOOKUP(G514,Довідник!D:F,3,FALSE),"")</f>
        <v/>
      </c>
      <c r="B514" s="7">
        <f t="shared" si="49"/>
        <v>0</v>
      </c>
      <c r="C514" s="7">
        <f t="shared" si="50"/>
        <v>1900</v>
      </c>
      <c r="D514" s="7">
        <f t="shared" si="52"/>
        <v>1900</v>
      </c>
      <c r="E514" s="7" t="b">
        <f t="shared" si="53"/>
        <v>0</v>
      </c>
      <c r="F514" s="44" t="str">
        <f>IF(ISBLANK(G514),"",MAX($F$13:F513)+1)</f>
        <v/>
      </c>
      <c r="G514" s="45"/>
      <c r="H514" s="46"/>
      <c r="I514" s="46"/>
      <c r="J514" s="46"/>
      <c r="K514" s="47"/>
      <c r="L514" s="47"/>
      <c r="M514" s="46"/>
      <c r="N514" s="48"/>
      <c r="O514" s="48"/>
      <c r="P514" s="49"/>
      <c r="Q514" s="50"/>
      <c r="R514" s="51" t="str">
        <f t="shared" si="54"/>
        <v/>
      </c>
      <c r="AK514" s="52" t="str">
        <f t="shared" si="55"/>
        <v/>
      </c>
      <c r="AL514" s="7" t="str">
        <f t="shared" si="51"/>
        <v/>
      </c>
    </row>
    <row r="515" spans="1:38" x14ac:dyDescent="0.2">
      <c r="A515" s="7" t="str">
        <f>_xlfn.IFNA(VLOOKUP(G515,Довідник!D:F,3,FALSE),"")</f>
        <v/>
      </c>
      <c r="B515" s="7">
        <f t="shared" si="49"/>
        <v>0</v>
      </c>
      <c r="C515" s="7">
        <f t="shared" si="50"/>
        <v>1900</v>
      </c>
      <c r="D515" s="7">
        <f t="shared" si="52"/>
        <v>1900</v>
      </c>
      <c r="E515" s="7" t="b">
        <f t="shared" si="53"/>
        <v>0</v>
      </c>
      <c r="F515" s="44" t="str">
        <f>IF(ISBLANK(G515),"",MAX($F$13:F514)+1)</f>
        <v/>
      </c>
      <c r="G515" s="45"/>
      <c r="H515" s="46"/>
      <c r="I515" s="46"/>
      <c r="J515" s="46"/>
      <c r="K515" s="47"/>
      <c r="L515" s="47"/>
      <c r="M515" s="46"/>
      <c r="N515" s="48"/>
      <c r="O515" s="48"/>
      <c r="P515" s="49"/>
      <c r="Q515" s="50"/>
      <c r="R515" s="51" t="str">
        <f t="shared" si="54"/>
        <v/>
      </c>
      <c r="AK515" s="52" t="str">
        <f t="shared" si="55"/>
        <v/>
      </c>
      <c r="AL515" s="7" t="str">
        <f t="shared" si="51"/>
        <v/>
      </c>
    </row>
    <row r="516" spans="1:38" x14ac:dyDescent="0.2">
      <c r="A516" s="7" t="str">
        <f>_xlfn.IFNA(VLOOKUP(G516,Довідник!D:F,3,FALSE),"")</f>
        <v/>
      </c>
      <c r="B516" s="7">
        <f t="shared" si="49"/>
        <v>0</v>
      </c>
      <c r="C516" s="7">
        <f t="shared" si="50"/>
        <v>1900</v>
      </c>
      <c r="D516" s="7">
        <f t="shared" si="52"/>
        <v>1900</v>
      </c>
      <c r="E516" s="7" t="b">
        <f t="shared" si="53"/>
        <v>0</v>
      </c>
      <c r="F516" s="44" t="str">
        <f>IF(ISBLANK(G516),"",MAX($F$13:F515)+1)</f>
        <v/>
      </c>
      <c r="G516" s="45"/>
      <c r="H516" s="46"/>
      <c r="I516" s="46"/>
      <c r="J516" s="46"/>
      <c r="K516" s="47"/>
      <c r="L516" s="47"/>
      <c r="M516" s="46"/>
      <c r="N516" s="48"/>
      <c r="O516" s="48"/>
      <c r="P516" s="49"/>
      <c r="Q516" s="50"/>
      <c r="R516" s="51" t="str">
        <f t="shared" si="54"/>
        <v/>
      </c>
      <c r="AK516" s="52" t="str">
        <f t="shared" si="55"/>
        <v/>
      </c>
      <c r="AL516" s="7" t="str">
        <f t="shared" si="51"/>
        <v/>
      </c>
    </row>
    <row r="517" spans="1:38" x14ac:dyDescent="0.2">
      <c r="A517" s="7" t="str">
        <f>_xlfn.IFNA(VLOOKUP(G517,Довідник!D:F,3,FALSE),"")</f>
        <v/>
      </c>
      <c r="B517" s="7">
        <f t="shared" si="49"/>
        <v>0</v>
      </c>
      <c r="C517" s="7">
        <f t="shared" si="50"/>
        <v>1900</v>
      </c>
      <c r="D517" s="7">
        <f t="shared" si="52"/>
        <v>1900</v>
      </c>
      <c r="E517" s="7" t="b">
        <f t="shared" si="53"/>
        <v>0</v>
      </c>
      <c r="F517" s="44" t="str">
        <f>IF(ISBLANK(G517),"",MAX($F$13:F516)+1)</f>
        <v/>
      </c>
      <c r="G517" s="45"/>
      <c r="H517" s="46"/>
      <c r="I517" s="46"/>
      <c r="J517" s="46"/>
      <c r="K517" s="47"/>
      <c r="L517" s="47"/>
      <c r="M517" s="46"/>
      <c r="N517" s="48"/>
      <c r="O517" s="48"/>
      <c r="P517" s="49"/>
      <c r="Q517" s="50"/>
      <c r="R517" s="51" t="str">
        <f t="shared" si="54"/>
        <v/>
      </c>
      <c r="AK517" s="52" t="str">
        <f t="shared" si="55"/>
        <v/>
      </c>
      <c r="AL517" s="7" t="str">
        <f t="shared" si="51"/>
        <v/>
      </c>
    </row>
    <row r="518" spans="1:38" x14ac:dyDescent="0.2">
      <c r="A518" s="7" t="str">
        <f>_xlfn.IFNA(VLOOKUP(G518,Довідник!D:F,3,FALSE),"")</f>
        <v/>
      </c>
      <c r="B518" s="7">
        <f t="shared" si="49"/>
        <v>0</v>
      </c>
      <c r="C518" s="7">
        <f t="shared" si="50"/>
        <v>1900</v>
      </c>
      <c r="D518" s="7">
        <f t="shared" si="52"/>
        <v>1900</v>
      </c>
      <c r="E518" s="7" t="b">
        <f t="shared" si="53"/>
        <v>0</v>
      </c>
      <c r="F518" s="44" t="str">
        <f>IF(ISBLANK(G518),"",MAX($F$13:F517)+1)</f>
        <v/>
      </c>
      <c r="G518" s="45"/>
      <c r="H518" s="46"/>
      <c r="I518" s="46"/>
      <c r="J518" s="46"/>
      <c r="K518" s="47"/>
      <c r="L518" s="47"/>
      <c r="M518" s="46"/>
      <c r="N518" s="48"/>
      <c r="O518" s="48"/>
      <c r="P518" s="49"/>
      <c r="Q518" s="50"/>
      <c r="R518" s="51" t="str">
        <f t="shared" si="54"/>
        <v/>
      </c>
      <c r="AK518" s="52" t="str">
        <f t="shared" si="55"/>
        <v/>
      </c>
      <c r="AL518" s="7" t="str">
        <f t="shared" si="51"/>
        <v/>
      </c>
    </row>
    <row r="519" spans="1:38" x14ac:dyDescent="0.2">
      <c r="A519" s="7" t="str">
        <f>_xlfn.IFNA(VLOOKUP(G519,Довідник!D:F,3,FALSE),"")</f>
        <v/>
      </c>
      <c r="B519" s="7">
        <f t="shared" si="49"/>
        <v>0</v>
      </c>
      <c r="C519" s="7">
        <f t="shared" si="50"/>
        <v>1900</v>
      </c>
      <c r="D519" s="7">
        <f t="shared" si="52"/>
        <v>1900</v>
      </c>
      <c r="E519" s="7" t="b">
        <f t="shared" si="53"/>
        <v>0</v>
      </c>
      <c r="F519" s="44" t="str">
        <f>IF(ISBLANK(G519),"",MAX($F$13:F518)+1)</f>
        <v/>
      </c>
      <c r="G519" s="45"/>
      <c r="H519" s="46"/>
      <c r="I519" s="46"/>
      <c r="J519" s="46"/>
      <c r="K519" s="47"/>
      <c r="L519" s="47"/>
      <c r="M519" s="46"/>
      <c r="N519" s="48"/>
      <c r="O519" s="48"/>
      <c r="P519" s="49"/>
      <c r="Q519" s="50"/>
      <c r="R519" s="51" t="str">
        <f t="shared" si="54"/>
        <v/>
      </c>
      <c r="AK519" s="52" t="str">
        <f t="shared" si="55"/>
        <v/>
      </c>
      <c r="AL519" s="7" t="str">
        <f t="shared" si="51"/>
        <v/>
      </c>
    </row>
    <row r="520" spans="1:38" x14ac:dyDescent="0.2">
      <c r="A520" s="7" t="str">
        <f>_xlfn.IFNA(VLOOKUP(G520,Довідник!D:F,3,FALSE),"")</f>
        <v/>
      </c>
      <c r="B520" s="7">
        <f t="shared" si="49"/>
        <v>0</v>
      </c>
      <c r="C520" s="7">
        <f t="shared" si="50"/>
        <v>1900</v>
      </c>
      <c r="D520" s="7">
        <f t="shared" si="52"/>
        <v>1900</v>
      </c>
      <c r="E520" s="7" t="b">
        <f t="shared" si="53"/>
        <v>0</v>
      </c>
      <c r="F520" s="44" t="str">
        <f>IF(ISBLANK(G520),"",MAX($F$13:F519)+1)</f>
        <v/>
      </c>
      <c r="G520" s="45"/>
      <c r="H520" s="46"/>
      <c r="I520" s="46"/>
      <c r="J520" s="46"/>
      <c r="K520" s="47"/>
      <c r="L520" s="47"/>
      <c r="M520" s="46"/>
      <c r="N520" s="48"/>
      <c r="O520" s="48"/>
      <c r="P520" s="49"/>
      <c r="Q520" s="50"/>
      <c r="R520" s="51" t="str">
        <f t="shared" si="54"/>
        <v/>
      </c>
      <c r="AK520" s="52" t="str">
        <f t="shared" si="55"/>
        <v/>
      </c>
      <c r="AL520" s="7" t="str">
        <f t="shared" si="51"/>
        <v/>
      </c>
    </row>
    <row r="521" spans="1:38" x14ac:dyDescent="0.2">
      <c r="A521" s="7" t="str">
        <f>_xlfn.IFNA(VLOOKUP(G521,Довідник!D:F,3,FALSE),"")</f>
        <v/>
      </c>
      <c r="B521" s="7">
        <f t="shared" si="49"/>
        <v>0</v>
      </c>
      <c r="C521" s="7">
        <f t="shared" si="50"/>
        <v>1900</v>
      </c>
      <c r="D521" s="7">
        <f t="shared" si="52"/>
        <v>1900</v>
      </c>
      <c r="E521" s="7" t="b">
        <f t="shared" si="53"/>
        <v>0</v>
      </c>
      <c r="F521" s="44" t="str">
        <f>IF(ISBLANK(G521),"",MAX($F$13:F520)+1)</f>
        <v/>
      </c>
      <c r="G521" s="45"/>
      <c r="H521" s="46"/>
      <c r="I521" s="46"/>
      <c r="J521" s="46"/>
      <c r="K521" s="47"/>
      <c r="L521" s="47"/>
      <c r="M521" s="46"/>
      <c r="N521" s="48"/>
      <c r="O521" s="48"/>
      <c r="P521" s="49"/>
      <c r="Q521" s="50"/>
      <c r="R521" s="51" t="str">
        <f t="shared" si="54"/>
        <v/>
      </c>
      <c r="AK521" s="52" t="str">
        <f t="shared" si="55"/>
        <v/>
      </c>
      <c r="AL521" s="7" t="str">
        <f t="shared" si="51"/>
        <v/>
      </c>
    </row>
    <row r="522" spans="1:38" x14ac:dyDescent="0.2">
      <c r="A522" s="7" t="str">
        <f>_xlfn.IFNA(VLOOKUP(G522,Довідник!D:F,3,FALSE),"")</f>
        <v/>
      </c>
      <c r="B522" s="7">
        <f t="shared" si="49"/>
        <v>0</v>
      </c>
      <c r="C522" s="7">
        <f t="shared" si="50"/>
        <v>1900</v>
      </c>
      <c r="D522" s="7">
        <f t="shared" si="52"/>
        <v>1900</v>
      </c>
      <c r="E522" s="7" t="b">
        <f t="shared" si="53"/>
        <v>0</v>
      </c>
      <c r="F522" s="44" t="str">
        <f>IF(ISBLANK(G522),"",MAX($F$13:F521)+1)</f>
        <v/>
      </c>
      <c r="G522" s="45"/>
      <c r="H522" s="46"/>
      <c r="I522" s="46"/>
      <c r="J522" s="46"/>
      <c r="K522" s="47"/>
      <c r="L522" s="47"/>
      <c r="M522" s="46"/>
      <c r="N522" s="48"/>
      <c r="O522" s="48"/>
      <c r="P522" s="49"/>
      <c r="Q522" s="50"/>
      <c r="R522" s="51" t="str">
        <f t="shared" si="54"/>
        <v/>
      </c>
      <c r="AK522" s="52" t="str">
        <f t="shared" si="55"/>
        <v/>
      </c>
      <c r="AL522" s="7" t="str">
        <f t="shared" si="51"/>
        <v/>
      </c>
    </row>
    <row r="523" spans="1:38" x14ac:dyDescent="0.2">
      <c r="A523" s="7" t="str">
        <f>_xlfn.IFNA(VLOOKUP(G523,Довідник!D:F,3,FALSE),"")</f>
        <v/>
      </c>
      <c r="B523" s="7">
        <f t="shared" si="49"/>
        <v>0</v>
      </c>
      <c r="C523" s="7">
        <f t="shared" si="50"/>
        <v>1900</v>
      </c>
      <c r="D523" s="7">
        <f t="shared" si="52"/>
        <v>1900</v>
      </c>
      <c r="E523" s="7" t="b">
        <f t="shared" si="53"/>
        <v>0</v>
      </c>
      <c r="F523" s="44" t="str">
        <f>IF(ISBLANK(G523),"",MAX($F$13:F522)+1)</f>
        <v/>
      </c>
      <c r="G523" s="45"/>
      <c r="H523" s="46"/>
      <c r="I523" s="46"/>
      <c r="J523" s="46"/>
      <c r="K523" s="47"/>
      <c r="L523" s="47"/>
      <c r="M523" s="46"/>
      <c r="N523" s="48"/>
      <c r="O523" s="48"/>
      <c r="P523" s="49"/>
      <c r="Q523" s="50"/>
      <c r="R523" s="51" t="str">
        <f t="shared" si="54"/>
        <v/>
      </c>
      <c r="AK523" s="52" t="str">
        <f t="shared" si="55"/>
        <v/>
      </c>
      <c r="AL523" s="7" t="str">
        <f t="shared" si="51"/>
        <v/>
      </c>
    </row>
    <row r="524" spans="1:38" x14ac:dyDescent="0.2">
      <c r="A524" s="7" t="str">
        <f>_xlfn.IFNA(VLOOKUP(G524,Довідник!D:F,3,FALSE),"")</f>
        <v/>
      </c>
      <c r="B524" s="7">
        <f t="shared" si="49"/>
        <v>0</v>
      </c>
      <c r="C524" s="7">
        <f t="shared" si="50"/>
        <v>1900</v>
      </c>
      <c r="D524" s="7">
        <f t="shared" si="52"/>
        <v>1900</v>
      </c>
      <c r="E524" s="7" t="b">
        <f t="shared" si="53"/>
        <v>0</v>
      </c>
      <c r="F524" s="44" t="str">
        <f>IF(ISBLANK(G524),"",MAX($F$13:F523)+1)</f>
        <v/>
      </c>
      <c r="G524" s="45"/>
      <c r="H524" s="46"/>
      <c r="I524" s="46"/>
      <c r="J524" s="46"/>
      <c r="K524" s="47"/>
      <c r="L524" s="47"/>
      <c r="M524" s="46"/>
      <c r="N524" s="48"/>
      <c r="O524" s="48"/>
      <c r="P524" s="49"/>
      <c r="Q524" s="50"/>
      <c r="R524" s="51" t="str">
        <f t="shared" si="54"/>
        <v/>
      </c>
      <c r="AK524" s="52" t="str">
        <f t="shared" si="55"/>
        <v/>
      </c>
      <c r="AL524" s="7" t="str">
        <f t="shared" si="51"/>
        <v/>
      </c>
    </row>
    <row r="525" spans="1:38" x14ac:dyDescent="0.2">
      <c r="A525" s="7" t="str">
        <f>_xlfn.IFNA(VLOOKUP(G525,Довідник!D:F,3,FALSE),"")</f>
        <v/>
      </c>
      <c r="B525" s="7">
        <f t="shared" si="49"/>
        <v>0</v>
      </c>
      <c r="C525" s="7">
        <f t="shared" si="50"/>
        <v>1900</v>
      </c>
      <c r="D525" s="7">
        <f t="shared" si="52"/>
        <v>1900</v>
      </c>
      <c r="E525" s="7" t="b">
        <f t="shared" si="53"/>
        <v>0</v>
      </c>
      <c r="F525" s="44" t="str">
        <f>IF(ISBLANK(G525),"",MAX($F$13:F524)+1)</f>
        <v/>
      </c>
      <c r="G525" s="45"/>
      <c r="H525" s="46"/>
      <c r="I525" s="46"/>
      <c r="J525" s="46"/>
      <c r="K525" s="47"/>
      <c r="L525" s="47"/>
      <c r="M525" s="46"/>
      <c r="N525" s="48"/>
      <c r="O525" s="48"/>
      <c r="P525" s="49"/>
      <c r="Q525" s="50"/>
      <c r="R525" s="51" t="str">
        <f t="shared" si="54"/>
        <v/>
      </c>
      <c r="AK525" s="52" t="str">
        <f t="shared" si="55"/>
        <v/>
      </c>
      <c r="AL525" s="7" t="str">
        <f t="shared" si="51"/>
        <v/>
      </c>
    </row>
    <row r="526" spans="1:38" x14ac:dyDescent="0.2">
      <c r="A526" s="7" t="str">
        <f>_xlfn.IFNA(VLOOKUP(G526,Довідник!D:F,3,FALSE),"")</f>
        <v/>
      </c>
      <c r="B526" s="7">
        <f t="shared" ref="B526:B589" si="56">$I$6</f>
        <v>0</v>
      </c>
      <c r="C526" s="7">
        <f t="shared" ref="C526:C589" si="57">YEAR($I$1)</f>
        <v>1900</v>
      </c>
      <c r="D526" s="7">
        <f t="shared" si="52"/>
        <v>1900</v>
      </c>
      <c r="E526" s="7" t="b">
        <f t="shared" si="53"/>
        <v>0</v>
      </c>
      <c r="F526" s="44" t="str">
        <f>IF(ISBLANK(G526),"",MAX($F$13:F525)+1)</f>
        <v/>
      </c>
      <c r="G526" s="45"/>
      <c r="H526" s="46"/>
      <c r="I526" s="46"/>
      <c r="J526" s="46"/>
      <c r="K526" s="47"/>
      <c r="L526" s="47"/>
      <c r="M526" s="46"/>
      <c r="N526" s="48"/>
      <c r="O526" s="48"/>
      <c r="P526" s="49"/>
      <c r="Q526" s="50"/>
      <c r="R526" s="51" t="str">
        <f t="shared" si="54"/>
        <v/>
      </c>
      <c r="AK526" s="52" t="str">
        <f t="shared" si="55"/>
        <v/>
      </c>
      <c r="AL526" s="7" t="str">
        <f t="shared" ref="AL526:AL589" si="58">IF(E526," Відобразіть зобов'язання на придбання активу в Т.2!","")</f>
        <v/>
      </c>
    </row>
    <row r="527" spans="1:38" x14ac:dyDescent="0.2">
      <c r="A527" s="7" t="str">
        <f>_xlfn.IFNA(VLOOKUP(G527,Довідник!D:F,3,FALSE),"")</f>
        <v/>
      </c>
      <c r="B527" s="7">
        <f t="shared" si="56"/>
        <v>0</v>
      </c>
      <c r="C527" s="7">
        <f t="shared" si="57"/>
        <v>1900</v>
      </c>
      <c r="D527" s="7">
        <f t="shared" ref="D527:D590" si="59">YEAR($K527)</f>
        <v>1900</v>
      </c>
      <c r="E527" s="7" t="b">
        <f t="shared" ref="E527:E590" si="60">OR(IF(L527&gt;=K518,L527-K527&gt;180),M527="так")</f>
        <v>0</v>
      </c>
      <c r="F527" s="44" t="str">
        <f>IF(ISBLANK(G527),"",MAX($F$13:F526)+1)</f>
        <v/>
      </c>
      <c r="G527" s="45"/>
      <c r="H527" s="46"/>
      <c r="I527" s="46"/>
      <c r="J527" s="46"/>
      <c r="K527" s="47"/>
      <c r="L527" s="47"/>
      <c r="M527" s="46"/>
      <c r="N527" s="48"/>
      <c r="O527" s="48"/>
      <c r="P527" s="49"/>
      <c r="Q527" s="50"/>
      <c r="R527" s="51" t="str">
        <f t="shared" ref="R527:R590" si="61">AK527&amp;AL527</f>
        <v/>
      </c>
      <c r="AK527" s="52" t="str">
        <f t="shared" ref="AK527:AK590" si="62">IF(OR(ISBLANK(G527)*1+ISBLANK(H527)*1+ISBLANK(I527)*1+ISBLANK(J527)*1+ISBLANK(K527)*1+ISBLANK(L527)*1+ISBLANK(M527)*1+ISBLANK(N527)*1+ISBLANK(O527)*1=0,ISBLANK(G527)*1+ISBLANK(H527)*1+ISBLANK(I527)*1+ISBLANK(J527)*1+ISBLANK(K527)*1+ISBLANK(L527)*1+ISBLANK(M527)*1+ISBLANK(N527)*1+ISBLANK(O527)*1=9),"","Заповнено не всі поля!")</f>
        <v/>
      </c>
      <c r="AL527" s="7" t="str">
        <f t="shared" si="58"/>
        <v/>
      </c>
    </row>
    <row r="528" spans="1:38" x14ac:dyDescent="0.2">
      <c r="A528" s="7" t="str">
        <f>_xlfn.IFNA(VLOOKUP(G528,Довідник!D:F,3,FALSE),"")</f>
        <v/>
      </c>
      <c r="B528" s="7">
        <f t="shared" si="56"/>
        <v>0</v>
      </c>
      <c r="C528" s="7">
        <f t="shared" si="57"/>
        <v>1900</v>
      </c>
      <c r="D528" s="7">
        <f t="shared" si="59"/>
        <v>1900</v>
      </c>
      <c r="E528" s="7" t="b">
        <f t="shared" si="60"/>
        <v>0</v>
      </c>
      <c r="F528" s="44" t="str">
        <f>IF(ISBLANK(G528),"",MAX($F$13:F527)+1)</f>
        <v/>
      </c>
      <c r="G528" s="45"/>
      <c r="H528" s="46"/>
      <c r="I528" s="46"/>
      <c r="J528" s="46"/>
      <c r="K528" s="47"/>
      <c r="L528" s="47"/>
      <c r="M528" s="46"/>
      <c r="N528" s="48"/>
      <c r="O528" s="48"/>
      <c r="P528" s="49"/>
      <c r="Q528" s="50"/>
      <c r="R528" s="51" t="str">
        <f t="shared" si="61"/>
        <v/>
      </c>
      <c r="AK528" s="52" t="str">
        <f t="shared" si="62"/>
        <v/>
      </c>
      <c r="AL528" s="7" t="str">
        <f t="shared" si="58"/>
        <v/>
      </c>
    </row>
    <row r="529" spans="1:38" x14ac:dyDescent="0.2">
      <c r="A529" s="7" t="str">
        <f>_xlfn.IFNA(VLOOKUP(G529,Довідник!D:F,3,FALSE),"")</f>
        <v/>
      </c>
      <c r="B529" s="7">
        <f t="shared" si="56"/>
        <v>0</v>
      </c>
      <c r="C529" s="7">
        <f t="shared" si="57"/>
        <v>1900</v>
      </c>
      <c r="D529" s="7">
        <f t="shared" si="59"/>
        <v>1900</v>
      </c>
      <c r="E529" s="7" t="b">
        <f t="shared" si="60"/>
        <v>0</v>
      </c>
      <c r="F529" s="44" t="str">
        <f>IF(ISBLANK(G529),"",MAX($F$13:F528)+1)</f>
        <v/>
      </c>
      <c r="G529" s="45"/>
      <c r="H529" s="46"/>
      <c r="I529" s="46"/>
      <c r="J529" s="46"/>
      <c r="K529" s="47"/>
      <c r="L529" s="47"/>
      <c r="M529" s="46"/>
      <c r="N529" s="48"/>
      <c r="O529" s="48"/>
      <c r="P529" s="49"/>
      <c r="Q529" s="50"/>
      <c r="R529" s="51" t="str">
        <f t="shared" si="61"/>
        <v/>
      </c>
      <c r="AK529" s="52" t="str">
        <f t="shared" si="62"/>
        <v/>
      </c>
      <c r="AL529" s="7" t="str">
        <f t="shared" si="58"/>
        <v/>
      </c>
    </row>
    <row r="530" spans="1:38" x14ac:dyDescent="0.2">
      <c r="A530" s="7" t="str">
        <f>_xlfn.IFNA(VLOOKUP(G530,Довідник!D:F,3,FALSE),"")</f>
        <v/>
      </c>
      <c r="B530" s="7">
        <f t="shared" si="56"/>
        <v>0</v>
      </c>
      <c r="C530" s="7">
        <f t="shared" si="57"/>
        <v>1900</v>
      </c>
      <c r="D530" s="7">
        <f t="shared" si="59"/>
        <v>1900</v>
      </c>
      <c r="E530" s="7" t="b">
        <f t="shared" si="60"/>
        <v>0</v>
      </c>
      <c r="F530" s="44" t="str">
        <f>IF(ISBLANK(G530),"",MAX($F$13:F529)+1)</f>
        <v/>
      </c>
      <c r="G530" s="45"/>
      <c r="H530" s="46"/>
      <c r="I530" s="46"/>
      <c r="J530" s="46"/>
      <c r="K530" s="47"/>
      <c r="L530" s="47"/>
      <c r="M530" s="46"/>
      <c r="N530" s="48"/>
      <c r="O530" s="48"/>
      <c r="P530" s="49"/>
      <c r="Q530" s="50"/>
      <c r="R530" s="51" t="str">
        <f t="shared" si="61"/>
        <v/>
      </c>
      <c r="AK530" s="52" t="str">
        <f t="shared" si="62"/>
        <v/>
      </c>
      <c r="AL530" s="7" t="str">
        <f t="shared" si="58"/>
        <v/>
      </c>
    </row>
    <row r="531" spans="1:38" x14ac:dyDescent="0.2">
      <c r="A531" s="7" t="str">
        <f>_xlfn.IFNA(VLOOKUP(G531,Довідник!D:F,3,FALSE),"")</f>
        <v/>
      </c>
      <c r="B531" s="7">
        <f t="shared" si="56"/>
        <v>0</v>
      </c>
      <c r="C531" s="7">
        <f t="shared" si="57"/>
        <v>1900</v>
      </c>
      <c r="D531" s="7">
        <f t="shared" si="59"/>
        <v>1900</v>
      </c>
      <c r="E531" s="7" t="b">
        <f t="shared" si="60"/>
        <v>0</v>
      </c>
      <c r="F531" s="44" t="str">
        <f>IF(ISBLANK(G531),"",MAX($F$13:F530)+1)</f>
        <v/>
      </c>
      <c r="G531" s="45"/>
      <c r="H531" s="46"/>
      <c r="I531" s="46"/>
      <c r="J531" s="46"/>
      <c r="K531" s="47"/>
      <c r="L531" s="47"/>
      <c r="M531" s="46"/>
      <c r="N531" s="48"/>
      <c r="O531" s="48"/>
      <c r="P531" s="49"/>
      <c r="Q531" s="50"/>
      <c r="R531" s="51" t="str">
        <f t="shared" si="61"/>
        <v/>
      </c>
      <c r="AK531" s="52" t="str">
        <f t="shared" si="62"/>
        <v/>
      </c>
      <c r="AL531" s="7" t="str">
        <f t="shared" si="58"/>
        <v/>
      </c>
    </row>
    <row r="532" spans="1:38" x14ac:dyDescent="0.2">
      <c r="A532" s="7" t="str">
        <f>_xlfn.IFNA(VLOOKUP(G532,Довідник!D:F,3,FALSE),"")</f>
        <v/>
      </c>
      <c r="B532" s="7">
        <f t="shared" si="56"/>
        <v>0</v>
      </c>
      <c r="C532" s="7">
        <f t="shared" si="57"/>
        <v>1900</v>
      </c>
      <c r="D532" s="7">
        <f t="shared" si="59"/>
        <v>1900</v>
      </c>
      <c r="E532" s="7" t="b">
        <f t="shared" si="60"/>
        <v>0</v>
      </c>
      <c r="F532" s="44" t="str">
        <f>IF(ISBLANK(G532),"",MAX($F$13:F531)+1)</f>
        <v/>
      </c>
      <c r="G532" s="45"/>
      <c r="H532" s="46"/>
      <c r="I532" s="46"/>
      <c r="J532" s="46"/>
      <c r="K532" s="47"/>
      <c r="L532" s="47"/>
      <c r="M532" s="46"/>
      <c r="N532" s="48"/>
      <c r="O532" s="48"/>
      <c r="P532" s="49"/>
      <c r="Q532" s="50"/>
      <c r="R532" s="51" t="str">
        <f t="shared" si="61"/>
        <v/>
      </c>
      <c r="AK532" s="52" t="str">
        <f t="shared" si="62"/>
        <v/>
      </c>
      <c r="AL532" s="7" t="str">
        <f t="shared" si="58"/>
        <v/>
      </c>
    </row>
    <row r="533" spans="1:38" x14ac:dyDescent="0.2">
      <c r="A533" s="7" t="str">
        <f>_xlfn.IFNA(VLOOKUP(G533,Довідник!D:F,3,FALSE),"")</f>
        <v/>
      </c>
      <c r="B533" s="7">
        <f t="shared" si="56"/>
        <v>0</v>
      </c>
      <c r="C533" s="7">
        <f t="shared" si="57"/>
        <v>1900</v>
      </c>
      <c r="D533" s="7">
        <f t="shared" si="59"/>
        <v>1900</v>
      </c>
      <c r="E533" s="7" t="b">
        <f t="shared" si="60"/>
        <v>0</v>
      </c>
      <c r="F533" s="44" t="str">
        <f>IF(ISBLANK(G533),"",MAX($F$13:F532)+1)</f>
        <v/>
      </c>
      <c r="G533" s="45"/>
      <c r="H533" s="46"/>
      <c r="I533" s="46"/>
      <c r="J533" s="46"/>
      <c r="K533" s="47"/>
      <c r="L533" s="47"/>
      <c r="M533" s="46"/>
      <c r="N533" s="48"/>
      <c r="O533" s="48"/>
      <c r="P533" s="49"/>
      <c r="Q533" s="50"/>
      <c r="R533" s="51" t="str">
        <f t="shared" si="61"/>
        <v/>
      </c>
      <c r="AK533" s="52" t="str">
        <f t="shared" si="62"/>
        <v/>
      </c>
      <c r="AL533" s="7" t="str">
        <f t="shared" si="58"/>
        <v/>
      </c>
    </row>
    <row r="534" spans="1:38" x14ac:dyDescent="0.2">
      <c r="A534" s="7" t="str">
        <f>_xlfn.IFNA(VLOOKUP(G534,Довідник!D:F,3,FALSE),"")</f>
        <v/>
      </c>
      <c r="B534" s="7">
        <f t="shared" si="56"/>
        <v>0</v>
      </c>
      <c r="C534" s="7">
        <f t="shared" si="57"/>
        <v>1900</v>
      </c>
      <c r="D534" s="7">
        <f t="shared" si="59"/>
        <v>1900</v>
      </c>
      <c r="E534" s="7" t="b">
        <f t="shared" si="60"/>
        <v>0</v>
      </c>
      <c r="F534" s="44" t="str">
        <f>IF(ISBLANK(G534),"",MAX($F$13:F533)+1)</f>
        <v/>
      </c>
      <c r="G534" s="45"/>
      <c r="H534" s="46"/>
      <c r="I534" s="46"/>
      <c r="J534" s="46"/>
      <c r="K534" s="47"/>
      <c r="L534" s="47"/>
      <c r="M534" s="46"/>
      <c r="N534" s="48"/>
      <c r="O534" s="48"/>
      <c r="P534" s="49"/>
      <c r="Q534" s="50"/>
      <c r="R534" s="51" t="str">
        <f t="shared" si="61"/>
        <v/>
      </c>
      <c r="AK534" s="52" t="str">
        <f t="shared" si="62"/>
        <v/>
      </c>
      <c r="AL534" s="7" t="str">
        <f t="shared" si="58"/>
        <v/>
      </c>
    </row>
    <row r="535" spans="1:38" x14ac:dyDescent="0.2">
      <c r="A535" s="7" t="str">
        <f>_xlfn.IFNA(VLOOKUP(G535,Довідник!D:F,3,FALSE),"")</f>
        <v/>
      </c>
      <c r="B535" s="7">
        <f t="shared" si="56"/>
        <v>0</v>
      </c>
      <c r="C535" s="7">
        <f t="shared" si="57"/>
        <v>1900</v>
      </c>
      <c r="D535" s="7">
        <f t="shared" si="59"/>
        <v>1900</v>
      </c>
      <c r="E535" s="7" t="b">
        <f t="shared" si="60"/>
        <v>0</v>
      </c>
      <c r="F535" s="44" t="str">
        <f>IF(ISBLANK(G535),"",MAX($F$13:F534)+1)</f>
        <v/>
      </c>
      <c r="G535" s="45"/>
      <c r="H535" s="46"/>
      <c r="I535" s="46"/>
      <c r="J535" s="46"/>
      <c r="K535" s="47"/>
      <c r="L535" s="47"/>
      <c r="M535" s="46"/>
      <c r="N535" s="48"/>
      <c r="O535" s="48"/>
      <c r="P535" s="49"/>
      <c r="Q535" s="50"/>
      <c r="R535" s="51" t="str">
        <f t="shared" si="61"/>
        <v/>
      </c>
      <c r="AK535" s="52" t="str">
        <f t="shared" si="62"/>
        <v/>
      </c>
      <c r="AL535" s="7" t="str">
        <f t="shared" si="58"/>
        <v/>
      </c>
    </row>
    <row r="536" spans="1:38" x14ac:dyDescent="0.2">
      <c r="A536" s="7" t="str">
        <f>_xlfn.IFNA(VLOOKUP(G536,Довідник!D:F,3,FALSE),"")</f>
        <v/>
      </c>
      <c r="B536" s="7">
        <f t="shared" si="56"/>
        <v>0</v>
      </c>
      <c r="C536" s="7">
        <f t="shared" si="57"/>
        <v>1900</v>
      </c>
      <c r="D536" s="7">
        <f t="shared" si="59"/>
        <v>1900</v>
      </c>
      <c r="E536" s="7" t="b">
        <f t="shared" si="60"/>
        <v>0</v>
      </c>
      <c r="F536" s="44" t="str">
        <f>IF(ISBLANK(G536),"",MAX($F$13:F535)+1)</f>
        <v/>
      </c>
      <c r="G536" s="45"/>
      <c r="H536" s="46"/>
      <c r="I536" s="46"/>
      <c r="J536" s="46"/>
      <c r="K536" s="47"/>
      <c r="L536" s="47"/>
      <c r="M536" s="46"/>
      <c r="N536" s="48"/>
      <c r="O536" s="48"/>
      <c r="P536" s="49"/>
      <c r="Q536" s="50"/>
      <c r="R536" s="51" t="str">
        <f t="shared" si="61"/>
        <v/>
      </c>
      <c r="AK536" s="52" t="str">
        <f t="shared" si="62"/>
        <v/>
      </c>
      <c r="AL536" s="7" t="str">
        <f t="shared" si="58"/>
        <v/>
      </c>
    </row>
    <row r="537" spans="1:38" x14ac:dyDescent="0.2">
      <c r="A537" s="7" t="str">
        <f>_xlfn.IFNA(VLOOKUP(G537,Довідник!D:F,3,FALSE),"")</f>
        <v/>
      </c>
      <c r="B537" s="7">
        <f t="shared" si="56"/>
        <v>0</v>
      </c>
      <c r="C537" s="7">
        <f t="shared" si="57"/>
        <v>1900</v>
      </c>
      <c r="D537" s="7">
        <f t="shared" si="59"/>
        <v>1900</v>
      </c>
      <c r="E537" s="7" t="b">
        <f t="shared" si="60"/>
        <v>0</v>
      </c>
      <c r="F537" s="44" t="str">
        <f>IF(ISBLANK(G537),"",MAX($F$13:F536)+1)</f>
        <v/>
      </c>
      <c r="G537" s="45"/>
      <c r="H537" s="46"/>
      <c r="I537" s="46"/>
      <c r="J537" s="46"/>
      <c r="K537" s="47"/>
      <c r="L537" s="47"/>
      <c r="M537" s="46"/>
      <c r="N537" s="48"/>
      <c r="O537" s="48"/>
      <c r="P537" s="49"/>
      <c r="Q537" s="50"/>
      <c r="R537" s="51" t="str">
        <f t="shared" si="61"/>
        <v/>
      </c>
      <c r="AK537" s="52" t="str">
        <f t="shared" si="62"/>
        <v/>
      </c>
      <c r="AL537" s="7" t="str">
        <f t="shared" si="58"/>
        <v/>
      </c>
    </row>
    <row r="538" spans="1:38" x14ac:dyDescent="0.2">
      <c r="A538" s="7" t="str">
        <f>_xlfn.IFNA(VLOOKUP(G538,Довідник!D:F,3,FALSE),"")</f>
        <v/>
      </c>
      <c r="B538" s="7">
        <f t="shared" si="56"/>
        <v>0</v>
      </c>
      <c r="C538" s="7">
        <f t="shared" si="57"/>
        <v>1900</v>
      </c>
      <c r="D538" s="7">
        <f t="shared" si="59"/>
        <v>1900</v>
      </c>
      <c r="E538" s="7" t="b">
        <f t="shared" si="60"/>
        <v>0</v>
      </c>
      <c r="F538" s="44" t="str">
        <f>IF(ISBLANK(G538),"",MAX($F$13:F537)+1)</f>
        <v/>
      </c>
      <c r="G538" s="45"/>
      <c r="H538" s="46"/>
      <c r="I538" s="46"/>
      <c r="J538" s="46"/>
      <c r="K538" s="47"/>
      <c r="L538" s="47"/>
      <c r="M538" s="46"/>
      <c r="N538" s="48"/>
      <c r="O538" s="48"/>
      <c r="P538" s="49"/>
      <c r="Q538" s="50"/>
      <c r="R538" s="51" t="str">
        <f t="shared" si="61"/>
        <v/>
      </c>
      <c r="AK538" s="52" t="str">
        <f t="shared" si="62"/>
        <v/>
      </c>
      <c r="AL538" s="7" t="str">
        <f t="shared" si="58"/>
        <v/>
      </c>
    </row>
    <row r="539" spans="1:38" x14ac:dyDescent="0.2">
      <c r="A539" s="7" t="str">
        <f>_xlfn.IFNA(VLOOKUP(G539,Довідник!D:F,3,FALSE),"")</f>
        <v/>
      </c>
      <c r="B539" s="7">
        <f t="shared" si="56"/>
        <v>0</v>
      </c>
      <c r="C539" s="7">
        <f t="shared" si="57"/>
        <v>1900</v>
      </c>
      <c r="D539" s="7">
        <f t="shared" si="59"/>
        <v>1900</v>
      </c>
      <c r="E539" s="7" t="b">
        <f t="shared" si="60"/>
        <v>0</v>
      </c>
      <c r="F539" s="44" t="str">
        <f>IF(ISBLANK(G539),"",MAX($F$13:F538)+1)</f>
        <v/>
      </c>
      <c r="G539" s="45"/>
      <c r="H539" s="46"/>
      <c r="I539" s="46"/>
      <c r="J539" s="46"/>
      <c r="K539" s="47"/>
      <c r="L539" s="47"/>
      <c r="M539" s="46"/>
      <c r="N539" s="48"/>
      <c r="O539" s="48"/>
      <c r="P539" s="49"/>
      <c r="Q539" s="50"/>
      <c r="R539" s="51" t="str">
        <f t="shared" si="61"/>
        <v/>
      </c>
      <c r="AK539" s="52" t="str">
        <f t="shared" si="62"/>
        <v/>
      </c>
      <c r="AL539" s="7" t="str">
        <f t="shared" si="58"/>
        <v/>
      </c>
    </row>
    <row r="540" spans="1:38" x14ac:dyDescent="0.2">
      <c r="A540" s="7" t="str">
        <f>_xlfn.IFNA(VLOOKUP(G540,Довідник!D:F,3,FALSE),"")</f>
        <v/>
      </c>
      <c r="B540" s="7">
        <f t="shared" si="56"/>
        <v>0</v>
      </c>
      <c r="C540" s="7">
        <f t="shared" si="57"/>
        <v>1900</v>
      </c>
      <c r="D540" s="7">
        <f t="shared" si="59"/>
        <v>1900</v>
      </c>
      <c r="E540" s="7" t="b">
        <f t="shared" si="60"/>
        <v>0</v>
      </c>
      <c r="F540" s="44" t="str">
        <f>IF(ISBLANK(G540),"",MAX($F$13:F539)+1)</f>
        <v/>
      </c>
      <c r="G540" s="45"/>
      <c r="H540" s="46"/>
      <c r="I540" s="46"/>
      <c r="J540" s="46"/>
      <c r="K540" s="47"/>
      <c r="L540" s="47"/>
      <c r="M540" s="46"/>
      <c r="N540" s="48"/>
      <c r="O540" s="48"/>
      <c r="P540" s="49"/>
      <c r="Q540" s="50"/>
      <c r="R540" s="51" t="str">
        <f t="shared" si="61"/>
        <v/>
      </c>
      <c r="AK540" s="52" t="str">
        <f t="shared" si="62"/>
        <v/>
      </c>
      <c r="AL540" s="7" t="str">
        <f t="shared" si="58"/>
        <v/>
      </c>
    </row>
    <row r="541" spans="1:38" x14ac:dyDescent="0.2">
      <c r="A541" s="7" t="str">
        <f>_xlfn.IFNA(VLOOKUP(G541,Довідник!D:F,3,FALSE),"")</f>
        <v/>
      </c>
      <c r="B541" s="7">
        <f t="shared" si="56"/>
        <v>0</v>
      </c>
      <c r="C541" s="7">
        <f t="shared" si="57"/>
        <v>1900</v>
      </c>
      <c r="D541" s="7">
        <f t="shared" si="59"/>
        <v>1900</v>
      </c>
      <c r="E541" s="7" t="b">
        <f t="shared" si="60"/>
        <v>0</v>
      </c>
      <c r="F541" s="44" t="str">
        <f>IF(ISBLANK(G541),"",MAX($F$13:F540)+1)</f>
        <v/>
      </c>
      <c r="G541" s="45"/>
      <c r="H541" s="46"/>
      <c r="I541" s="46"/>
      <c r="J541" s="46"/>
      <c r="K541" s="47"/>
      <c r="L541" s="47"/>
      <c r="M541" s="46"/>
      <c r="N541" s="48"/>
      <c r="O541" s="48"/>
      <c r="P541" s="49"/>
      <c r="Q541" s="50"/>
      <c r="R541" s="51" t="str">
        <f t="shared" si="61"/>
        <v/>
      </c>
      <c r="AK541" s="52" t="str">
        <f t="shared" si="62"/>
        <v/>
      </c>
      <c r="AL541" s="7" t="str">
        <f t="shared" si="58"/>
        <v/>
      </c>
    </row>
    <row r="542" spans="1:38" x14ac:dyDescent="0.2">
      <c r="A542" s="7" t="str">
        <f>_xlfn.IFNA(VLOOKUP(G542,Довідник!D:F,3,FALSE),"")</f>
        <v/>
      </c>
      <c r="B542" s="7">
        <f t="shared" si="56"/>
        <v>0</v>
      </c>
      <c r="C542" s="7">
        <f t="shared" si="57"/>
        <v>1900</v>
      </c>
      <c r="D542" s="7">
        <f t="shared" si="59"/>
        <v>1900</v>
      </c>
      <c r="E542" s="7" t="b">
        <f t="shared" si="60"/>
        <v>0</v>
      </c>
      <c r="F542" s="44" t="str">
        <f>IF(ISBLANK(G542),"",MAX($F$13:F541)+1)</f>
        <v/>
      </c>
      <c r="G542" s="45"/>
      <c r="H542" s="46"/>
      <c r="I542" s="46"/>
      <c r="J542" s="46"/>
      <c r="K542" s="47"/>
      <c r="L542" s="47"/>
      <c r="M542" s="46"/>
      <c r="N542" s="48"/>
      <c r="O542" s="48"/>
      <c r="P542" s="49"/>
      <c r="Q542" s="50"/>
      <c r="R542" s="51" t="str">
        <f t="shared" si="61"/>
        <v/>
      </c>
      <c r="AK542" s="52" t="str">
        <f t="shared" si="62"/>
        <v/>
      </c>
      <c r="AL542" s="7" t="str">
        <f t="shared" si="58"/>
        <v/>
      </c>
    </row>
    <row r="543" spans="1:38" x14ac:dyDescent="0.2">
      <c r="A543" s="7" t="str">
        <f>_xlfn.IFNA(VLOOKUP(G543,Довідник!D:F,3,FALSE),"")</f>
        <v/>
      </c>
      <c r="B543" s="7">
        <f t="shared" si="56"/>
        <v>0</v>
      </c>
      <c r="C543" s="7">
        <f t="shared" si="57"/>
        <v>1900</v>
      </c>
      <c r="D543" s="7">
        <f t="shared" si="59"/>
        <v>1900</v>
      </c>
      <c r="E543" s="7" t="b">
        <f t="shared" si="60"/>
        <v>0</v>
      </c>
      <c r="F543" s="44" t="str">
        <f>IF(ISBLANK(G543),"",MAX($F$13:F542)+1)</f>
        <v/>
      </c>
      <c r="G543" s="45"/>
      <c r="H543" s="46"/>
      <c r="I543" s="46"/>
      <c r="J543" s="46"/>
      <c r="K543" s="47"/>
      <c r="L543" s="47"/>
      <c r="M543" s="46"/>
      <c r="N543" s="48"/>
      <c r="O543" s="48"/>
      <c r="P543" s="49"/>
      <c r="Q543" s="50"/>
      <c r="R543" s="51" t="str">
        <f t="shared" si="61"/>
        <v/>
      </c>
      <c r="AK543" s="52" t="str">
        <f t="shared" si="62"/>
        <v/>
      </c>
      <c r="AL543" s="7" t="str">
        <f t="shared" si="58"/>
        <v/>
      </c>
    </row>
    <row r="544" spans="1:38" x14ac:dyDescent="0.2">
      <c r="A544" s="7" t="str">
        <f>_xlfn.IFNA(VLOOKUP(G544,Довідник!D:F,3,FALSE),"")</f>
        <v/>
      </c>
      <c r="B544" s="7">
        <f t="shared" si="56"/>
        <v>0</v>
      </c>
      <c r="C544" s="7">
        <f t="shared" si="57"/>
        <v>1900</v>
      </c>
      <c r="D544" s="7">
        <f t="shared" si="59"/>
        <v>1900</v>
      </c>
      <c r="E544" s="7" t="b">
        <f t="shared" si="60"/>
        <v>0</v>
      </c>
      <c r="F544" s="44" t="str">
        <f>IF(ISBLANK(G544),"",MAX($F$13:F543)+1)</f>
        <v/>
      </c>
      <c r="G544" s="45"/>
      <c r="H544" s="46"/>
      <c r="I544" s="46"/>
      <c r="J544" s="46"/>
      <c r="K544" s="47"/>
      <c r="L544" s="47"/>
      <c r="M544" s="46"/>
      <c r="N544" s="48"/>
      <c r="O544" s="48"/>
      <c r="P544" s="49"/>
      <c r="Q544" s="50"/>
      <c r="R544" s="51" t="str">
        <f t="shared" si="61"/>
        <v/>
      </c>
      <c r="AK544" s="52" t="str">
        <f t="shared" si="62"/>
        <v/>
      </c>
      <c r="AL544" s="7" t="str">
        <f t="shared" si="58"/>
        <v/>
      </c>
    </row>
    <row r="545" spans="1:38" x14ac:dyDescent="0.2">
      <c r="A545" s="7" t="str">
        <f>_xlfn.IFNA(VLOOKUP(G545,Довідник!D:F,3,FALSE),"")</f>
        <v/>
      </c>
      <c r="B545" s="7">
        <f t="shared" si="56"/>
        <v>0</v>
      </c>
      <c r="C545" s="7">
        <f t="shared" si="57"/>
        <v>1900</v>
      </c>
      <c r="D545" s="7">
        <f t="shared" si="59"/>
        <v>1900</v>
      </c>
      <c r="E545" s="7" t="b">
        <f t="shared" si="60"/>
        <v>0</v>
      </c>
      <c r="F545" s="44" t="str">
        <f>IF(ISBLANK(G545),"",MAX($F$13:F544)+1)</f>
        <v/>
      </c>
      <c r="G545" s="45"/>
      <c r="H545" s="46"/>
      <c r="I545" s="46"/>
      <c r="J545" s="46"/>
      <c r="K545" s="47"/>
      <c r="L545" s="47"/>
      <c r="M545" s="46"/>
      <c r="N545" s="48"/>
      <c r="O545" s="48"/>
      <c r="P545" s="49"/>
      <c r="Q545" s="50"/>
      <c r="R545" s="51" t="str">
        <f t="shared" si="61"/>
        <v/>
      </c>
      <c r="AK545" s="52" t="str">
        <f t="shared" si="62"/>
        <v/>
      </c>
      <c r="AL545" s="7" t="str">
        <f t="shared" si="58"/>
        <v/>
      </c>
    </row>
    <row r="546" spans="1:38" x14ac:dyDescent="0.2">
      <c r="A546" s="7" t="str">
        <f>_xlfn.IFNA(VLOOKUP(G546,Довідник!D:F,3,FALSE),"")</f>
        <v/>
      </c>
      <c r="B546" s="7">
        <f t="shared" si="56"/>
        <v>0</v>
      </c>
      <c r="C546" s="7">
        <f t="shared" si="57"/>
        <v>1900</v>
      </c>
      <c r="D546" s="7">
        <f t="shared" si="59"/>
        <v>1900</v>
      </c>
      <c r="E546" s="7" t="b">
        <f t="shared" si="60"/>
        <v>0</v>
      </c>
      <c r="F546" s="44" t="str">
        <f>IF(ISBLANK(G546),"",MAX($F$13:F545)+1)</f>
        <v/>
      </c>
      <c r="G546" s="45"/>
      <c r="H546" s="46"/>
      <c r="I546" s="46"/>
      <c r="J546" s="46"/>
      <c r="K546" s="47"/>
      <c r="L546" s="47"/>
      <c r="M546" s="46"/>
      <c r="N546" s="48"/>
      <c r="O546" s="48"/>
      <c r="P546" s="49"/>
      <c r="Q546" s="50"/>
      <c r="R546" s="51" t="str">
        <f t="shared" si="61"/>
        <v/>
      </c>
      <c r="AK546" s="52" t="str">
        <f t="shared" si="62"/>
        <v/>
      </c>
      <c r="AL546" s="7" t="str">
        <f t="shared" si="58"/>
        <v/>
      </c>
    </row>
    <row r="547" spans="1:38" x14ac:dyDescent="0.2">
      <c r="A547" s="7" t="str">
        <f>_xlfn.IFNA(VLOOKUP(G547,Довідник!D:F,3,FALSE),"")</f>
        <v/>
      </c>
      <c r="B547" s="7">
        <f t="shared" si="56"/>
        <v>0</v>
      </c>
      <c r="C547" s="7">
        <f t="shared" si="57"/>
        <v>1900</v>
      </c>
      <c r="D547" s="7">
        <f t="shared" si="59"/>
        <v>1900</v>
      </c>
      <c r="E547" s="7" t="b">
        <f t="shared" si="60"/>
        <v>0</v>
      </c>
      <c r="F547" s="44" t="str">
        <f>IF(ISBLANK(G547),"",MAX($F$13:F546)+1)</f>
        <v/>
      </c>
      <c r="G547" s="45"/>
      <c r="H547" s="46"/>
      <c r="I547" s="46"/>
      <c r="J547" s="46"/>
      <c r="K547" s="47"/>
      <c r="L547" s="47"/>
      <c r="M547" s="46"/>
      <c r="N547" s="48"/>
      <c r="O547" s="48"/>
      <c r="P547" s="49"/>
      <c r="Q547" s="50"/>
      <c r="R547" s="51" t="str">
        <f t="shared" si="61"/>
        <v/>
      </c>
      <c r="AK547" s="52" t="str">
        <f t="shared" si="62"/>
        <v/>
      </c>
      <c r="AL547" s="7" t="str">
        <f t="shared" si="58"/>
        <v/>
      </c>
    </row>
    <row r="548" spans="1:38" x14ac:dyDescent="0.2">
      <c r="A548" s="7" t="str">
        <f>_xlfn.IFNA(VLOOKUP(G548,Довідник!D:F,3,FALSE),"")</f>
        <v/>
      </c>
      <c r="B548" s="7">
        <f t="shared" si="56"/>
        <v>0</v>
      </c>
      <c r="C548" s="7">
        <f t="shared" si="57"/>
        <v>1900</v>
      </c>
      <c r="D548" s="7">
        <f t="shared" si="59"/>
        <v>1900</v>
      </c>
      <c r="E548" s="7" t="b">
        <f t="shared" si="60"/>
        <v>0</v>
      </c>
      <c r="F548" s="44" t="str">
        <f>IF(ISBLANK(G548),"",MAX($F$13:F547)+1)</f>
        <v/>
      </c>
      <c r="G548" s="45"/>
      <c r="H548" s="46"/>
      <c r="I548" s="46"/>
      <c r="J548" s="46"/>
      <c r="K548" s="47"/>
      <c r="L548" s="47"/>
      <c r="M548" s="46"/>
      <c r="N548" s="48"/>
      <c r="O548" s="48"/>
      <c r="P548" s="49"/>
      <c r="Q548" s="50"/>
      <c r="R548" s="51" t="str">
        <f t="shared" si="61"/>
        <v/>
      </c>
      <c r="AK548" s="52" t="str">
        <f t="shared" si="62"/>
        <v/>
      </c>
      <c r="AL548" s="7" t="str">
        <f t="shared" si="58"/>
        <v/>
      </c>
    </row>
    <row r="549" spans="1:38" x14ac:dyDescent="0.2">
      <c r="A549" s="7" t="str">
        <f>_xlfn.IFNA(VLOOKUP(G549,Довідник!D:F,3,FALSE),"")</f>
        <v/>
      </c>
      <c r="B549" s="7">
        <f t="shared" si="56"/>
        <v>0</v>
      </c>
      <c r="C549" s="7">
        <f t="shared" si="57"/>
        <v>1900</v>
      </c>
      <c r="D549" s="7">
        <f t="shared" si="59"/>
        <v>1900</v>
      </c>
      <c r="E549" s="7" t="b">
        <f t="shared" si="60"/>
        <v>0</v>
      </c>
      <c r="F549" s="44" t="str">
        <f>IF(ISBLANK(G549),"",MAX($F$13:F548)+1)</f>
        <v/>
      </c>
      <c r="G549" s="45"/>
      <c r="H549" s="46"/>
      <c r="I549" s="46"/>
      <c r="J549" s="46"/>
      <c r="K549" s="47"/>
      <c r="L549" s="47"/>
      <c r="M549" s="46"/>
      <c r="N549" s="48"/>
      <c r="O549" s="48"/>
      <c r="P549" s="49"/>
      <c r="Q549" s="50"/>
      <c r="R549" s="51" t="str">
        <f t="shared" si="61"/>
        <v/>
      </c>
      <c r="AK549" s="52" t="str">
        <f t="shared" si="62"/>
        <v/>
      </c>
      <c r="AL549" s="7" t="str">
        <f t="shared" si="58"/>
        <v/>
      </c>
    </row>
    <row r="550" spans="1:38" x14ac:dyDescent="0.2">
      <c r="A550" s="7" t="str">
        <f>_xlfn.IFNA(VLOOKUP(G550,Довідник!D:F,3,FALSE),"")</f>
        <v/>
      </c>
      <c r="B550" s="7">
        <f t="shared" si="56"/>
        <v>0</v>
      </c>
      <c r="C550" s="7">
        <f t="shared" si="57"/>
        <v>1900</v>
      </c>
      <c r="D550" s="7">
        <f t="shared" si="59"/>
        <v>1900</v>
      </c>
      <c r="E550" s="7" t="b">
        <f t="shared" si="60"/>
        <v>0</v>
      </c>
      <c r="F550" s="44" t="str">
        <f>IF(ISBLANK(G550),"",MAX($F$13:F549)+1)</f>
        <v/>
      </c>
      <c r="G550" s="45"/>
      <c r="H550" s="46"/>
      <c r="I550" s="46"/>
      <c r="J550" s="46"/>
      <c r="K550" s="47"/>
      <c r="L550" s="47"/>
      <c r="M550" s="46"/>
      <c r="N550" s="48"/>
      <c r="O550" s="48"/>
      <c r="P550" s="49"/>
      <c r="Q550" s="50"/>
      <c r="R550" s="51" t="str">
        <f t="shared" si="61"/>
        <v/>
      </c>
      <c r="AK550" s="52" t="str">
        <f t="shared" si="62"/>
        <v/>
      </c>
      <c r="AL550" s="7" t="str">
        <f t="shared" si="58"/>
        <v/>
      </c>
    </row>
    <row r="551" spans="1:38" x14ac:dyDescent="0.2">
      <c r="A551" s="7" t="str">
        <f>_xlfn.IFNA(VLOOKUP(G551,Довідник!D:F,3,FALSE),"")</f>
        <v/>
      </c>
      <c r="B551" s="7">
        <f t="shared" si="56"/>
        <v>0</v>
      </c>
      <c r="C551" s="7">
        <f t="shared" si="57"/>
        <v>1900</v>
      </c>
      <c r="D551" s="7">
        <f t="shared" si="59"/>
        <v>1900</v>
      </c>
      <c r="E551" s="7" t="b">
        <f t="shared" si="60"/>
        <v>0</v>
      </c>
      <c r="F551" s="44" t="str">
        <f>IF(ISBLANK(G551),"",MAX($F$13:F550)+1)</f>
        <v/>
      </c>
      <c r="G551" s="45"/>
      <c r="H551" s="46"/>
      <c r="I551" s="46"/>
      <c r="J551" s="46"/>
      <c r="K551" s="47"/>
      <c r="L551" s="47"/>
      <c r="M551" s="46"/>
      <c r="N551" s="48"/>
      <c r="O551" s="48"/>
      <c r="P551" s="49"/>
      <c r="Q551" s="50"/>
      <c r="R551" s="51" t="str">
        <f t="shared" si="61"/>
        <v/>
      </c>
      <c r="AK551" s="52" t="str">
        <f t="shared" si="62"/>
        <v/>
      </c>
      <c r="AL551" s="7" t="str">
        <f t="shared" si="58"/>
        <v/>
      </c>
    </row>
    <row r="552" spans="1:38" x14ac:dyDescent="0.2">
      <c r="A552" s="7" t="str">
        <f>_xlfn.IFNA(VLOOKUP(G552,Довідник!D:F,3,FALSE),"")</f>
        <v/>
      </c>
      <c r="B552" s="7">
        <f t="shared" si="56"/>
        <v>0</v>
      </c>
      <c r="C552" s="7">
        <f t="shared" si="57"/>
        <v>1900</v>
      </c>
      <c r="D552" s="7">
        <f t="shared" si="59"/>
        <v>1900</v>
      </c>
      <c r="E552" s="7" t="b">
        <f t="shared" si="60"/>
        <v>0</v>
      </c>
      <c r="F552" s="44" t="str">
        <f>IF(ISBLANK(G552),"",MAX($F$13:F551)+1)</f>
        <v/>
      </c>
      <c r="G552" s="45"/>
      <c r="H552" s="46"/>
      <c r="I552" s="46"/>
      <c r="J552" s="46"/>
      <c r="K552" s="47"/>
      <c r="L552" s="47"/>
      <c r="M552" s="46"/>
      <c r="N552" s="48"/>
      <c r="O552" s="48"/>
      <c r="P552" s="49"/>
      <c r="Q552" s="50"/>
      <c r="R552" s="51" t="str">
        <f t="shared" si="61"/>
        <v/>
      </c>
      <c r="AK552" s="52" t="str">
        <f t="shared" si="62"/>
        <v/>
      </c>
      <c r="AL552" s="7" t="str">
        <f t="shared" si="58"/>
        <v/>
      </c>
    </row>
    <row r="553" spans="1:38" x14ac:dyDescent="0.2">
      <c r="A553" s="7" t="str">
        <f>_xlfn.IFNA(VLOOKUP(G553,Довідник!D:F,3,FALSE),"")</f>
        <v/>
      </c>
      <c r="B553" s="7">
        <f t="shared" si="56"/>
        <v>0</v>
      </c>
      <c r="C553" s="7">
        <f t="shared" si="57"/>
        <v>1900</v>
      </c>
      <c r="D553" s="7">
        <f t="shared" si="59"/>
        <v>1900</v>
      </c>
      <c r="E553" s="7" t="b">
        <f t="shared" si="60"/>
        <v>0</v>
      </c>
      <c r="F553" s="44" t="str">
        <f>IF(ISBLANK(G553),"",MAX($F$13:F552)+1)</f>
        <v/>
      </c>
      <c r="G553" s="45"/>
      <c r="H553" s="46"/>
      <c r="I553" s="46"/>
      <c r="J553" s="46"/>
      <c r="K553" s="47"/>
      <c r="L553" s="47"/>
      <c r="M553" s="46"/>
      <c r="N553" s="48"/>
      <c r="O553" s="48"/>
      <c r="P553" s="49"/>
      <c r="Q553" s="50"/>
      <c r="R553" s="51" t="str">
        <f t="shared" si="61"/>
        <v/>
      </c>
      <c r="AK553" s="52" t="str">
        <f t="shared" si="62"/>
        <v/>
      </c>
      <c r="AL553" s="7" t="str">
        <f t="shared" si="58"/>
        <v/>
      </c>
    </row>
    <row r="554" spans="1:38" x14ac:dyDescent="0.2">
      <c r="A554" s="7" t="str">
        <f>_xlfn.IFNA(VLOOKUP(G554,Довідник!D:F,3,FALSE),"")</f>
        <v/>
      </c>
      <c r="B554" s="7">
        <f t="shared" si="56"/>
        <v>0</v>
      </c>
      <c r="C554" s="7">
        <f t="shared" si="57"/>
        <v>1900</v>
      </c>
      <c r="D554" s="7">
        <f t="shared" si="59"/>
        <v>1900</v>
      </c>
      <c r="E554" s="7" t="b">
        <f t="shared" si="60"/>
        <v>0</v>
      </c>
      <c r="F554" s="44" t="str">
        <f>IF(ISBLANK(G554),"",MAX($F$13:F553)+1)</f>
        <v/>
      </c>
      <c r="G554" s="45"/>
      <c r="H554" s="46"/>
      <c r="I554" s="46"/>
      <c r="J554" s="46"/>
      <c r="K554" s="47"/>
      <c r="L554" s="47"/>
      <c r="M554" s="46"/>
      <c r="N554" s="48"/>
      <c r="O554" s="48"/>
      <c r="P554" s="49"/>
      <c r="Q554" s="50"/>
      <c r="R554" s="51" t="str">
        <f t="shared" si="61"/>
        <v/>
      </c>
      <c r="AK554" s="52" t="str">
        <f t="shared" si="62"/>
        <v/>
      </c>
      <c r="AL554" s="7" t="str">
        <f t="shared" si="58"/>
        <v/>
      </c>
    </row>
    <row r="555" spans="1:38" x14ac:dyDescent="0.2">
      <c r="A555" s="7" t="str">
        <f>_xlfn.IFNA(VLOOKUP(G555,Довідник!D:F,3,FALSE),"")</f>
        <v/>
      </c>
      <c r="B555" s="7">
        <f t="shared" si="56"/>
        <v>0</v>
      </c>
      <c r="C555" s="7">
        <f t="shared" si="57"/>
        <v>1900</v>
      </c>
      <c r="D555" s="7">
        <f t="shared" si="59"/>
        <v>1900</v>
      </c>
      <c r="E555" s="7" t="b">
        <f t="shared" si="60"/>
        <v>0</v>
      </c>
      <c r="F555" s="44" t="str">
        <f>IF(ISBLANK(G555),"",MAX($F$13:F554)+1)</f>
        <v/>
      </c>
      <c r="G555" s="45"/>
      <c r="H555" s="46"/>
      <c r="I555" s="46"/>
      <c r="J555" s="46"/>
      <c r="K555" s="47"/>
      <c r="L555" s="47"/>
      <c r="M555" s="46"/>
      <c r="N555" s="48"/>
      <c r="O555" s="48"/>
      <c r="P555" s="49"/>
      <c r="Q555" s="50"/>
      <c r="R555" s="51" t="str">
        <f t="shared" si="61"/>
        <v/>
      </c>
      <c r="AK555" s="52" t="str">
        <f t="shared" si="62"/>
        <v/>
      </c>
      <c r="AL555" s="7" t="str">
        <f t="shared" si="58"/>
        <v/>
      </c>
    </row>
    <row r="556" spans="1:38" x14ac:dyDescent="0.2">
      <c r="A556" s="7" t="str">
        <f>_xlfn.IFNA(VLOOKUP(G556,Довідник!D:F,3,FALSE),"")</f>
        <v/>
      </c>
      <c r="B556" s="7">
        <f t="shared" si="56"/>
        <v>0</v>
      </c>
      <c r="C556" s="7">
        <f t="shared" si="57"/>
        <v>1900</v>
      </c>
      <c r="D556" s="7">
        <f t="shared" si="59"/>
        <v>1900</v>
      </c>
      <c r="E556" s="7" t="b">
        <f t="shared" si="60"/>
        <v>0</v>
      </c>
      <c r="F556" s="44" t="str">
        <f>IF(ISBLANK(G556),"",MAX($F$13:F555)+1)</f>
        <v/>
      </c>
      <c r="G556" s="45"/>
      <c r="H556" s="46"/>
      <c r="I556" s="46"/>
      <c r="J556" s="46"/>
      <c r="K556" s="47"/>
      <c r="L556" s="47"/>
      <c r="M556" s="46"/>
      <c r="N556" s="48"/>
      <c r="O556" s="48"/>
      <c r="P556" s="49"/>
      <c r="Q556" s="50"/>
      <c r="R556" s="51" t="str">
        <f t="shared" si="61"/>
        <v/>
      </c>
      <c r="AK556" s="52" t="str">
        <f t="shared" si="62"/>
        <v/>
      </c>
      <c r="AL556" s="7" t="str">
        <f t="shared" si="58"/>
        <v/>
      </c>
    </row>
    <row r="557" spans="1:38" x14ac:dyDescent="0.2">
      <c r="A557" s="7" t="str">
        <f>_xlfn.IFNA(VLOOKUP(G557,Довідник!D:F,3,FALSE),"")</f>
        <v/>
      </c>
      <c r="B557" s="7">
        <f t="shared" si="56"/>
        <v>0</v>
      </c>
      <c r="C557" s="7">
        <f t="shared" si="57"/>
        <v>1900</v>
      </c>
      <c r="D557" s="7">
        <f t="shared" si="59"/>
        <v>1900</v>
      </c>
      <c r="E557" s="7" t="b">
        <f t="shared" si="60"/>
        <v>0</v>
      </c>
      <c r="F557" s="44" t="str">
        <f>IF(ISBLANK(G557),"",MAX($F$13:F556)+1)</f>
        <v/>
      </c>
      <c r="G557" s="45"/>
      <c r="H557" s="46"/>
      <c r="I557" s="46"/>
      <c r="J557" s="46"/>
      <c r="K557" s="47"/>
      <c r="L557" s="47"/>
      <c r="M557" s="46"/>
      <c r="N557" s="48"/>
      <c r="O557" s="48"/>
      <c r="P557" s="49"/>
      <c r="Q557" s="50"/>
      <c r="R557" s="51" t="str">
        <f t="shared" si="61"/>
        <v/>
      </c>
      <c r="AK557" s="52" t="str">
        <f t="shared" si="62"/>
        <v/>
      </c>
      <c r="AL557" s="7" t="str">
        <f t="shared" si="58"/>
        <v/>
      </c>
    </row>
    <row r="558" spans="1:38" x14ac:dyDescent="0.2">
      <c r="A558" s="7" t="str">
        <f>_xlfn.IFNA(VLOOKUP(G558,Довідник!D:F,3,FALSE),"")</f>
        <v/>
      </c>
      <c r="B558" s="7">
        <f t="shared" si="56"/>
        <v>0</v>
      </c>
      <c r="C558" s="7">
        <f t="shared" si="57"/>
        <v>1900</v>
      </c>
      <c r="D558" s="7">
        <f t="shared" si="59"/>
        <v>1900</v>
      </c>
      <c r="E558" s="7" t="b">
        <f t="shared" si="60"/>
        <v>0</v>
      </c>
      <c r="F558" s="44" t="str">
        <f>IF(ISBLANK(G558),"",MAX($F$13:F557)+1)</f>
        <v/>
      </c>
      <c r="G558" s="45"/>
      <c r="H558" s="46"/>
      <c r="I558" s="46"/>
      <c r="J558" s="46"/>
      <c r="K558" s="47"/>
      <c r="L558" s="47"/>
      <c r="M558" s="46"/>
      <c r="N558" s="48"/>
      <c r="O558" s="48"/>
      <c r="P558" s="49"/>
      <c r="Q558" s="50"/>
      <c r="R558" s="51" t="str">
        <f t="shared" si="61"/>
        <v/>
      </c>
      <c r="AK558" s="52" t="str">
        <f t="shared" si="62"/>
        <v/>
      </c>
      <c r="AL558" s="7" t="str">
        <f t="shared" si="58"/>
        <v/>
      </c>
    </row>
    <row r="559" spans="1:38" x14ac:dyDescent="0.2">
      <c r="A559" s="7" t="str">
        <f>_xlfn.IFNA(VLOOKUP(G559,Довідник!D:F,3,FALSE),"")</f>
        <v/>
      </c>
      <c r="B559" s="7">
        <f t="shared" si="56"/>
        <v>0</v>
      </c>
      <c r="C559" s="7">
        <f t="shared" si="57"/>
        <v>1900</v>
      </c>
      <c r="D559" s="7">
        <f t="shared" si="59"/>
        <v>1900</v>
      </c>
      <c r="E559" s="7" t="b">
        <f t="shared" si="60"/>
        <v>0</v>
      </c>
      <c r="F559" s="44" t="str">
        <f>IF(ISBLANK(G559),"",MAX($F$13:F558)+1)</f>
        <v/>
      </c>
      <c r="G559" s="45"/>
      <c r="H559" s="46"/>
      <c r="I559" s="46"/>
      <c r="J559" s="46"/>
      <c r="K559" s="47"/>
      <c r="L559" s="47"/>
      <c r="M559" s="46"/>
      <c r="N559" s="48"/>
      <c r="O559" s="48"/>
      <c r="P559" s="49"/>
      <c r="Q559" s="50"/>
      <c r="R559" s="51" t="str">
        <f t="shared" si="61"/>
        <v/>
      </c>
      <c r="AK559" s="52" t="str">
        <f t="shared" si="62"/>
        <v/>
      </c>
      <c r="AL559" s="7" t="str">
        <f t="shared" si="58"/>
        <v/>
      </c>
    </row>
    <row r="560" spans="1:38" x14ac:dyDescent="0.2">
      <c r="A560" s="7" t="str">
        <f>_xlfn.IFNA(VLOOKUP(G560,Довідник!D:F,3,FALSE),"")</f>
        <v/>
      </c>
      <c r="B560" s="7">
        <f t="shared" si="56"/>
        <v>0</v>
      </c>
      <c r="C560" s="7">
        <f t="shared" si="57"/>
        <v>1900</v>
      </c>
      <c r="D560" s="7">
        <f t="shared" si="59"/>
        <v>1900</v>
      </c>
      <c r="E560" s="7" t="b">
        <f t="shared" si="60"/>
        <v>0</v>
      </c>
      <c r="F560" s="44" t="str">
        <f>IF(ISBLANK(G560),"",MAX($F$13:F559)+1)</f>
        <v/>
      </c>
      <c r="G560" s="45"/>
      <c r="H560" s="46"/>
      <c r="I560" s="46"/>
      <c r="J560" s="46"/>
      <c r="K560" s="47"/>
      <c r="L560" s="47"/>
      <c r="M560" s="46"/>
      <c r="N560" s="48"/>
      <c r="O560" s="48"/>
      <c r="P560" s="49"/>
      <c r="Q560" s="50"/>
      <c r="R560" s="51" t="str">
        <f t="shared" si="61"/>
        <v/>
      </c>
      <c r="AK560" s="52" t="str">
        <f t="shared" si="62"/>
        <v/>
      </c>
      <c r="AL560" s="7" t="str">
        <f t="shared" si="58"/>
        <v/>
      </c>
    </row>
    <row r="561" spans="1:38" x14ac:dyDescent="0.2">
      <c r="A561" s="7" t="str">
        <f>_xlfn.IFNA(VLOOKUP(G561,Довідник!D:F,3,FALSE),"")</f>
        <v/>
      </c>
      <c r="B561" s="7">
        <f t="shared" si="56"/>
        <v>0</v>
      </c>
      <c r="C561" s="7">
        <f t="shared" si="57"/>
        <v>1900</v>
      </c>
      <c r="D561" s="7">
        <f t="shared" si="59"/>
        <v>1900</v>
      </c>
      <c r="E561" s="7" t="b">
        <f t="shared" si="60"/>
        <v>0</v>
      </c>
      <c r="F561" s="44" t="str">
        <f>IF(ISBLANK(G561),"",MAX($F$13:F560)+1)</f>
        <v/>
      </c>
      <c r="G561" s="45"/>
      <c r="H561" s="46"/>
      <c r="I561" s="46"/>
      <c r="J561" s="46"/>
      <c r="K561" s="47"/>
      <c r="L561" s="47"/>
      <c r="M561" s="46"/>
      <c r="N561" s="48"/>
      <c r="O561" s="48"/>
      <c r="P561" s="49"/>
      <c r="Q561" s="50"/>
      <c r="R561" s="51" t="str">
        <f t="shared" si="61"/>
        <v/>
      </c>
      <c r="AK561" s="52" t="str">
        <f t="shared" si="62"/>
        <v/>
      </c>
      <c r="AL561" s="7" t="str">
        <f t="shared" si="58"/>
        <v/>
      </c>
    </row>
    <row r="562" spans="1:38" x14ac:dyDescent="0.2">
      <c r="A562" s="7" t="str">
        <f>_xlfn.IFNA(VLOOKUP(G562,Довідник!D:F,3,FALSE),"")</f>
        <v/>
      </c>
      <c r="B562" s="7">
        <f t="shared" si="56"/>
        <v>0</v>
      </c>
      <c r="C562" s="7">
        <f t="shared" si="57"/>
        <v>1900</v>
      </c>
      <c r="D562" s="7">
        <f t="shared" si="59"/>
        <v>1900</v>
      </c>
      <c r="E562" s="7" t="b">
        <f t="shared" si="60"/>
        <v>0</v>
      </c>
      <c r="F562" s="44" t="str">
        <f>IF(ISBLANK(G562),"",MAX($F$13:F561)+1)</f>
        <v/>
      </c>
      <c r="G562" s="45"/>
      <c r="H562" s="46"/>
      <c r="I562" s="46"/>
      <c r="J562" s="46"/>
      <c r="K562" s="47"/>
      <c r="L562" s="47"/>
      <c r="M562" s="46"/>
      <c r="N562" s="48"/>
      <c r="O562" s="48"/>
      <c r="P562" s="49"/>
      <c r="Q562" s="50"/>
      <c r="R562" s="51" t="str">
        <f t="shared" si="61"/>
        <v/>
      </c>
      <c r="AK562" s="52" t="str">
        <f t="shared" si="62"/>
        <v/>
      </c>
      <c r="AL562" s="7" t="str">
        <f t="shared" si="58"/>
        <v/>
      </c>
    </row>
    <row r="563" spans="1:38" x14ac:dyDescent="0.2">
      <c r="A563" s="7" t="str">
        <f>_xlfn.IFNA(VLOOKUP(G563,Довідник!D:F,3,FALSE),"")</f>
        <v/>
      </c>
      <c r="B563" s="7">
        <f t="shared" si="56"/>
        <v>0</v>
      </c>
      <c r="C563" s="7">
        <f t="shared" si="57"/>
        <v>1900</v>
      </c>
      <c r="D563" s="7">
        <f t="shared" si="59"/>
        <v>1900</v>
      </c>
      <c r="E563" s="7" t="b">
        <f t="shared" si="60"/>
        <v>0</v>
      </c>
      <c r="F563" s="44" t="str">
        <f>IF(ISBLANK(G563),"",MAX($F$13:F562)+1)</f>
        <v/>
      </c>
      <c r="G563" s="45"/>
      <c r="H563" s="46"/>
      <c r="I563" s="46"/>
      <c r="J563" s="46"/>
      <c r="K563" s="47"/>
      <c r="L563" s="47"/>
      <c r="M563" s="46"/>
      <c r="N563" s="48"/>
      <c r="O563" s="48"/>
      <c r="P563" s="49"/>
      <c r="Q563" s="50"/>
      <c r="R563" s="51" t="str">
        <f t="shared" si="61"/>
        <v/>
      </c>
      <c r="AK563" s="52" t="str">
        <f t="shared" si="62"/>
        <v/>
      </c>
      <c r="AL563" s="7" t="str">
        <f t="shared" si="58"/>
        <v/>
      </c>
    </row>
    <row r="564" spans="1:38" x14ac:dyDescent="0.2">
      <c r="A564" s="7" t="str">
        <f>_xlfn.IFNA(VLOOKUP(G564,Довідник!D:F,3,FALSE),"")</f>
        <v/>
      </c>
      <c r="B564" s="7">
        <f t="shared" si="56"/>
        <v>0</v>
      </c>
      <c r="C564" s="7">
        <f t="shared" si="57"/>
        <v>1900</v>
      </c>
      <c r="D564" s="7">
        <f t="shared" si="59"/>
        <v>1900</v>
      </c>
      <c r="E564" s="7" t="b">
        <f t="shared" si="60"/>
        <v>0</v>
      </c>
      <c r="F564" s="44" t="str">
        <f>IF(ISBLANK(G564),"",MAX($F$13:F563)+1)</f>
        <v/>
      </c>
      <c r="G564" s="45"/>
      <c r="H564" s="46"/>
      <c r="I564" s="46"/>
      <c r="J564" s="46"/>
      <c r="K564" s="47"/>
      <c r="L564" s="47"/>
      <c r="M564" s="46"/>
      <c r="N564" s="48"/>
      <c r="O564" s="48"/>
      <c r="P564" s="49"/>
      <c r="Q564" s="50"/>
      <c r="R564" s="51" t="str">
        <f t="shared" si="61"/>
        <v/>
      </c>
      <c r="AK564" s="52" t="str">
        <f t="shared" si="62"/>
        <v/>
      </c>
      <c r="AL564" s="7" t="str">
        <f t="shared" si="58"/>
        <v/>
      </c>
    </row>
    <row r="565" spans="1:38" x14ac:dyDescent="0.2">
      <c r="A565" s="7" t="str">
        <f>_xlfn.IFNA(VLOOKUP(G565,Довідник!D:F,3,FALSE),"")</f>
        <v/>
      </c>
      <c r="B565" s="7">
        <f t="shared" si="56"/>
        <v>0</v>
      </c>
      <c r="C565" s="7">
        <f t="shared" si="57"/>
        <v>1900</v>
      </c>
      <c r="D565" s="7">
        <f t="shared" si="59"/>
        <v>1900</v>
      </c>
      <c r="E565" s="7" t="b">
        <f t="shared" si="60"/>
        <v>0</v>
      </c>
      <c r="F565" s="44" t="str">
        <f>IF(ISBLANK(G565),"",MAX($F$13:F564)+1)</f>
        <v/>
      </c>
      <c r="G565" s="45"/>
      <c r="H565" s="46"/>
      <c r="I565" s="46"/>
      <c r="J565" s="46"/>
      <c r="K565" s="47"/>
      <c r="L565" s="47"/>
      <c r="M565" s="46"/>
      <c r="N565" s="48"/>
      <c r="O565" s="48"/>
      <c r="P565" s="49"/>
      <c r="Q565" s="50"/>
      <c r="R565" s="51" t="str">
        <f t="shared" si="61"/>
        <v/>
      </c>
      <c r="AK565" s="52" t="str">
        <f t="shared" si="62"/>
        <v/>
      </c>
      <c r="AL565" s="7" t="str">
        <f t="shared" si="58"/>
        <v/>
      </c>
    </row>
    <row r="566" spans="1:38" x14ac:dyDescent="0.2">
      <c r="A566" s="7" t="str">
        <f>_xlfn.IFNA(VLOOKUP(G566,Довідник!D:F,3,FALSE),"")</f>
        <v/>
      </c>
      <c r="B566" s="7">
        <f t="shared" si="56"/>
        <v>0</v>
      </c>
      <c r="C566" s="7">
        <f t="shared" si="57"/>
        <v>1900</v>
      </c>
      <c r="D566" s="7">
        <f t="shared" si="59"/>
        <v>1900</v>
      </c>
      <c r="E566" s="7" t="b">
        <f t="shared" si="60"/>
        <v>0</v>
      </c>
      <c r="F566" s="44" t="str">
        <f>IF(ISBLANK(G566),"",MAX($F$13:F565)+1)</f>
        <v/>
      </c>
      <c r="G566" s="45"/>
      <c r="H566" s="46"/>
      <c r="I566" s="46"/>
      <c r="J566" s="46"/>
      <c r="K566" s="47"/>
      <c r="L566" s="47"/>
      <c r="M566" s="46"/>
      <c r="N566" s="48"/>
      <c r="O566" s="48"/>
      <c r="P566" s="49"/>
      <c r="Q566" s="50"/>
      <c r="R566" s="51" t="str">
        <f t="shared" si="61"/>
        <v/>
      </c>
      <c r="AK566" s="52" t="str">
        <f t="shared" si="62"/>
        <v/>
      </c>
      <c r="AL566" s="7" t="str">
        <f t="shared" si="58"/>
        <v/>
      </c>
    </row>
    <row r="567" spans="1:38" x14ac:dyDescent="0.2">
      <c r="A567" s="7" t="str">
        <f>_xlfn.IFNA(VLOOKUP(G567,Довідник!D:F,3,FALSE),"")</f>
        <v/>
      </c>
      <c r="B567" s="7">
        <f t="shared" si="56"/>
        <v>0</v>
      </c>
      <c r="C567" s="7">
        <f t="shared" si="57"/>
        <v>1900</v>
      </c>
      <c r="D567" s="7">
        <f t="shared" si="59"/>
        <v>1900</v>
      </c>
      <c r="E567" s="7" t="b">
        <f t="shared" si="60"/>
        <v>0</v>
      </c>
      <c r="F567" s="44" t="str">
        <f>IF(ISBLANK(G567),"",MAX($F$13:F566)+1)</f>
        <v/>
      </c>
      <c r="G567" s="45"/>
      <c r="H567" s="46"/>
      <c r="I567" s="46"/>
      <c r="J567" s="46"/>
      <c r="K567" s="47"/>
      <c r="L567" s="47"/>
      <c r="M567" s="46"/>
      <c r="N567" s="48"/>
      <c r="O567" s="48"/>
      <c r="P567" s="49"/>
      <c r="Q567" s="50"/>
      <c r="R567" s="51" t="str">
        <f t="shared" si="61"/>
        <v/>
      </c>
      <c r="AK567" s="52" t="str">
        <f t="shared" si="62"/>
        <v/>
      </c>
      <c r="AL567" s="7" t="str">
        <f t="shared" si="58"/>
        <v/>
      </c>
    </row>
    <row r="568" spans="1:38" x14ac:dyDescent="0.2">
      <c r="A568" s="7" t="str">
        <f>_xlfn.IFNA(VLOOKUP(G568,Довідник!D:F,3,FALSE),"")</f>
        <v/>
      </c>
      <c r="B568" s="7">
        <f t="shared" si="56"/>
        <v>0</v>
      </c>
      <c r="C568" s="7">
        <f t="shared" si="57"/>
        <v>1900</v>
      </c>
      <c r="D568" s="7">
        <f t="shared" si="59"/>
        <v>1900</v>
      </c>
      <c r="E568" s="7" t="b">
        <f t="shared" si="60"/>
        <v>0</v>
      </c>
      <c r="F568" s="44" t="str">
        <f>IF(ISBLANK(G568),"",MAX($F$13:F567)+1)</f>
        <v/>
      </c>
      <c r="G568" s="45"/>
      <c r="H568" s="46"/>
      <c r="I568" s="46"/>
      <c r="J568" s="46"/>
      <c r="K568" s="47"/>
      <c r="L568" s="47"/>
      <c r="M568" s="46"/>
      <c r="N568" s="48"/>
      <c r="O568" s="48"/>
      <c r="P568" s="49"/>
      <c r="Q568" s="50"/>
      <c r="R568" s="51" t="str">
        <f t="shared" si="61"/>
        <v/>
      </c>
      <c r="AK568" s="52" t="str">
        <f t="shared" si="62"/>
        <v/>
      </c>
      <c r="AL568" s="7" t="str">
        <f t="shared" si="58"/>
        <v/>
      </c>
    </row>
    <row r="569" spans="1:38" x14ac:dyDescent="0.2">
      <c r="A569" s="7" t="str">
        <f>_xlfn.IFNA(VLOOKUP(G569,Довідник!D:F,3,FALSE),"")</f>
        <v/>
      </c>
      <c r="B569" s="7">
        <f t="shared" si="56"/>
        <v>0</v>
      </c>
      <c r="C569" s="7">
        <f t="shared" si="57"/>
        <v>1900</v>
      </c>
      <c r="D569" s="7">
        <f t="shared" si="59"/>
        <v>1900</v>
      </c>
      <c r="E569" s="7" t="b">
        <f t="shared" si="60"/>
        <v>0</v>
      </c>
      <c r="F569" s="44" t="str">
        <f>IF(ISBLANK(G569),"",MAX($F$13:F568)+1)</f>
        <v/>
      </c>
      <c r="G569" s="45"/>
      <c r="H569" s="46"/>
      <c r="I569" s="46"/>
      <c r="J569" s="46"/>
      <c r="K569" s="47"/>
      <c r="L569" s="47"/>
      <c r="M569" s="46"/>
      <c r="N569" s="48"/>
      <c r="O569" s="48"/>
      <c r="P569" s="49"/>
      <c r="Q569" s="50"/>
      <c r="R569" s="51" t="str">
        <f t="shared" si="61"/>
        <v/>
      </c>
      <c r="AK569" s="52" t="str">
        <f t="shared" si="62"/>
        <v/>
      </c>
      <c r="AL569" s="7" t="str">
        <f t="shared" si="58"/>
        <v/>
      </c>
    </row>
    <row r="570" spans="1:38" x14ac:dyDescent="0.2">
      <c r="A570" s="7" t="str">
        <f>_xlfn.IFNA(VLOOKUP(G570,Довідник!D:F,3,FALSE),"")</f>
        <v/>
      </c>
      <c r="B570" s="7">
        <f t="shared" si="56"/>
        <v>0</v>
      </c>
      <c r="C570" s="7">
        <f t="shared" si="57"/>
        <v>1900</v>
      </c>
      <c r="D570" s="7">
        <f t="shared" si="59"/>
        <v>1900</v>
      </c>
      <c r="E570" s="7" t="b">
        <f t="shared" si="60"/>
        <v>0</v>
      </c>
      <c r="F570" s="44" t="str">
        <f>IF(ISBLANK(G570),"",MAX($F$13:F569)+1)</f>
        <v/>
      </c>
      <c r="G570" s="45"/>
      <c r="H570" s="46"/>
      <c r="I570" s="46"/>
      <c r="J570" s="46"/>
      <c r="K570" s="47"/>
      <c r="L570" s="47"/>
      <c r="M570" s="46"/>
      <c r="N570" s="48"/>
      <c r="O570" s="48"/>
      <c r="P570" s="49"/>
      <c r="Q570" s="50"/>
      <c r="R570" s="51" t="str">
        <f t="shared" si="61"/>
        <v/>
      </c>
      <c r="AK570" s="52" t="str">
        <f t="shared" si="62"/>
        <v/>
      </c>
      <c r="AL570" s="7" t="str">
        <f t="shared" si="58"/>
        <v/>
      </c>
    </row>
    <row r="571" spans="1:38" x14ac:dyDescent="0.2">
      <c r="A571" s="7" t="str">
        <f>_xlfn.IFNA(VLOOKUP(G571,Довідник!D:F,3,FALSE),"")</f>
        <v/>
      </c>
      <c r="B571" s="7">
        <f t="shared" si="56"/>
        <v>0</v>
      </c>
      <c r="C571" s="7">
        <f t="shared" si="57"/>
        <v>1900</v>
      </c>
      <c r="D571" s="7">
        <f t="shared" si="59"/>
        <v>1900</v>
      </c>
      <c r="E571" s="7" t="b">
        <f t="shared" si="60"/>
        <v>0</v>
      </c>
      <c r="F571" s="44" t="str">
        <f>IF(ISBLANK(G571),"",MAX($F$13:F570)+1)</f>
        <v/>
      </c>
      <c r="G571" s="45"/>
      <c r="H571" s="46"/>
      <c r="I571" s="46"/>
      <c r="J571" s="46"/>
      <c r="K571" s="47"/>
      <c r="L571" s="47"/>
      <c r="M571" s="46"/>
      <c r="N571" s="48"/>
      <c r="O571" s="48"/>
      <c r="P571" s="49"/>
      <c r="Q571" s="50"/>
      <c r="R571" s="51" t="str">
        <f t="shared" si="61"/>
        <v/>
      </c>
      <c r="AK571" s="52" t="str">
        <f t="shared" si="62"/>
        <v/>
      </c>
      <c r="AL571" s="7" t="str">
        <f t="shared" si="58"/>
        <v/>
      </c>
    </row>
    <row r="572" spans="1:38" x14ac:dyDescent="0.2">
      <c r="A572" s="7" t="str">
        <f>_xlfn.IFNA(VLOOKUP(G572,Довідник!D:F,3,FALSE),"")</f>
        <v/>
      </c>
      <c r="B572" s="7">
        <f t="shared" si="56"/>
        <v>0</v>
      </c>
      <c r="C572" s="7">
        <f t="shared" si="57"/>
        <v>1900</v>
      </c>
      <c r="D572" s="7">
        <f t="shared" si="59"/>
        <v>1900</v>
      </c>
      <c r="E572" s="7" t="b">
        <f t="shared" si="60"/>
        <v>0</v>
      </c>
      <c r="F572" s="44" t="str">
        <f>IF(ISBLANK(G572),"",MAX($F$13:F571)+1)</f>
        <v/>
      </c>
      <c r="G572" s="45"/>
      <c r="H572" s="46"/>
      <c r="I572" s="46"/>
      <c r="J572" s="46"/>
      <c r="K572" s="47"/>
      <c r="L572" s="47"/>
      <c r="M572" s="46"/>
      <c r="N572" s="48"/>
      <c r="O572" s="48"/>
      <c r="P572" s="49"/>
      <c r="Q572" s="50"/>
      <c r="R572" s="51" t="str">
        <f t="shared" si="61"/>
        <v/>
      </c>
      <c r="AK572" s="52" t="str">
        <f t="shared" si="62"/>
        <v/>
      </c>
      <c r="AL572" s="7" t="str">
        <f t="shared" si="58"/>
        <v/>
      </c>
    </row>
    <row r="573" spans="1:38" x14ac:dyDescent="0.2">
      <c r="A573" s="7" t="str">
        <f>_xlfn.IFNA(VLOOKUP(G573,Довідник!D:F,3,FALSE),"")</f>
        <v/>
      </c>
      <c r="B573" s="7">
        <f t="shared" si="56"/>
        <v>0</v>
      </c>
      <c r="C573" s="7">
        <f t="shared" si="57"/>
        <v>1900</v>
      </c>
      <c r="D573" s="7">
        <f t="shared" si="59"/>
        <v>1900</v>
      </c>
      <c r="E573" s="7" t="b">
        <f t="shared" si="60"/>
        <v>0</v>
      </c>
      <c r="F573" s="44" t="str">
        <f>IF(ISBLANK(G573),"",MAX($F$13:F572)+1)</f>
        <v/>
      </c>
      <c r="G573" s="45"/>
      <c r="H573" s="46"/>
      <c r="I573" s="46"/>
      <c r="J573" s="46"/>
      <c r="K573" s="47"/>
      <c r="L573" s="47"/>
      <c r="M573" s="46"/>
      <c r="N573" s="48"/>
      <c r="O573" s="48"/>
      <c r="P573" s="49"/>
      <c r="Q573" s="50"/>
      <c r="R573" s="51" t="str">
        <f t="shared" si="61"/>
        <v/>
      </c>
      <c r="AK573" s="52" t="str">
        <f t="shared" si="62"/>
        <v/>
      </c>
      <c r="AL573" s="7" t="str">
        <f t="shared" si="58"/>
        <v/>
      </c>
    </row>
    <row r="574" spans="1:38" x14ac:dyDescent="0.2">
      <c r="A574" s="7" t="str">
        <f>_xlfn.IFNA(VLOOKUP(G574,Довідник!D:F,3,FALSE),"")</f>
        <v/>
      </c>
      <c r="B574" s="7">
        <f t="shared" si="56"/>
        <v>0</v>
      </c>
      <c r="C574" s="7">
        <f t="shared" si="57"/>
        <v>1900</v>
      </c>
      <c r="D574" s="7">
        <f t="shared" si="59"/>
        <v>1900</v>
      </c>
      <c r="E574" s="7" t="b">
        <f t="shared" si="60"/>
        <v>0</v>
      </c>
      <c r="F574" s="44" t="str">
        <f>IF(ISBLANK(G574),"",MAX($F$13:F573)+1)</f>
        <v/>
      </c>
      <c r="G574" s="45"/>
      <c r="H574" s="46"/>
      <c r="I574" s="46"/>
      <c r="J574" s="46"/>
      <c r="K574" s="47"/>
      <c r="L574" s="47"/>
      <c r="M574" s="46"/>
      <c r="N574" s="48"/>
      <c r="O574" s="48"/>
      <c r="P574" s="49"/>
      <c r="Q574" s="50"/>
      <c r="R574" s="51" t="str">
        <f t="shared" si="61"/>
        <v/>
      </c>
      <c r="AK574" s="52" t="str">
        <f t="shared" si="62"/>
        <v/>
      </c>
      <c r="AL574" s="7" t="str">
        <f t="shared" si="58"/>
        <v/>
      </c>
    </row>
    <row r="575" spans="1:38" x14ac:dyDescent="0.2">
      <c r="A575" s="7" t="str">
        <f>_xlfn.IFNA(VLOOKUP(G575,Довідник!D:F,3,FALSE),"")</f>
        <v/>
      </c>
      <c r="B575" s="7">
        <f t="shared" si="56"/>
        <v>0</v>
      </c>
      <c r="C575" s="7">
        <f t="shared" si="57"/>
        <v>1900</v>
      </c>
      <c r="D575" s="7">
        <f t="shared" si="59"/>
        <v>1900</v>
      </c>
      <c r="E575" s="7" t="b">
        <f t="shared" si="60"/>
        <v>0</v>
      </c>
      <c r="F575" s="44" t="str">
        <f>IF(ISBLANK(G575),"",MAX($F$13:F574)+1)</f>
        <v/>
      </c>
      <c r="G575" s="45"/>
      <c r="H575" s="46"/>
      <c r="I575" s="46"/>
      <c r="J575" s="46"/>
      <c r="K575" s="47"/>
      <c r="L575" s="47"/>
      <c r="M575" s="46"/>
      <c r="N575" s="48"/>
      <c r="O575" s="48"/>
      <c r="P575" s="49"/>
      <c r="Q575" s="50"/>
      <c r="R575" s="51" t="str">
        <f t="shared" si="61"/>
        <v/>
      </c>
      <c r="AK575" s="52" t="str">
        <f t="shared" si="62"/>
        <v/>
      </c>
      <c r="AL575" s="7" t="str">
        <f t="shared" si="58"/>
        <v/>
      </c>
    </row>
    <row r="576" spans="1:38" x14ac:dyDescent="0.2">
      <c r="A576" s="7" t="str">
        <f>_xlfn.IFNA(VLOOKUP(G576,Довідник!D:F,3,FALSE),"")</f>
        <v/>
      </c>
      <c r="B576" s="7">
        <f t="shared" si="56"/>
        <v>0</v>
      </c>
      <c r="C576" s="7">
        <f t="shared" si="57"/>
        <v>1900</v>
      </c>
      <c r="D576" s="7">
        <f t="shared" si="59"/>
        <v>1900</v>
      </c>
      <c r="E576" s="7" t="b">
        <f t="shared" si="60"/>
        <v>0</v>
      </c>
      <c r="F576" s="44" t="str">
        <f>IF(ISBLANK(G576),"",MAX($F$13:F575)+1)</f>
        <v/>
      </c>
      <c r="G576" s="45"/>
      <c r="H576" s="46"/>
      <c r="I576" s="46"/>
      <c r="J576" s="46"/>
      <c r="K576" s="47"/>
      <c r="L576" s="47"/>
      <c r="M576" s="46"/>
      <c r="N576" s="48"/>
      <c r="O576" s="48"/>
      <c r="P576" s="49"/>
      <c r="Q576" s="50"/>
      <c r="R576" s="51" t="str">
        <f t="shared" si="61"/>
        <v/>
      </c>
      <c r="AK576" s="52" t="str">
        <f t="shared" si="62"/>
        <v/>
      </c>
      <c r="AL576" s="7" t="str">
        <f t="shared" si="58"/>
        <v/>
      </c>
    </row>
    <row r="577" spans="1:38" x14ac:dyDescent="0.2">
      <c r="A577" s="7" t="str">
        <f>_xlfn.IFNA(VLOOKUP(G577,Довідник!D:F,3,FALSE),"")</f>
        <v/>
      </c>
      <c r="B577" s="7">
        <f t="shared" si="56"/>
        <v>0</v>
      </c>
      <c r="C577" s="7">
        <f t="shared" si="57"/>
        <v>1900</v>
      </c>
      <c r="D577" s="7">
        <f t="shared" si="59"/>
        <v>1900</v>
      </c>
      <c r="E577" s="7" t="b">
        <f t="shared" si="60"/>
        <v>0</v>
      </c>
      <c r="F577" s="44" t="str">
        <f>IF(ISBLANK(G577),"",MAX($F$13:F576)+1)</f>
        <v/>
      </c>
      <c r="G577" s="45"/>
      <c r="H577" s="46"/>
      <c r="I577" s="46"/>
      <c r="J577" s="46"/>
      <c r="K577" s="47"/>
      <c r="L577" s="47"/>
      <c r="M577" s="46"/>
      <c r="N577" s="48"/>
      <c r="O577" s="48"/>
      <c r="P577" s="49"/>
      <c r="Q577" s="50"/>
      <c r="R577" s="51" t="str">
        <f t="shared" si="61"/>
        <v/>
      </c>
      <c r="AK577" s="52" t="str">
        <f t="shared" si="62"/>
        <v/>
      </c>
      <c r="AL577" s="7" t="str">
        <f t="shared" si="58"/>
        <v/>
      </c>
    </row>
    <row r="578" spans="1:38" x14ac:dyDescent="0.2">
      <c r="A578" s="7" t="str">
        <f>_xlfn.IFNA(VLOOKUP(G578,Довідник!D:F,3,FALSE),"")</f>
        <v/>
      </c>
      <c r="B578" s="7">
        <f t="shared" si="56"/>
        <v>0</v>
      </c>
      <c r="C578" s="7">
        <f t="shared" si="57"/>
        <v>1900</v>
      </c>
      <c r="D578" s="7">
        <f t="shared" si="59"/>
        <v>1900</v>
      </c>
      <c r="E578" s="7" t="b">
        <f t="shared" si="60"/>
        <v>0</v>
      </c>
      <c r="F578" s="44" t="str">
        <f>IF(ISBLANK(G578),"",MAX($F$13:F577)+1)</f>
        <v/>
      </c>
      <c r="G578" s="45"/>
      <c r="H578" s="46"/>
      <c r="I578" s="46"/>
      <c r="J578" s="46"/>
      <c r="K578" s="47"/>
      <c r="L578" s="47"/>
      <c r="M578" s="46"/>
      <c r="N578" s="48"/>
      <c r="O578" s="48"/>
      <c r="P578" s="49"/>
      <c r="Q578" s="50"/>
      <c r="R578" s="51" t="str">
        <f t="shared" si="61"/>
        <v/>
      </c>
      <c r="AK578" s="52" t="str">
        <f t="shared" si="62"/>
        <v/>
      </c>
      <c r="AL578" s="7" t="str">
        <f t="shared" si="58"/>
        <v/>
      </c>
    </row>
    <row r="579" spans="1:38" x14ac:dyDescent="0.2">
      <c r="A579" s="7" t="str">
        <f>_xlfn.IFNA(VLOOKUP(G579,Довідник!D:F,3,FALSE),"")</f>
        <v/>
      </c>
      <c r="B579" s="7">
        <f t="shared" si="56"/>
        <v>0</v>
      </c>
      <c r="C579" s="7">
        <f t="shared" si="57"/>
        <v>1900</v>
      </c>
      <c r="D579" s="7">
        <f t="shared" si="59"/>
        <v>1900</v>
      </c>
      <c r="E579" s="7" t="b">
        <f t="shared" si="60"/>
        <v>0</v>
      </c>
      <c r="F579" s="44" t="str">
        <f>IF(ISBLANK(G579),"",MAX($F$13:F578)+1)</f>
        <v/>
      </c>
      <c r="G579" s="45"/>
      <c r="H579" s="46"/>
      <c r="I579" s="46"/>
      <c r="J579" s="46"/>
      <c r="K579" s="47"/>
      <c r="L579" s="47"/>
      <c r="M579" s="46"/>
      <c r="N579" s="48"/>
      <c r="O579" s="48"/>
      <c r="P579" s="49"/>
      <c r="Q579" s="50"/>
      <c r="R579" s="51" t="str">
        <f t="shared" si="61"/>
        <v/>
      </c>
      <c r="AK579" s="52" t="str">
        <f t="shared" si="62"/>
        <v/>
      </c>
      <c r="AL579" s="7" t="str">
        <f t="shared" si="58"/>
        <v/>
      </c>
    </row>
    <row r="580" spans="1:38" x14ac:dyDescent="0.2">
      <c r="A580" s="7" t="str">
        <f>_xlfn.IFNA(VLOOKUP(G580,Довідник!D:F,3,FALSE),"")</f>
        <v/>
      </c>
      <c r="B580" s="7">
        <f t="shared" si="56"/>
        <v>0</v>
      </c>
      <c r="C580" s="7">
        <f t="shared" si="57"/>
        <v>1900</v>
      </c>
      <c r="D580" s="7">
        <f t="shared" si="59"/>
        <v>1900</v>
      </c>
      <c r="E580" s="7" t="b">
        <f t="shared" si="60"/>
        <v>0</v>
      </c>
      <c r="F580" s="44" t="str">
        <f>IF(ISBLANK(G580),"",MAX($F$13:F579)+1)</f>
        <v/>
      </c>
      <c r="G580" s="45"/>
      <c r="H580" s="46"/>
      <c r="I580" s="46"/>
      <c r="J580" s="46"/>
      <c r="K580" s="47"/>
      <c r="L580" s="47"/>
      <c r="M580" s="46"/>
      <c r="N580" s="48"/>
      <c r="O580" s="48"/>
      <c r="P580" s="49"/>
      <c r="Q580" s="50"/>
      <c r="R580" s="51" t="str">
        <f t="shared" si="61"/>
        <v/>
      </c>
      <c r="AK580" s="52" t="str">
        <f t="shared" si="62"/>
        <v/>
      </c>
      <c r="AL580" s="7" t="str">
        <f t="shared" si="58"/>
        <v/>
      </c>
    </row>
    <row r="581" spans="1:38" x14ac:dyDescent="0.2">
      <c r="A581" s="7" t="str">
        <f>_xlfn.IFNA(VLOOKUP(G581,Довідник!D:F,3,FALSE),"")</f>
        <v/>
      </c>
      <c r="B581" s="7">
        <f t="shared" si="56"/>
        <v>0</v>
      </c>
      <c r="C581" s="7">
        <f t="shared" si="57"/>
        <v>1900</v>
      </c>
      <c r="D581" s="7">
        <f t="shared" si="59"/>
        <v>1900</v>
      </c>
      <c r="E581" s="7" t="b">
        <f t="shared" si="60"/>
        <v>0</v>
      </c>
      <c r="F581" s="44" t="str">
        <f>IF(ISBLANK(G581),"",MAX($F$13:F580)+1)</f>
        <v/>
      </c>
      <c r="G581" s="45"/>
      <c r="H581" s="46"/>
      <c r="I581" s="46"/>
      <c r="J581" s="46"/>
      <c r="K581" s="47"/>
      <c r="L581" s="47"/>
      <c r="M581" s="46"/>
      <c r="N581" s="48"/>
      <c r="O581" s="48"/>
      <c r="P581" s="49"/>
      <c r="Q581" s="50"/>
      <c r="R581" s="51" t="str">
        <f t="shared" si="61"/>
        <v/>
      </c>
      <c r="AK581" s="52" t="str">
        <f t="shared" si="62"/>
        <v/>
      </c>
      <c r="AL581" s="7" t="str">
        <f t="shared" si="58"/>
        <v/>
      </c>
    </row>
    <row r="582" spans="1:38" x14ac:dyDescent="0.2">
      <c r="A582" s="7" t="str">
        <f>_xlfn.IFNA(VLOOKUP(G582,Довідник!D:F,3,FALSE),"")</f>
        <v/>
      </c>
      <c r="B582" s="7">
        <f t="shared" si="56"/>
        <v>0</v>
      </c>
      <c r="C582" s="7">
        <f t="shared" si="57"/>
        <v>1900</v>
      </c>
      <c r="D582" s="7">
        <f t="shared" si="59"/>
        <v>1900</v>
      </c>
      <c r="E582" s="7" t="b">
        <f t="shared" si="60"/>
        <v>0</v>
      </c>
      <c r="F582" s="44" t="str">
        <f>IF(ISBLANK(G582),"",MAX($F$13:F581)+1)</f>
        <v/>
      </c>
      <c r="G582" s="45"/>
      <c r="H582" s="46"/>
      <c r="I582" s="46"/>
      <c r="J582" s="46"/>
      <c r="K582" s="47"/>
      <c r="L582" s="47"/>
      <c r="M582" s="46"/>
      <c r="N582" s="48"/>
      <c r="O582" s="48"/>
      <c r="P582" s="49"/>
      <c r="Q582" s="50"/>
      <c r="R582" s="51" t="str">
        <f t="shared" si="61"/>
        <v/>
      </c>
      <c r="AK582" s="52" t="str">
        <f t="shared" si="62"/>
        <v/>
      </c>
      <c r="AL582" s="7" t="str">
        <f t="shared" si="58"/>
        <v/>
      </c>
    </row>
    <row r="583" spans="1:38" x14ac:dyDescent="0.2">
      <c r="A583" s="7" t="str">
        <f>_xlfn.IFNA(VLOOKUP(G583,Довідник!D:F,3,FALSE),"")</f>
        <v/>
      </c>
      <c r="B583" s="7">
        <f t="shared" si="56"/>
        <v>0</v>
      </c>
      <c r="C583" s="7">
        <f t="shared" si="57"/>
        <v>1900</v>
      </c>
      <c r="D583" s="7">
        <f t="shared" si="59"/>
        <v>1900</v>
      </c>
      <c r="E583" s="7" t="b">
        <f t="shared" si="60"/>
        <v>0</v>
      </c>
      <c r="F583" s="44" t="str">
        <f>IF(ISBLANK(G583),"",MAX($F$13:F582)+1)</f>
        <v/>
      </c>
      <c r="G583" s="45"/>
      <c r="H583" s="46"/>
      <c r="I583" s="46"/>
      <c r="J583" s="46"/>
      <c r="K583" s="47"/>
      <c r="L583" s="47"/>
      <c r="M583" s="46"/>
      <c r="N583" s="48"/>
      <c r="O583" s="48"/>
      <c r="P583" s="49"/>
      <c r="Q583" s="50"/>
      <c r="R583" s="51" t="str">
        <f t="shared" si="61"/>
        <v/>
      </c>
      <c r="AK583" s="52" t="str">
        <f t="shared" si="62"/>
        <v/>
      </c>
      <c r="AL583" s="7" t="str">
        <f t="shared" si="58"/>
        <v/>
      </c>
    </row>
    <row r="584" spans="1:38" x14ac:dyDescent="0.2">
      <c r="A584" s="7" t="str">
        <f>_xlfn.IFNA(VLOOKUP(G584,Довідник!D:F,3,FALSE),"")</f>
        <v/>
      </c>
      <c r="B584" s="7">
        <f t="shared" si="56"/>
        <v>0</v>
      </c>
      <c r="C584" s="7">
        <f t="shared" si="57"/>
        <v>1900</v>
      </c>
      <c r="D584" s="7">
        <f t="shared" si="59"/>
        <v>1900</v>
      </c>
      <c r="E584" s="7" t="b">
        <f t="shared" si="60"/>
        <v>0</v>
      </c>
      <c r="F584" s="44" t="str">
        <f>IF(ISBLANK(G584),"",MAX($F$13:F583)+1)</f>
        <v/>
      </c>
      <c r="G584" s="45"/>
      <c r="H584" s="46"/>
      <c r="I584" s="46"/>
      <c r="J584" s="46"/>
      <c r="K584" s="47"/>
      <c r="L584" s="47"/>
      <c r="M584" s="46"/>
      <c r="N584" s="48"/>
      <c r="O584" s="48"/>
      <c r="P584" s="49"/>
      <c r="Q584" s="50"/>
      <c r="R584" s="51" t="str">
        <f t="shared" si="61"/>
        <v/>
      </c>
      <c r="AK584" s="52" t="str">
        <f t="shared" si="62"/>
        <v/>
      </c>
      <c r="AL584" s="7" t="str">
        <f t="shared" si="58"/>
        <v/>
      </c>
    </row>
    <row r="585" spans="1:38" x14ac:dyDescent="0.2">
      <c r="A585" s="7" t="str">
        <f>_xlfn.IFNA(VLOOKUP(G585,Довідник!D:F,3,FALSE),"")</f>
        <v/>
      </c>
      <c r="B585" s="7">
        <f t="shared" si="56"/>
        <v>0</v>
      </c>
      <c r="C585" s="7">
        <f t="shared" si="57"/>
        <v>1900</v>
      </c>
      <c r="D585" s="7">
        <f t="shared" si="59"/>
        <v>1900</v>
      </c>
      <c r="E585" s="7" t="b">
        <f t="shared" si="60"/>
        <v>0</v>
      </c>
      <c r="F585" s="44" t="str">
        <f>IF(ISBLANK(G585),"",MAX($F$13:F584)+1)</f>
        <v/>
      </c>
      <c r="G585" s="45"/>
      <c r="H585" s="46"/>
      <c r="I585" s="46"/>
      <c r="J585" s="46"/>
      <c r="K585" s="47"/>
      <c r="L585" s="47"/>
      <c r="M585" s="46"/>
      <c r="N585" s="48"/>
      <c r="O585" s="48"/>
      <c r="P585" s="49"/>
      <c r="Q585" s="50"/>
      <c r="R585" s="51" t="str">
        <f t="shared" si="61"/>
        <v/>
      </c>
      <c r="AK585" s="52" t="str">
        <f t="shared" si="62"/>
        <v/>
      </c>
      <c r="AL585" s="7" t="str">
        <f t="shared" si="58"/>
        <v/>
      </c>
    </row>
    <row r="586" spans="1:38" x14ac:dyDescent="0.2">
      <c r="A586" s="7" t="str">
        <f>_xlfn.IFNA(VLOOKUP(G586,Довідник!D:F,3,FALSE),"")</f>
        <v/>
      </c>
      <c r="B586" s="7">
        <f t="shared" si="56"/>
        <v>0</v>
      </c>
      <c r="C586" s="7">
        <f t="shared" si="57"/>
        <v>1900</v>
      </c>
      <c r="D586" s="7">
        <f t="shared" si="59"/>
        <v>1900</v>
      </c>
      <c r="E586" s="7" t="b">
        <f t="shared" si="60"/>
        <v>0</v>
      </c>
      <c r="F586" s="44" t="str">
        <f>IF(ISBLANK(G586),"",MAX($F$13:F585)+1)</f>
        <v/>
      </c>
      <c r="G586" s="45"/>
      <c r="H586" s="46"/>
      <c r="I586" s="46"/>
      <c r="J586" s="46"/>
      <c r="K586" s="47"/>
      <c r="L586" s="47"/>
      <c r="M586" s="46"/>
      <c r="N586" s="48"/>
      <c r="O586" s="48"/>
      <c r="P586" s="49"/>
      <c r="Q586" s="50"/>
      <c r="R586" s="51" t="str">
        <f t="shared" si="61"/>
        <v/>
      </c>
      <c r="AK586" s="52" t="str">
        <f t="shared" si="62"/>
        <v/>
      </c>
      <c r="AL586" s="7" t="str">
        <f t="shared" si="58"/>
        <v/>
      </c>
    </row>
    <row r="587" spans="1:38" x14ac:dyDescent="0.2">
      <c r="A587" s="7" t="str">
        <f>_xlfn.IFNA(VLOOKUP(G587,Довідник!D:F,3,FALSE),"")</f>
        <v/>
      </c>
      <c r="B587" s="7">
        <f t="shared" si="56"/>
        <v>0</v>
      </c>
      <c r="C587" s="7">
        <f t="shared" si="57"/>
        <v>1900</v>
      </c>
      <c r="D587" s="7">
        <f t="shared" si="59"/>
        <v>1900</v>
      </c>
      <c r="E587" s="7" t="b">
        <f t="shared" si="60"/>
        <v>0</v>
      </c>
      <c r="F587" s="44" t="str">
        <f>IF(ISBLANK(G587),"",MAX($F$13:F586)+1)</f>
        <v/>
      </c>
      <c r="G587" s="45"/>
      <c r="H587" s="46"/>
      <c r="I587" s="46"/>
      <c r="J587" s="46"/>
      <c r="K587" s="47"/>
      <c r="L587" s="47"/>
      <c r="M587" s="46"/>
      <c r="N587" s="48"/>
      <c r="O587" s="48"/>
      <c r="P587" s="49"/>
      <c r="Q587" s="50"/>
      <c r="R587" s="51" t="str">
        <f t="shared" si="61"/>
        <v/>
      </c>
      <c r="AK587" s="52" t="str">
        <f t="shared" si="62"/>
        <v/>
      </c>
      <c r="AL587" s="7" t="str">
        <f t="shared" si="58"/>
        <v/>
      </c>
    </row>
    <row r="588" spans="1:38" x14ac:dyDescent="0.2">
      <c r="A588" s="7" t="str">
        <f>_xlfn.IFNA(VLOOKUP(G588,Довідник!D:F,3,FALSE),"")</f>
        <v/>
      </c>
      <c r="B588" s="7">
        <f t="shared" si="56"/>
        <v>0</v>
      </c>
      <c r="C588" s="7">
        <f t="shared" si="57"/>
        <v>1900</v>
      </c>
      <c r="D588" s="7">
        <f t="shared" si="59"/>
        <v>1900</v>
      </c>
      <c r="E588" s="7" t="b">
        <f t="shared" si="60"/>
        <v>0</v>
      </c>
      <c r="F588" s="44" t="str">
        <f>IF(ISBLANK(G588),"",MAX($F$13:F587)+1)</f>
        <v/>
      </c>
      <c r="G588" s="45"/>
      <c r="H588" s="46"/>
      <c r="I588" s="46"/>
      <c r="J588" s="46"/>
      <c r="K588" s="47"/>
      <c r="L588" s="47"/>
      <c r="M588" s="46"/>
      <c r="N588" s="48"/>
      <c r="O588" s="48"/>
      <c r="P588" s="49"/>
      <c r="Q588" s="50"/>
      <c r="R588" s="51" t="str">
        <f t="shared" si="61"/>
        <v/>
      </c>
      <c r="AK588" s="52" t="str">
        <f t="shared" si="62"/>
        <v/>
      </c>
      <c r="AL588" s="7" t="str">
        <f t="shared" si="58"/>
        <v/>
      </c>
    </row>
    <row r="589" spans="1:38" x14ac:dyDescent="0.2">
      <c r="A589" s="7" t="str">
        <f>_xlfn.IFNA(VLOOKUP(G589,Довідник!D:F,3,FALSE),"")</f>
        <v/>
      </c>
      <c r="B589" s="7">
        <f t="shared" si="56"/>
        <v>0</v>
      </c>
      <c r="C589" s="7">
        <f t="shared" si="57"/>
        <v>1900</v>
      </c>
      <c r="D589" s="7">
        <f t="shared" si="59"/>
        <v>1900</v>
      </c>
      <c r="E589" s="7" t="b">
        <f t="shared" si="60"/>
        <v>0</v>
      </c>
      <c r="F589" s="44" t="str">
        <f>IF(ISBLANK(G589),"",MAX($F$13:F588)+1)</f>
        <v/>
      </c>
      <c r="G589" s="45"/>
      <c r="H589" s="46"/>
      <c r="I589" s="46"/>
      <c r="J589" s="46"/>
      <c r="K589" s="47"/>
      <c r="L589" s="47"/>
      <c r="M589" s="46"/>
      <c r="N589" s="48"/>
      <c r="O589" s="48"/>
      <c r="P589" s="49"/>
      <c r="Q589" s="50"/>
      <c r="R589" s="51" t="str">
        <f t="shared" si="61"/>
        <v/>
      </c>
      <c r="AK589" s="52" t="str">
        <f t="shared" si="62"/>
        <v/>
      </c>
      <c r="AL589" s="7" t="str">
        <f t="shared" si="58"/>
        <v/>
      </c>
    </row>
    <row r="590" spans="1:38" x14ac:dyDescent="0.2">
      <c r="A590" s="7" t="str">
        <f>_xlfn.IFNA(VLOOKUP(G590,Довідник!D:F,3,FALSE),"")</f>
        <v/>
      </c>
      <c r="B590" s="7">
        <f t="shared" ref="B590:B653" si="63">$I$6</f>
        <v>0</v>
      </c>
      <c r="C590" s="7">
        <f t="shared" ref="C590:C653" si="64">YEAR($I$1)</f>
        <v>1900</v>
      </c>
      <c r="D590" s="7">
        <f t="shared" si="59"/>
        <v>1900</v>
      </c>
      <c r="E590" s="7" t="b">
        <f t="shared" si="60"/>
        <v>0</v>
      </c>
      <c r="F590" s="44" t="str">
        <f>IF(ISBLANK(G590),"",MAX($F$13:F589)+1)</f>
        <v/>
      </c>
      <c r="G590" s="45"/>
      <c r="H590" s="46"/>
      <c r="I590" s="46"/>
      <c r="J590" s="46"/>
      <c r="K590" s="47"/>
      <c r="L590" s="47"/>
      <c r="M590" s="46"/>
      <c r="N590" s="48"/>
      <c r="O590" s="48"/>
      <c r="P590" s="49"/>
      <c r="Q590" s="50"/>
      <c r="R590" s="51" t="str">
        <f t="shared" si="61"/>
        <v/>
      </c>
      <c r="AK590" s="52" t="str">
        <f t="shared" si="62"/>
        <v/>
      </c>
      <c r="AL590" s="7" t="str">
        <f t="shared" ref="AL590:AL653" si="65">IF(E590," Відобразіть зобов'язання на придбання активу в Т.2!","")</f>
        <v/>
      </c>
    </row>
    <row r="591" spans="1:38" x14ac:dyDescent="0.2">
      <c r="A591" s="7" t="str">
        <f>_xlfn.IFNA(VLOOKUP(G591,Довідник!D:F,3,FALSE),"")</f>
        <v/>
      </c>
      <c r="B591" s="7">
        <f t="shared" si="63"/>
        <v>0</v>
      </c>
      <c r="C591" s="7">
        <f t="shared" si="64"/>
        <v>1900</v>
      </c>
      <c r="D591" s="7">
        <f t="shared" ref="D591:D654" si="66">YEAR($K591)</f>
        <v>1900</v>
      </c>
      <c r="E591" s="7" t="b">
        <f t="shared" ref="E591:E654" si="67">OR(IF(L591&gt;=K582,L591-K591&gt;180),M591="так")</f>
        <v>0</v>
      </c>
      <c r="F591" s="44" t="str">
        <f>IF(ISBLANK(G591),"",MAX($F$13:F590)+1)</f>
        <v/>
      </c>
      <c r="G591" s="45"/>
      <c r="H591" s="46"/>
      <c r="I591" s="46"/>
      <c r="J591" s="46"/>
      <c r="K591" s="47"/>
      <c r="L591" s="47"/>
      <c r="M591" s="46"/>
      <c r="N591" s="48"/>
      <c r="O591" s="48"/>
      <c r="P591" s="49"/>
      <c r="Q591" s="50"/>
      <c r="R591" s="51" t="str">
        <f t="shared" ref="R591:R654" si="68">AK591&amp;AL591</f>
        <v/>
      </c>
      <c r="AK591" s="52" t="str">
        <f t="shared" ref="AK591:AK654" si="69">IF(OR(ISBLANK(G591)*1+ISBLANK(H591)*1+ISBLANK(I591)*1+ISBLANK(J591)*1+ISBLANK(K591)*1+ISBLANK(L591)*1+ISBLANK(M591)*1+ISBLANK(N591)*1+ISBLANK(O591)*1=0,ISBLANK(G591)*1+ISBLANK(H591)*1+ISBLANK(I591)*1+ISBLANK(J591)*1+ISBLANK(K591)*1+ISBLANK(L591)*1+ISBLANK(M591)*1+ISBLANK(N591)*1+ISBLANK(O591)*1=9),"","Заповнено не всі поля!")</f>
        <v/>
      </c>
      <c r="AL591" s="7" t="str">
        <f t="shared" si="65"/>
        <v/>
      </c>
    </row>
    <row r="592" spans="1:38" x14ac:dyDescent="0.2">
      <c r="A592" s="7" t="str">
        <f>_xlfn.IFNA(VLOOKUP(G592,Довідник!D:F,3,FALSE),"")</f>
        <v/>
      </c>
      <c r="B592" s="7">
        <f t="shared" si="63"/>
        <v>0</v>
      </c>
      <c r="C592" s="7">
        <f t="shared" si="64"/>
        <v>1900</v>
      </c>
      <c r="D592" s="7">
        <f t="shared" si="66"/>
        <v>1900</v>
      </c>
      <c r="E592" s="7" t="b">
        <f t="shared" si="67"/>
        <v>0</v>
      </c>
      <c r="F592" s="44" t="str">
        <f>IF(ISBLANK(G592),"",MAX($F$13:F591)+1)</f>
        <v/>
      </c>
      <c r="G592" s="45"/>
      <c r="H592" s="46"/>
      <c r="I592" s="46"/>
      <c r="J592" s="46"/>
      <c r="K592" s="47"/>
      <c r="L592" s="47"/>
      <c r="M592" s="46"/>
      <c r="N592" s="48"/>
      <c r="O592" s="48"/>
      <c r="P592" s="49"/>
      <c r="Q592" s="50"/>
      <c r="R592" s="51" t="str">
        <f t="shared" si="68"/>
        <v/>
      </c>
      <c r="AK592" s="52" t="str">
        <f t="shared" si="69"/>
        <v/>
      </c>
      <c r="AL592" s="7" t="str">
        <f t="shared" si="65"/>
        <v/>
      </c>
    </row>
    <row r="593" spans="1:38" x14ac:dyDescent="0.2">
      <c r="A593" s="7" t="str">
        <f>_xlfn.IFNA(VLOOKUP(G593,Довідник!D:F,3,FALSE),"")</f>
        <v/>
      </c>
      <c r="B593" s="7">
        <f t="shared" si="63"/>
        <v>0</v>
      </c>
      <c r="C593" s="7">
        <f t="shared" si="64"/>
        <v>1900</v>
      </c>
      <c r="D593" s="7">
        <f t="shared" si="66"/>
        <v>1900</v>
      </c>
      <c r="E593" s="7" t="b">
        <f t="shared" si="67"/>
        <v>0</v>
      </c>
      <c r="F593" s="44" t="str">
        <f>IF(ISBLANK(G593),"",MAX($F$13:F592)+1)</f>
        <v/>
      </c>
      <c r="G593" s="45"/>
      <c r="H593" s="46"/>
      <c r="I593" s="46"/>
      <c r="J593" s="46"/>
      <c r="K593" s="47"/>
      <c r="L593" s="47"/>
      <c r="M593" s="46"/>
      <c r="N593" s="48"/>
      <c r="O593" s="48"/>
      <c r="P593" s="49"/>
      <c r="Q593" s="50"/>
      <c r="R593" s="51" t="str">
        <f t="shared" si="68"/>
        <v/>
      </c>
      <c r="AK593" s="52" t="str">
        <f t="shared" si="69"/>
        <v/>
      </c>
      <c r="AL593" s="7" t="str">
        <f t="shared" si="65"/>
        <v/>
      </c>
    </row>
    <row r="594" spans="1:38" x14ac:dyDescent="0.2">
      <c r="A594" s="7" t="str">
        <f>_xlfn.IFNA(VLOOKUP(G594,Довідник!D:F,3,FALSE),"")</f>
        <v/>
      </c>
      <c r="B594" s="7">
        <f t="shared" si="63"/>
        <v>0</v>
      </c>
      <c r="C594" s="7">
        <f t="shared" si="64"/>
        <v>1900</v>
      </c>
      <c r="D594" s="7">
        <f t="shared" si="66"/>
        <v>1900</v>
      </c>
      <c r="E594" s="7" t="b">
        <f t="shared" si="67"/>
        <v>0</v>
      </c>
      <c r="F594" s="44" t="str">
        <f>IF(ISBLANK(G594),"",MAX($F$13:F593)+1)</f>
        <v/>
      </c>
      <c r="G594" s="45"/>
      <c r="H594" s="46"/>
      <c r="I594" s="46"/>
      <c r="J594" s="46"/>
      <c r="K594" s="47"/>
      <c r="L594" s="47"/>
      <c r="M594" s="46"/>
      <c r="N594" s="48"/>
      <c r="O594" s="48"/>
      <c r="P594" s="49"/>
      <c r="Q594" s="50"/>
      <c r="R594" s="51" t="str">
        <f t="shared" si="68"/>
        <v/>
      </c>
      <c r="AK594" s="52" t="str">
        <f t="shared" si="69"/>
        <v/>
      </c>
      <c r="AL594" s="7" t="str">
        <f t="shared" si="65"/>
        <v/>
      </c>
    </row>
    <row r="595" spans="1:38" x14ac:dyDescent="0.2">
      <c r="A595" s="7" t="str">
        <f>_xlfn.IFNA(VLOOKUP(G595,Довідник!D:F,3,FALSE),"")</f>
        <v/>
      </c>
      <c r="B595" s="7">
        <f t="shared" si="63"/>
        <v>0</v>
      </c>
      <c r="C595" s="7">
        <f t="shared" si="64"/>
        <v>1900</v>
      </c>
      <c r="D595" s="7">
        <f t="shared" si="66"/>
        <v>1900</v>
      </c>
      <c r="E595" s="7" t="b">
        <f t="shared" si="67"/>
        <v>0</v>
      </c>
      <c r="F595" s="44" t="str">
        <f>IF(ISBLANK(G595),"",MAX($F$13:F594)+1)</f>
        <v/>
      </c>
      <c r="G595" s="45"/>
      <c r="H595" s="46"/>
      <c r="I595" s="46"/>
      <c r="J595" s="46"/>
      <c r="K595" s="47"/>
      <c r="L595" s="47"/>
      <c r="M595" s="46"/>
      <c r="N595" s="48"/>
      <c r="O595" s="48"/>
      <c r="P595" s="49"/>
      <c r="Q595" s="50"/>
      <c r="R595" s="51" t="str">
        <f t="shared" si="68"/>
        <v/>
      </c>
      <c r="AK595" s="52" t="str">
        <f t="shared" si="69"/>
        <v/>
      </c>
      <c r="AL595" s="7" t="str">
        <f t="shared" si="65"/>
        <v/>
      </c>
    </row>
    <row r="596" spans="1:38" x14ac:dyDescent="0.2">
      <c r="A596" s="7" t="str">
        <f>_xlfn.IFNA(VLOOKUP(G596,Довідник!D:F,3,FALSE),"")</f>
        <v/>
      </c>
      <c r="B596" s="7">
        <f t="shared" si="63"/>
        <v>0</v>
      </c>
      <c r="C596" s="7">
        <f t="shared" si="64"/>
        <v>1900</v>
      </c>
      <c r="D596" s="7">
        <f t="shared" si="66"/>
        <v>1900</v>
      </c>
      <c r="E596" s="7" t="b">
        <f t="shared" si="67"/>
        <v>0</v>
      </c>
      <c r="F596" s="44" t="str">
        <f>IF(ISBLANK(G596),"",MAX($F$13:F595)+1)</f>
        <v/>
      </c>
      <c r="G596" s="45"/>
      <c r="H596" s="46"/>
      <c r="I596" s="46"/>
      <c r="J596" s="46"/>
      <c r="K596" s="47"/>
      <c r="L596" s="47"/>
      <c r="M596" s="46"/>
      <c r="N596" s="48"/>
      <c r="O596" s="48"/>
      <c r="P596" s="49"/>
      <c r="Q596" s="50"/>
      <c r="R596" s="51" t="str">
        <f t="shared" si="68"/>
        <v/>
      </c>
      <c r="AK596" s="52" t="str">
        <f t="shared" si="69"/>
        <v/>
      </c>
      <c r="AL596" s="7" t="str">
        <f t="shared" si="65"/>
        <v/>
      </c>
    </row>
    <row r="597" spans="1:38" x14ac:dyDescent="0.2">
      <c r="A597" s="7" t="str">
        <f>_xlfn.IFNA(VLOOKUP(G597,Довідник!D:F,3,FALSE),"")</f>
        <v/>
      </c>
      <c r="B597" s="7">
        <f t="shared" si="63"/>
        <v>0</v>
      </c>
      <c r="C597" s="7">
        <f t="shared" si="64"/>
        <v>1900</v>
      </c>
      <c r="D597" s="7">
        <f t="shared" si="66"/>
        <v>1900</v>
      </c>
      <c r="E597" s="7" t="b">
        <f t="shared" si="67"/>
        <v>0</v>
      </c>
      <c r="F597" s="44" t="str">
        <f>IF(ISBLANK(G597),"",MAX($F$13:F596)+1)</f>
        <v/>
      </c>
      <c r="G597" s="45"/>
      <c r="H597" s="46"/>
      <c r="I597" s="46"/>
      <c r="J597" s="46"/>
      <c r="K597" s="47"/>
      <c r="L597" s="47"/>
      <c r="M597" s="46"/>
      <c r="N597" s="48"/>
      <c r="O597" s="48"/>
      <c r="P597" s="49"/>
      <c r="Q597" s="50"/>
      <c r="R597" s="51" t="str">
        <f t="shared" si="68"/>
        <v/>
      </c>
      <c r="AK597" s="52" t="str">
        <f t="shared" si="69"/>
        <v/>
      </c>
      <c r="AL597" s="7" t="str">
        <f t="shared" si="65"/>
        <v/>
      </c>
    </row>
    <row r="598" spans="1:38" x14ac:dyDescent="0.2">
      <c r="A598" s="7" t="str">
        <f>_xlfn.IFNA(VLOOKUP(G598,Довідник!D:F,3,FALSE),"")</f>
        <v/>
      </c>
      <c r="B598" s="7">
        <f t="shared" si="63"/>
        <v>0</v>
      </c>
      <c r="C598" s="7">
        <f t="shared" si="64"/>
        <v>1900</v>
      </c>
      <c r="D598" s="7">
        <f t="shared" si="66"/>
        <v>1900</v>
      </c>
      <c r="E598" s="7" t="b">
        <f t="shared" si="67"/>
        <v>0</v>
      </c>
      <c r="F598" s="44" t="str">
        <f>IF(ISBLANK(G598),"",MAX($F$13:F597)+1)</f>
        <v/>
      </c>
      <c r="G598" s="45"/>
      <c r="H598" s="46"/>
      <c r="I598" s="46"/>
      <c r="J598" s="46"/>
      <c r="K598" s="47"/>
      <c r="L598" s="47"/>
      <c r="M598" s="46"/>
      <c r="N598" s="48"/>
      <c r="O598" s="48"/>
      <c r="P598" s="49"/>
      <c r="Q598" s="50"/>
      <c r="R598" s="51" t="str">
        <f t="shared" si="68"/>
        <v/>
      </c>
      <c r="AK598" s="52" t="str">
        <f t="shared" si="69"/>
        <v/>
      </c>
      <c r="AL598" s="7" t="str">
        <f t="shared" si="65"/>
        <v/>
      </c>
    </row>
    <row r="599" spans="1:38" x14ac:dyDescent="0.2">
      <c r="A599" s="7" t="str">
        <f>_xlfn.IFNA(VLOOKUP(G599,Довідник!D:F,3,FALSE),"")</f>
        <v/>
      </c>
      <c r="B599" s="7">
        <f t="shared" si="63"/>
        <v>0</v>
      </c>
      <c r="C599" s="7">
        <f t="shared" si="64"/>
        <v>1900</v>
      </c>
      <c r="D599" s="7">
        <f t="shared" si="66"/>
        <v>1900</v>
      </c>
      <c r="E599" s="7" t="b">
        <f t="shared" si="67"/>
        <v>0</v>
      </c>
      <c r="F599" s="44" t="str">
        <f>IF(ISBLANK(G599),"",MAX($F$13:F598)+1)</f>
        <v/>
      </c>
      <c r="G599" s="45"/>
      <c r="H599" s="46"/>
      <c r="I599" s="46"/>
      <c r="J599" s="46"/>
      <c r="K599" s="47"/>
      <c r="L599" s="47"/>
      <c r="M599" s="46"/>
      <c r="N599" s="48"/>
      <c r="O599" s="48"/>
      <c r="P599" s="49"/>
      <c r="Q599" s="50"/>
      <c r="R599" s="51" t="str">
        <f t="shared" si="68"/>
        <v/>
      </c>
      <c r="AK599" s="52" t="str">
        <f t="shared" si="69"/>
        <v/>
      </c>
      <c r="AL599" s="7" t="str">
        <f t="shared" si="65"/>
        <v/>
      </c>
    </row>
    <row r="600" spans="1:38" x14ac:dyDescent="0.2">
      <c r="A600" s="7" t="str">
        <f>_xlfn.IFNA(VLOOKUP(G600,Довідник!D:F,3,FALSE),"")</f>
        <v/>
      </c>
      <c r="B600" s="7">
        <f t="shared" si="63"/>
        <v>0</v>
      </c>
      <c r="C600" s="7">
        <f t="shared" si="64"/>
        <v>1900</v>
      </c>
      <c r="D600" s="7">
        <f t="shared" si="66"/>
        <v>1900</v>
      </c>
      <c r="E600" s="7" t="b">
        <f t="shared" si="67"/>
        <v>0</v>
      </c>
      <c r="F600" s="44" t="str">
        <f>IF(ISBLANK(G600),"",MAX($F$13:F599)+1)</f>
        <v/>
      </c>
      <c r="G600" s="45"/>
      <c r="H600" s="46"/>
      <c r="I600" s="46"/>
      <c r="J600" s="46"/>
      <c r="K600" s="47"/>
      <c r="L600" s="47"/>
      <c r="M600" s="46"/>
      <c r="N600" s="48"/>
      <c r="O600" s="48"/>
      <c r="P600" s="49"/>
      <c r="Q600" s="50"/>
      <c r="R600" s="51" t="str">
        <f t="shared" si="68"/>
        <v/>
      </c>
      <c r="AK600" s="52" t="str">
        <f t="shared" si="69"/>
        <v/>
      </c>
      <c r="AL600" s="7" t="str">
        <f t="shared" si="65"/>
        <v/>
      </c>
    </row>
    <row r="601" spans="1:38" x14ac:dyDescent="0.2">
      <c r="A601" s="7" t="str">
        <f>_xlfn.IFNA(VLOOKUP(G601,Довідник!D:F,3,FALSE),"")</f>
        <v/>
      </c>
      <c r="B601" s="7">
        <f t="shared" si="63"/>
        <v>0</v>
      </c>
      <c r="C601" s="7">
        <f t="shared" si="64"/>
        <v>1900</v>
      </c>
      <c r="D601" s="7">
        <f t="shared" si="66"/>
        <v>1900</v>
      </c>
      <c r="E601" s="7" t="b">
        <f t="shared" si="67"/>
        <v>0</v>
      </c>
      <c r="F601" s="44" t="str">
        <f>IF(ISBLANK(G601),"",MAX($F$13:F600)+1)</f>
        <v/>
      </c>
      <c r="G601" s="45"/>
      <c r="H601" s="46"/>
      <c r="I601" s="46"/>
      <c r="J601" s="46"/>
      <c r="K601" s="47"/>
      <c r="L601" s="47"/>
      <c r="M601" s="46"/>
      <c r="N601" s="48"/>
      <c r="O601" s="48"/>
      <c r="P601" s="49"/>
      <c r="Q601" s="50"/>
      <c r="R601" s="51" t="str">
        <f t="shared" si="68"/>
        <v/>
      </c>
      <c r="AK601" s="52" t="str">
        <f t="shared" si="69"/>
        <v/>
      </c>
      <c r="AL601" s="7" t="str">
        <f t="shared" si="65"/>
        <v/>
      </c>
    </row>
    <row r="602" spans="1:38" x14ac:dyDescent="0.2">
      <c r="A602" s="7" t="str">
        <f>_xlfn.IFNA(VLOOKUP(G602,Довідник!D:F,3,FALSE),"")</f>
        <v/>
      </c>
      <c r="B602" s="7">
        <f t="shared" si="63"/>
        <v>0</v>
      </c>
      <c r="C602" s="7">
        <f t="shared" si="64"/>
        <v>1900</v>
      </c>
      <c r="D602" s="7">
        <f t="shared" si="66"/>
        <v>1900</v>
      </c>
      <c r="E602" s="7" t="b">
        <f t="shared" si="67"/>
        <v>0</v>
      </c>
      <c r="F602" s="44" t="str">
        <f>IF(ISBLANK(G602),"",MAX($F$13:F601)+1)</f>
        <v/>
      </c>
      <c r="G602" s="45"/>
      <c r="H602" s="46"/>
      <c r="I602" s="46"/>
      <c r="J602" s="46"/>
      <c r="K602" s="47"/>
      <c r="L602" s="47"/>
      <c r="M602" s="46"/>
      <c r="N602" s="48"/>
      <c r="O602" s="48"/>
      <c r="P602" s="49"/>
      <c r="Q602" s="50"/>
      <c r="R602" s="51" t="str">
        <f t="shared" si="68"/>
        <v/>
      </c>
      <c r="AK602" s="52" t="str">
        <f t="shared" si="69"/>
        <v/>
      </c>
      <c r="AL602" s="7" t="str">
        <f t="shared" si="65"/>
        <v/>
      </c>
    </row>
    <row r="603" spans="1:38" x14ac:dyDescent="0.2">
      <c r="A603" s="7" t="str">
        <f>_xlfn.IFNA(VLOOKUP(G603,Довідник!D:F,3,FALSE),"")</f>
        <v/>
      </c>
      <c r="B603" s="7">
        <f t="shared" si="63"/>
        <v>0</v>
      </c>
      <c r="C603" s="7">
        <f t="shared" si="64"/>
        <v>1900</v>
      </c>
      <c r="D603" s="7">
        <f t="shared" si="66"/>
        <v>1900</v>
      </c>
      <c r="E603" s="7" t="b">
        <f t="shared" si="67"/>
        <v>0</v>
      </c>
      <c r="F603" s="44" t="str">
        <f>IF(ISBLANK(G603),"",MAX($F$13:F602)+1)</f>
        <v/>
      </c>
      <c r="G603" s="45"/>
      <c r="H603" s="46"/>
      <c r="I603" s="46"/>
      <c r="J603" s="46"/>
      <c r="K603" s="47"/>
      <c r="L603" s="47"/>
      <c r="M603" s="46"/>
      <c r="N603" s="48"/>
      <c r="O603" s="48"/>
      <c r="P603" s="49"/>
      <c r="Q603" s="50"/>
      <c r="R603" s="51" t="str">
        <f t="shared" si="68"/>
        <v/>
      </c>
      <c r="AK603" s="52" t="str">
        <f t="shared" si="69"/>
        <v/>
      </c>
      <c r="AL603" s="7" t="str">
        <f t="shared" si="65"/>
        <v/>
      </c>
    </row>
    <row r="604" spans="1:38" x14ac:dyDescent="0.2">
      <c r="A604" s="7" t="str">
        <f>_xlfn.IFNA(VLOOKUP(G604,Довідник!D:F,3,FALSE),"")</f>
        <v/>
      </c>
      <c r="B604" s="7">
        <f t="shared" si="63"/>
        <v>0</v>
      </c>
      <c r="C604" s="7">
        <f t="shared" si="64"/>
        <v>1900</v>
      </c>
      <c r="D604" s="7">
        <f t="shared" si="66"/>
        <v>1900</v>
      </c>
      <c r="E604" s="7" t="b">
        <f t="shared" si="67"/>
        <v>0</v>
      </c>
      <c r="F604" s="44" t="str">
        <f>IF(ISBLANK(G604),"",MAX($F$13:F603)+1)</f>
        <v/>
      </c>
      <c r="G604" s="45"/>
      <c r="H604" s="46"/>
      <c r="I604" s="46"/>
      <c r="J604" s="46"/>
      <c r="K604" s="47"/>
      <c r="L604" s="47"/>
      <c r="M604" s="46"/>
      <c r="N604" s="48"/>
      <c r="O604" s="48"/>
      <c r="P604" s="49"/>
      <c r="Q604" s="50"/>
      <c r="R604" s="51" t="str">
        <f t="shared" si="68"/>
        <v/>
      </c>
      <c r="AK604" s="52" t="str">
        <f t="shared" si="69"/>
        <v/>
      </c>
      <c r="AL604" s="7" t="str">
        <f t="shared" si="65"/>
        <v/>
      </c>
    </row>
    <row r="605" spans="1:38" x14ac:dyDescent="0.2">
      <c r="A605" s="7" t="str">
        <f>_xlfn.IFNA(VLOOKUP(G605,Довідник!D:F,3,FALSE),"")</f>
        <v/>
      </c>
      <c r="B605" s="7">
        <f t="shared" si="63"/>
        <v>0</v>
      </c>
      <c r="C605" s="7">
        <f t="shared" si="64"/>
        <v>1900</v>
      </c>
      <c r="D605" s="7">
        <f t="shared" si="66"/>
        <v>1900</v>
      </c>
      <c r="E605" s="7" t="b">
        <f t="shared" si="67"/>
        <v>0</v>
      </c>
      <c r="F605" s="44" t="str">
        <f>IF(ISBLANK(G605),"",MAX($F$13:F604)+1)</f>
        <v/>
      </c>
      <c r="G605" s="45"/>
      <c r="H605" s="46"/>
      <c r="I605" s="46"/>
      <c r="J605" s="46"/>
      <c r="K605" s="47"/>
      <c r="L605" s="47"/>
      <c r="M605" s="46"/>
      <c r="N605" s="48"/>
      <c r="O605" s="48"/>
      <c r="P605" s="49"/>
      <c r="Q605" s="50"/>
      <c r="R605" s="51" t="str">
        <f t="shared" si="68"/>
        <v/>
      </c>
      <c r="AK605" s="52" t="str">
        <f t="shared" si="69"/>
        <v/>
      </c>
      <c r="AL605" s="7" t="str">
        <f t="shared" si="65"/>
        <v/>
      </c>
    </row>
    <row r="606" spans="1:38" x14ac:dyDescent="0.2">
      <c r="A606" s="7" t="str">
        <f>_xlfn.IFNA(VLOOKUP(G606,Довідник!D:F,3,FALSE),"")</f>
        <v/>
      </c>
      <c r="B606" s="7">
        <f t="shared" si="63"/>
        <v>0</v>
      </c>
      <c r="C606" s="7">
        <f t="shared" si="64"/>
        <v>1900</v>
      </c>
      <c r="D606" s="7">
        <f t="shared" si="66"/>
        <v>1900</v>
      </c>
      <c r="E606" s="7" t="b">
        <f t="shared" si="67"/>
        <v>0</v>
      </c>
      <c r="F606" s="44" t="str">
        <f>IF(ISBLANK(G606),"",MAX($F$13:F605)+1)</f>
        <v/>
      </c>
      <c r="G606" s="45"/>
      <c r="H606" s="46"/>
      <c r="I606" s="46"/>
      <c r="J606" s="46"/>
      <c r="K606" s="47"/>
      <c r="L606" s="47"/>
      <c r="M606" s="46"/>
      <c r="N606" s="48"/>
      <c r="O606" s="48"/>
      <c r="P606" s="49"/>
      <c r="Q606" s="50"/>
      <c r="R606" s="51" t="str">
        <f t="shared" si="68"/>
        <v/>
      </c>
      <c r="AK606" s="52" t="str">
        <f t="shared" si="69"/>
        <v/>
      </c>
      <c r="AL606" s="7" t="str">
        <f t="shared" si="65"/>
        <v/>
      </c>
    </row>
    <row r="607" spans="1:38" x14ac:dyDescent="0.2">
      <c r="A607" s="7" t="str">
        <f>_xlfn.IFNA(VLOOKUP(G607,Довідник!D:F,3,FALSE),"")</f>
        <v/>
      </c>
      <c r="B607" s="7">
        <f t="shared" si="63"/>
        <v>0</v>
      </c>
      <c r="C607" s="7">
        <f t="shared" si="64"/>
        <v>1900</v>
      </c>
      <c r="D607" s="7">
        <f t="shared" si="66"/>
        <v>1900</v>
      </c>
      <c r="E607" s="7" t="b">
        <f t="shared" si="67"/>
        <v>0</v>
      </c>
      <c r="F607" s="44" t="str">
        <f>IF(ISBLANK(G607),"",MAX($F$13:F606)+1)</f>
        <v/>
      </c>
      <c r="G607" s="45"/>
      <c r="H607" s="46"/>
      <c r="I607" s="46"/>
      <c r="J607" s="46"/>
      <c r="K607" s="47"/>
      <c r="L607" s="47"/>
      <c r="M607" s="46"/>
      <c r="N607" s="48"/>
      <c r="O607" s="48"/>
      <c r="P607" s="49"/>
      <c r="Q607" s="50"/>
      <c r="R607" s="51" t="str">
        <f t="shared" si="68"/>
        <v/>
      </c>
      <c r="AK607" s="52" t="str">
        <f t="shared" si="69"/>
        <v/>
      </c>
      <c r="AL607" s="7" t="str">
        <f t="shared" si="65"/>
        <v/>
      </c>
    </row>
    <row r="608" spans="1:38" x14ac:dyDescent="0.2">
      <c r="A608" s="7" t="str">
        <f>_xlfn.IFNA(VLOOKUP(G608,Довідник!D:F,3,FALSE),"")</f>
        <v/>
      </c>
      <c r="B608" s="7">
        <f t="shared" si="63"/>
        <v>0</v>
      </c>
      <c r="C608" s="7">
        <f t="shared" si="64"/>
        <v>1900</v>
      </c>
      <c r="D608" s="7">
        <f t="shared" si="66"/>
        <v>1900</v>
      </c>
      <c r="E608" s="7" t="b">
        <f t="shared" si="67"/>
        <v>0</v>
      </c>
      <c r="F608" s="44" t="str">
        <f>IF(ISBLANK(G608),"",MAX($F$13:F607)+1)</f>
        <v/>
      </c>
      <c r="G608" s="45"/>
      <c r="H608" s="46"/>
      <c r="I608" s="46"/>
      <c r="J608" s="46"/>
      <c r="K608" s="47"/>
      <c r="L608" s="47"/>
      <c r="M608" s="46"/>
      <c r="N608" s="48"/>
      <c r="O608" s="48"/>
      <c r="P608" s="49"/>
      <c r="Q608" s="50"/>
      <c r="R608" s="51" t="str">
        <f t="shared" si="68"/>
        <v/>
      </c>
      <c r="AK608" s="52" t="str">
        <f t="shared" si="69"/>
        <v/>
      </c>
      <c r="AL608" s="7" t="str">
        <f t="shared" si="65"/>
        <v/>
      </c>
    </row>
    <row r="609" spans="1:38" x14ac:dyDescent="0.2">
      <c r="A609" s="7" t="str">
        <f>_xlfn.IFNA(VLOOKUP(G609,Довідник!D:F,3,FALSE),"")</f>
        <v/>
      </c>
      <c r="B609" s="7">
        <f t="shared" si="63"/>
        <v>0</v>
      </c>
      <c r="C609" s="7">
        <f t="shared" si="64"/>
        <v>1900</v>
      </c>
      <c r="D609" s="7">
        <f t="shared" si="66"/>
        <v>1900</v>
      </c>
      <c r="E609" s="7" t="b">
        <f t="shared" si="67"/>
        <v>0</v>
      </c>
      <c r="F609" s="44" t="str">
        <f>IF(ISBLANK(G609),"",MAX($F$13:F608)+1)</f>
        <v/>
      </c>
      <c r="G609" s="45"/>
      <c r="H609" s="46"/>
      <c r="I609" s="46"/>
      <c r="J609" s="46"/>
      <c r="K609" s="47"/>
      <c r="L609" s="47"/>
      <c r="M609" s="46"/>
      <c r="N609" s="48"/>
      <c r="O609" s="48"/>
      <c r="P609" s="49"/>
      <c r="Q609" s="50"/>
      <c r="R609" s="51" t="str">
        <f t="shared" si="68"/>
        <v/>
      </c>
      <c r="AK609" s="52" t="str">
        <f t="shared" si="69"/>
        <v/>
      </c>
      <c r="AL609" s="7" t="str">
        <f t="shared" si="65"/>
        <v/>
      </c>
    </row>
    <row r="610" spans="1:38" x14ac:dyDescent="0.2">
      <c r="A610" s="7" t="str">
        <f>_xlfn.IFNA(VLOOKUP(G610,Довідник!D:F,3,FALSE),"")</f>
        <v/>
      </c>
      <c r="B610" s="7">
        <f t="shared" si="63"/>
        <v>0</v>
      </c>
      <c r="C610" s="7">
        <f t="shared" si="64"/>
        <v>1900</v>
      </c>
      <c r="D610" s="7">
        <f t="shared" si="66"/>
        <v>1900</v>
      </c>
      <c r="E610" s="7" t="b">
        <f t="shared" si="67"/>
        <v>0</v>
      </c>
      <c r="F610" s="44" t="str">
        <f>IF(ISBLANK(G610),"",MAX($F$13:F609)+1)</f>
        <v/>
      </c>
      <c r="G610" s="45"/>
      <c r="H610" s="46"/>
      <c r="I610" s="46"/>
      <c r="J610" s="46"/>
      <c r="K610" s="47"/>
      <c r="L610" s="47"/>
      <c r="M610" s="46"/>
      <c r="N610" s="48"/>
      <c r="O610" s="48"/>
      <c r="P610" s="49"/>
      <c r="Q610" s="50"/>
      <c r="R610" s="51" t="str">
        <f t="shared" si="68"/>
        <v/>
      </c>
      <c r="AK610" s="52" t="str">
        <f t="shared" si="69"/>
        <v/>
      </c>
      <c r="AL610" s="7" t="str">
        <f t="shared" si="65"/>
        <v/>
      </c>
    </row>
    <row r="611" spans="1:38" x14ac:dyDescent="0.2">
      <c r="A611" s="7" t="str">
        <f>_xlfn.IFNA(VLOOKUP(G611,Довідник!D:F,3,FALSE),"")</f>
        <v/>
      </c>
      <c r="B611" s="7">
        <f t="shared" si="63"/>
        <v>0</v>
      </c>
      <c r="C611" s="7">
        <f t="shared" si="64"/>
        <v>1900</v>
      </c>
      <c r="D611" s="7">
        <f t="shared" si="66"/>
        <v>1900</v>
      </c>
      <c r="E611" s="7" t="b">
        <f t="shared" si="67"/>
        <v>0</v>
      </c>
      <c r="F611" s="44" t="str">
        <f>IF(ISBLANK(G611),"",MAX($F$13:F610)+1)</f>
        <v/>
      </c>
      <c r="G611" s="45"/>
      <c r="H611" s="46"/>
      <c r="I611" s="46"/>
      <c r="J611" s="46"/>
      <c r="K611" s="47"/>
      <c r="L611" s="47"/>
      <c r="M611" s="46"/>
      <c r="N611" s="48"/>
      <c r="O611" s="48"/>
      <c r="P611" s="49"/>
      <c r="Q611" s="50"/>
      <c r="R611" s="51" t="str">
        <f t="shared" si="68"/>
        <v/>
      </c>
      <c r="AK611" s="52" t="str">
        <f t="shared" si="69"/>
        <v/>
      </c>
      <c r="AL611" s="7" t="str">
        <f t="shared" si="65"/>
        <v/>
      </c>
    </row>
    <row r="612" spans="1:38" x14ac:dyDescent="0.2">
      <c r="A612" s="7" t="str">
        <f>_xlfn.IFNA(VLOOKUP(G612,Довідник!D:F,3,FALSE),"")</f>
        <v/>
      </c>
      <c r="B612" s="7">
        <f t="shared" si="63"/>
        <v>0</v>
      </c>
      <c r="C612" s="7">
        <f t="shared" si="64"/>
        <v>1900</v>
      </c>
      <c r="D612" s="7">
        <f t="shared" si="66"/>
        <v>1900</v>
      </c>
      <c r="E612" s="7" t="b">
        <f t="shared" si="67"/>
        <v>0</v>
      </c>
      <c r="F612" s="44" t="str">
        <f>IF(ISBLANK(G612),"",MAX($F$13:F611)+1)</f>
        <v/>
      </c>
      <c r="G612" s="45"/>
      <c r="H612" s="46"/>
      <c r="I612" s="46"/>
      <c r="J612" s="46"/>
      <c r="K612" s="47"/>
      <c r="L612" s="47"/>
      <c r="M612" s="46"/>
      <c r="N612" s="48"/>
      <c r="O612" s="48"/>
      <c r="P612" s="49"/>
      <c r="Q612" s="50"/>
      <c r="R612" s="51" t="str">
        <f t="shared" si="68"/>
        <v/>
      </c>
      <c r="AK612" s="52" t="str">
        <f t="shared" si="69"/>
        <v/>
      </c>
      <c r="AL612" s="7" t="str">
        <f t="shared" si="65"/>
        <v/>
      </c>
    </row>
    <row r="613" spans="1:38" x14ac:dyDescent="0.2">
      <c r="A613" s="7" t="str">
        <f>_xlfn.IFNA(VLOOKUP(G613,Довідник!D:F,3,FALSE),"")</f>
        <v/>
      </c>
      <c r="B613" s="7">
        <f t="shared" si="63"/>
        <v>0</v>
      </c>
      <c r="C613" s="7">
        <f t="shared" si="64"/>
        <v>1900</v>
      </c>
      <c r="D613" s="7">
        <f t="shared" si="66"/>
        <v>1900</v>
      </c>
      <c r="E613" s="7" t="b">
        <f t="shared" si="67"/>
        <v>0</v>
      </c>
      <c r="F613" s="44" t="str">
        <f>IF(ISBLANK(G613),"",MAX($F$13:F612)+1)</f>
        <v/>
      </c>
      <c r="G613" s="45"/>
      <c r="H613" s="46"/>
      <c r="I613" s="46"/>
      <c r="J613" s="46"/>
      <c r="K613" s="47"/>
      <c r="L613" s="47"/>
      <c r="M613" s="46"/>
      <c r="N613" s="48"/>
      <c r="O613" s="48"/>
      <c r="P613" s="49"/>
      <c r="Q613" s="50"/>
      <c r="R613" s="51" t="str">
        <f t="shared" si="68"/>
        <v/>
      </c>
      <c r="AK613" s="52" t="str">
        <f t="shared" si="69"/>
        <v/>
      </c>
      <c r="AL613" s="7" t="str">
        <f t="shared" si="65"/>
        <v/>
      </c>
    </row>
    <row r="614" spans="1:38" x14ac:dyDescent="0.2">
      <c r="A614" s="7" t="str">
        <f>_xlfn.IFNA(VLOOKUP(G614,Довідник!D:F,3,FALSE),"")</f>
        <v/>
      </c>
      <c r="B614" s="7">
        <f t="shared" si="63"/>
        <v>0</v>
      </c>
      <c r="C614" s="7">
        <f t="shared" si="64"/>
        <v>1900</v>
      </c>
      <c r="D614" s="7">
        <f t="shared" si="66"/>
        <v>1900</v>
      </c>
      <c r="E614" s="7" t="b">
        <f t="shared" si="67"/>
        <v>0</v>
      </c>
      <c r="F614" s="44" t="str">
        <f>IF(ISBLANK(G614),"",MAX($F$13:F613)+1)</f>
        <v/>
      </c>
      <c r="G614" s="45"/>
      <c r="H614" s="46"/>
      <c r="I614" s="46"/>
      <c r="J614" s="46"/>
      <c r="K614" s="47"/>
      <c r="L614" s="47"/>
      <c r="M614" s="46"/>
      <c r="N614" s="48"/>
      <c r="O614" s="48"/>
      <c r="P614" s="49"/>
      <c r="Q614" s="50"/>
      <c r="R614" s="51" t="str">
        <f t="shared" si="68"/>
        <v/>
      </c>
      <c r="AK614" s="52" t="str">
        <f t="shared" si="69"/>
        <v/>
      </c>
      <c r="AL614" s="7" t="str">
        <f t="shared" si="65"/>
        <v/>
      </c>
    </row>
    <row r="615" spans="1:38" x14ac:dyDescent="0.2">
      <c r="A615" s="7" t="str">
        <f>_xlfn.IFNA(VLOOKUP(G615,Довідник!D:F,3,FALSE),"")</f>
        <v/>
      </c>
      <c r="B615" s="7">
        <f t="shared" si="63"/>
        <v>0</v>
      </c>
      <c r="C615" s="7">
        <f t="shared" si="64"/>
        <v>1900</v>
      </c>
      <c r="D615" s="7">
        <f t="shared" si="66"/>
        <v>1900</v>
      </c>
      <c r="E615" s="7" t="b">
        <f t="shared" si="67"/>
        <v>0</v>
      </c>
      <c r="F615" s="44" t="str">
        <f>IF(ISBLANK(G615),"",MAX($F$13:F614)+1)</f>
        <v/>
      </c>
      <c r="G615" s="45"/>
      <c r="H615" s="46"/>
      <c r="I615" s="46"/>
      <c r="J615" s="46"/>
      <c r="K615" s="47"/>
      <c r="L615" s="47"/>
      <c r="M615" s="46"/>
      <c r="N615" s="48"/>
      <c r="O615" s="48"/>
      <c r="P615" s="49"/>
      <c r="Q615" s="50"/>
      <c r="R615" s="51" t="str">
        <f t="shared" si="68"/>
        <v/>
      </c>
      <c r="AK615" s="52" t="str">
        <f t="shared" si="69"/>
        <v/>
      </c>
      <c r="AL615" s="7" t="str">
        <f t="shared" si="65"/>
        <v/>
      </c>
    </row>
    <row r="616" spans="1:38" x14ac:dyDescent="0.2">
      <c r="A616" s="7" t="str">
        <f>_xlfn.IFNA(VLOOKUP(G616,Довідник!D:F,3,FALSE),"")</f>
        <v/>
      </c>
      <c r="B616" s="7">
        <f t="shared" si="63"/>
        <v>0</v>
      </c>
      <c r="C616" s="7">
        <f t="shared" si="64"/>
        <v>1900</v>
      </c>
      <c r="D616" s="7">
        <f t="shared" si="66"/>
        <v>1900</v>
      </c>
      <c r="E616" s="7" t="b">
        <f t="shared" si="67"/>
        <v>0</v>
      </c>
      <c r="F616" s="44" t="str">
        <f>IF(ISBLANK(G616),"",MAX($F$13:F615)+1)</f>
        <v/>
      </c>
      <c r="G616" s="45"/>
      <c r="H616" s="46"/>
      <c r="I616" s="46"/>
      <c r="J616" s="46"/>
      <c r="K616" s="47"/>
      <c r="L616" s="47"/>
      <c r="M616" s="46"/>
      <c r="N616" s="48"/>
      <c r="O616" s="48"/>
      <c r="P616" s="49"/>
      <c r="Q616" s="50"/>
      <c r="R616" s="51" t="str">
        <f t="shared" si="68"/>
        <v/>
      </c>
      <c r="AK616" s="52" t="str">
        <f t="shared" si="69"/>
        <v/>
      </c>
      <c r="AL616" s="7" t="str">
        <f t="shared" si="65"/>
        <v/>
      </c>
    </row>
    <row r="617" spans="1:38" x14ac:dyDescent="0.2">
      <c r="A617" s="7" t="str">
        <f>_xlfn.IFNA(VLOOKUP(G617,Довідник!D:F,3,FALSE),"")</f>
        <v/>
      </c>
      <c r="B617" s="7">
        <f t="shared" si="63"/>
        <v>0</v>
      </c>
      <c r="C617" s="7">
        <f t="shared" si="64"/>
        <v>1900</v>
      </c>
      <c r="D617" s="7">
        <f t="shared" si="66"/>
        <v>1900</v>
      </c>
      <c r="E617" s="7" t="b">
        <f t="shared" si="67"/>
        <v>0</v>
      </c>
      <c r="F617" s="44" t="str">
        <f>IF(ISBLANK(G617),"",MAX($F$13:F616)+1)</f>
        <v/>
      </c>
      <c r="G617" s="45"/>
      <c r="H617" s="46"/>
      <c r="I617" s="46"/>
      <c r="J617" s="46"/>
      <c r="K617" s="47"/>
      <c r="L617" s="47"/>
      <c r="M617" s="46"/>
      <c r="N617" s="48"/>
      <c r="O617" s="48"/>
      <c r="P617" s="49"/>
      <c r="Q617" s="50"/>
      <c r="R617" s="51" t="str">
        <f t="shared" si="68"/>
        <v/>
      </c>
      <c r="AK617" s="52" t="str">
        <f t="shared" si="69"/>
        <v/>
      </c>
      <c r="AL617" s="7" t="str">
        <f t="shared" si="65"/>
        <v/>
      </c>
    </row>
    <row r="618" spans="1:38" x14ac:dyDescent="0.2">
      <c r="A618" s="7" t="str">
        <f>_xlfn.IFNA(VLOOKUP(G618,Довідник!D:F,3,FALSE),"")</f>
        <v/>
      </c>
      <c r="B618" s="7">
        <f t="shared" si="63"/>
        <v>0</v>
      </c>
      <c r="C618" s="7">
        <f t="shared" si="64"/>
        <v>1900</v>
      </c>
      <c r="D618" s="7">
        <f t="shared" si="66"/>
        <v>1900</v>
      </c>
      <c r="E618" s="7" t="b">
        <f t="shared" si="67"/>
        <v>0</v>
      </c>
      <c r="F618" s="44" t="str">
        <f>IF(ISBLANK(G618),"",MAX($F$13:F617)+1)</f>
        <v/>
      </c>
      <c r="G618" s="45"/>
      <c r="H618" s="46"/>
      <c r="I618" s="46"/>
      <c r="J618" s="46"/>
      <c r="K618" s="47"/>
      <c r="L618" s="47"/>
      <c r="M618" s="46"/>
      <c r="N618" s="48"/>
      <c r="O618" s="48"/>
      <c r="P618" s="49"/>
      <c r="Q618" s="50"/>
      <c r="R618" s="51" t="str">
        <f t="shared" si="68"/>
        <v/>
      </c>
      <c r="AK618" s="52" t="str">
        <f t="shared" si="69"/>
        <v/>
      </c>
      <c r="AL618" s="7" t="str">
        <f t="shared" si="65"/>
        <v/>
      </c>
    </row>
    <row r="619" spans="1:38" x14ac:dyDescent="0.2">
      <c r="A619" s="7" t="str">
        <f>_xlfn.IFNA(VLOOKUP(G619,Довідник!D:F,3,FALSE),"")</f>
        <v/>
      </c>
      <c r="B619" s="7">
        <f t="shared" si="63"/>
        <v>0</v>
      </c>
      <c r="C619" s="7">
        <f t="shared" si="64"/>
        <v>1900</v>
      </c>
      <c r="D619" s="7">
        <f t="shared" si="66"/>
        <v>1900</v>
      </c>
      <c r="E619" s="7" t="b">
        <f t="shared" si="67"/>
        <v>0</v>
      </c>
      <c r="F619" s="44" t="str">
        <f>IF(ISBLANK(G619),"",MAX($F$13:F618)+1)</f>
        <v/>
      </c>
      <c r="G619" s="45"/>
      <c r="H619" s="46"/>
      <c r="I619" s="46"/>
      <c r="J619" s="46"/>
      <c r="K619" s="47"/>
      <c r="L619" s="47"/>
      <c r="M619" s="46"/>
      <c r="N619" s="48"/>
      <c r="O619" s="48"/>
      <c r="P619" s="49"/>
      <c r="Q619" s="50"/>
      <c r="R619" s="51" t="str">
        <f t="shared" si="68"/>
        <v/>
      </c>
      <c r="AK619" s="52" t="str">
        <f t="shared" si="69"/>
        <v/>
      </c>
      <c r="AL619" s="7" t="str">
        <f t="shared" si="65"/>
        <v/>
      </c>
    </row>
    <row r="620" spans="1:38" x14ac:dyDescent="0.2">
      <c r="A620" s="7" t="str">
        <f>_xlfn.IFNA(VLOOKUP(G620,Довідник!D:F,3,FALSE),"")</f>
        <v/>
      </c>
      <c r="B620" s="7">
        <f t="shared" si="63"/>
        <v>0</v>
      </c>
      <c r="C620" s="7">
        <f t="shared" si="64"/>
        <v>1900</v>
      </c>
      <c r="D620" s="7">
        <f t="shared" si="66"/>
        <v>1900</v>
      </c>
      <c r="E620" s="7" t="b">
        <f t="shared" si="67"/>
        <v>0</v>
      </c>
      <c r="F620" s="44" t="str">
        <f>IF(ISBLANK(G620),"",MAX($F$13:F619)+1)</f>
        <v/>
      </c>
      <c r="G620" s="45"/>
      <c r="H620" s="46"/>
      <c r="I620" s="46"/>
      <c r="J620" s="46"/>
      <c r="K620" s="47"/>
      <c r="L620" s="47"/>
      <c r="M620" s="46"/>
      <c r="N620" s="48"/>
      <c r="O620" s="48"/>
      <c r="P620" s="49"/>
      <c r="Q620" s="50"/>
      <c r="R620" s="51" t="str">
        <f t="shared" si="68"/>
        <v/>
      </c>
      <c r="AK620" s="52" t="str">
        <f t="shared" si="69"/>
        <v/>
      </c>
      <c r="AL620" s="7" t="str">
        <f t="shared" si="65"/>
        <v/>
      </c>
    </row>
    <row r="621" spans="1:38" x14ac:dyDescent="0.2">
      <c r="A621" s="7" t="str">
        <f>_xlfn.IFNA(VLOOKUP(G621,Довідник!D:F,3,FALSE),"")</f>
        <v/>
      </c>
      <c r="B621" s="7">
        <f t="shared" si="63"/>
        <v>0</v>
      </c>
      <c r="C621" s="7">
        <f t="shared" si="64"/>
        <v>1900</v>
      </c>
      <c r="D621" s="7">
        <f t="shared" si="66"/>
        <v>1900</v>
      </c>
      <c r="E621" s="7" t="b">
        <f t="shared" si="67"/>
        <v>0</v>
      </c>
      <c r="F621" s="44" t="str">
        <f>IF(ISBLANK(G621),"",MAX($F$13:F620)+1)</f>
        <v/>
      </c>
      <c r="G621" s="45"/>
      <c r="H621" s="46"/>
      <c r="I621" s="46"/>
      <c r="J621" s="46"/>
      <c r="K621" s="47"/>
      <c r="L621" s="47"/>
      <c r="M621" s="46"/>
      <c r="N621" s="48"/>
      <c r="O621" s="48"/>
      <c r="P621" s="49"/>
      <c r="Q621" s="50"/>
      <c r="R621" s="51" t="str">
        <f t="shared" si="68"/>
        <v/>
      </c>
      <c r="AK621" s="52" t="str">
        <f t="shared" si="69"/>
        <v/>
      </c>
      <c r="AL621" s="7" t="str">
        <f t="shared" si="65"/>
        <v/>
      </c>
    </row>
    <row r="622" spans="1:38" x14ac:dyDescent="0.2">
      <c r="A622" s="7" t="str">
        <f>_xlfn.IFNA(VLOOKUP(G622,Довідник!D:F,3,FALSE),"")</f>
        <v/>
      </c>
      <c r="B622" s="7">
        <f t="shared" si="63"/>
        <v>0</v>
      </c>
      <c r="C622" s="7">
        <f t="shared" si="64"/>
        <v>1900</v>
      </c>
      <c r="D622" s="7">
        <f t="shared" si="66"/>
        <v>1900</v>
      </c>
      <c r="E622" s="7" t="b">
        <f t="shared" si="67"/>
        <v>0</v>
      </c>
      <c r="F622" s="44" t="str">
        <f>IF(ISBLANK(G622),"",MAX($F$13:F621)+1)</f>
        <v/>
      </c>
      <c r="G622" s="45"/>
      <c r="H622" s="46"/>
      <c r="I622" s="46"/>
      <c r="J622" s="46"/>
      <c r="K622" s="47"/>
      <c r="L622" s="47"/>
      <c r="M622" s="46"/>
      <c r="N622" s="48"/>
      <c r="O622" s="48"/>
      <c r="P622" s="49"/>
      <c r="Q622" s="50"/>
      <c r="R622" s="51" t="str">
        <f t="shared" si="68"/>
        <v/>
      </c>
      <c r="AK622" s="52" t="str">
        <f t="shared" si="69"/>
        <v/>
      </c>
      <c r="AL622" s="7" t="str">
        <f t="shared" si="65"/>
        <v/>
      </c>
    </row>
    <row r="623" spans="1:38" x14ac:dyDescent="0.2">
      <c r="A623" s="7" t="str">
        <f>_xlfn.IFNA(VLOOKUP(G623,Довідник!D:F,3,FALSE),"")</f>
        <v/>
      </c>
      <c r="B623" s="7">
        <f t="shared" si="63"/>
        <v>0</v>
      </c>
      <c r="C623" s="7">
        <f t="shared" si="64"/>
        <v>1900</v>
      </c>
      <c r="D623" s="7">
        <f t="shared" si="66"/>
        <v>1900</v>
      </c>
      <c r="E623" s="7" t="b">
        <f t="shared" si="67"/>
        <v>0</v>
      </c>
      <c r="F623" s="44" t="str">
        <f>IF(ISBLANK(G623),"",MAX($F$13:F622)+1)</f>
        <v/>
      </c>
      <c r="G623" s="45"/>
      <c r="H623" s="46"/>
      <c r="I623" s="46"/>
      <c r="J623" s="46"/>
      <c r="K623" s="47"/>
      <c r="L623" s="47"/>
      <c r="M623" s="46"/>
      <c r="N623" s="48"/>
      <c r="O623" s="48"/>
      <c r="P623" s="49"/>
      <c r="Q623" s="50"/>
      <c r="R623" s="51" t="str">
        <f t="shared" si="68"/>
        <v/>
      </c>
      <c r="AK623" s="52" t="str">
        <f t="shared" si="69"/>
        <v/>
      </c>
      <c r="AL623" s="7" t="str">
        <f t="shared" si="65"/>
        <v/>
      </c>
    </row>
    <row r="624" spans="1:38" x14ac:dyDescent="0.2">
      <c r="A624" s="7" t="str">
        <f>_xlfn.IFNA(VLOOKUP(G624,Довідник!D:F,3,FALSE),"")</f>
        <v/>
      </c>
      <c r="B624" s="7">
        <f t="shared" si="63"/>
        <v>0</v>
      </c>
      <c r="C624" s="7">
        <f t="shared" si="64"/>
        <v>1900</v>
      </c>
      <c r="D624" s="7">
        <f t="shared" si="66"/>
        <v>1900</v>
      </c>
      <c r="E624" s="7" t="b">
        <f t="shared" si="67"/>
        <v>0</v>
      </c>
      <c r="F624" s="44" t="str">
        <f>IF(ISBLANK(G624),"",MAX($F$13:F623)+1)</f>
        <v/>
      </c>
      <c r="G624" s="45"/>
      <c r="H624" s="46"/>
      <c r="I624" s="46"/>
      <c r="J624" s="46"/>
      <c r="K624" s="47"/>
      <c r="L624" s="47"/>
      <c r="M624" s="46"/>
      <c r="N624" s="48"/>
      <c r="O624" s="48"/>
      <c r="P624" s="49"/>
      <c r="Q624" s="50"/>
      <c r="R624" s="51" t="str">
        <f t="shared" si="68"/>
        <v/>
      </c>
      <c r="AK624" s="52" t="str">
        <f t="shared" si="69"/>
        <v/>
      </c>
      <c r="AL624" s="7" t="str">
        <f t="shared" si="65"/>
        <v/>
      </c>
    </row>
    <row r="625" spans="1:38" x14ac:dyDescent="0.2">
      <c r="A625" s="7" t="str">
        <f>_xlfn.IFNA(VLOOKUP(G625,Довідник!D:F,3,FALSE),"")</f>
        <v/>
      </c>
      <c r="B625" s="7">
        <f t="shared" si="63"/>
        <v>0</v>
      </c>
      <c r="C625" s="7">
        <f t="shared" si="64"/>
        <v>1900</v>
      </c>
      <c r="D625" s="7">
        <f t="shared" si="66"/>
        <v>1900</v>
      </c>
      <c r="E625" s="7" t="b">
        <f t="shared" si="67"/>
        <v>0</v>
      </c>
      <c r="F625" s="44" t="str">
        <f>IF(ISBLANK(G625),"",MAX($F$13:F624)+1)</f>
        <v/>
      </c>
      <c r="G625" s="45"/>
      <c r="H625" s="46"/>
      <c r="I625" s="46"/>
      <c r="J625" s="46"/>
      <c r="K625" s="47"/>
      <c r="L625" s="47"/>
      <c r="M625" s="46"/>
      <c r="N625" s="48"/>
      <c r="O625" s="48"/>
      <c r="P625" s="49"/>
      <c r="Q625" s="50"/>
      <c r="R625" s="51" t="str">
        <f t="shared" si="68"/>
        <v/>
      </c>
      <c r="AK625" s="52" t="str">
        <f t="shared" si="69"/>
        <v/>
      </c>
      <c r="AL625" s="7" t="str">
        <f t="shared" si="65"/>
        <v/>
      </c>
    </row>
    <row r="626" spans="1:38" x14ac:dyDescent="0.2">
      <c r="A626" s="7" t="str">
        <f>_xlfn.IFNA(VLOOKUP(G626,Довідник!D:F,3,FALSE),"")</f>
        <v/>
      </c>
      <c r="B626" s="7">
        <f t="shared" si="63"/>
        <v>0</v>
      </c>
      <c r="C626" s="7">
        <f t="shared" si="64"/>
        <v>1900</v>
      </c>
      <c r="D626" s="7">
        <f t="shared" si="66"/>
        <v>1900</v>
      </c>
      <c r="E626" s="7" t="b">
        <f t="shared" si="67"/>
        <v>0</v>
      </c>
      <c r="F626" s="44" t="str">
        <f>IF(ISBLANK(G626),"",MAX($F$13:F625)+1)</f>
        <v/>
      </c>
      <c r="G626" s="45"/>
      <c r="H626" s="46"/>
      <c r="I626" s="46"/>
      <c r="J626" s="46"/>
      <c r="K626" s="47"/>
      <c r="L626" s="47"/>
      <c r="M626" s="46"/>
      <c r="N626" s="48"/>
      <c r="O626" s="48"/>
      <c r="P626" s="49"/>
      <c r="Q626" s="50"/>
      <c r="R626" s="51" t="str">
        <f t="shared" si="68"/>
        <v/>
      </c>
      <c r="AK626" s="52" t="str">
        <f t="shared" si="69"/>
        <v/>
      </c>
      <c r="AL626" s="7" t="str">
        <f t="shared" si="65"/>
        <v/>
      </c>
    </row>
    <row r="627" spans="1:38" x14ac:dyDescent="0.2">
      <c r="A627" s="7" t="str">
        <f>_xlfn.IFNA(VLOOKUP(G627,Довідник!D:F,3,FALSE),"")</f>
        <v/>
      </c>
      <c r="B627" s="7">
        <f t="shared" si="63"/>
        <v>0</v>
      </c>
      <c r="C627" s="7">
        <f t="shared" si="64"/>
        <v>1900</v>
      </c>
      <c r="D627" s="7">
        <f t="shared" si="66"/>
        <v>1900</v>
      </c>
      <c r="E627" s="7" t="b">
        <f t="shared" si="67"/>
        <v>0</v>
      </c>
      <c r="F627" s="44" t="str">
        <f>IF(ISBLANK(G627),"",MAX($F$13:F626)+1)</f>
        <v/>
      </c>
      <c r="G627" s="45"/>
      <c r="H627" s="46"/>
      <c r="I627" s="46"/>
      <c r="J627" s="46"/>
      <c r="K627" s="47"/>
      <c r="L627" s="47"/>
      <c r="M627" s="46"/>
      <c r="N627" s="48"/>
      <c r="O627" s="48"/>
      <c r="P627" s="49"/>
      <c r="Q627" s="50"/>
      <c r="R627" s="51" t="str">
        <f t="shared" si="68"/>
        <v/>
      </c>
      <c r="AK627" s="52" t="str">
        <f t="shared" si="69"/>
        <v/>
      </c>
      <c r="AL627" s="7" t="str">
        <f t="shared" si="65"/>
        <v/>
      </c>
    </row>
    <row r="628" spans="1:38" x14ac:dyDescent="0.2">
      <c r="A628" s="7" t="str">
        <f>_xlfn.IFNA(VLOOKUP(G628,Довідник!D:F,3,FALSE),"")</f>
        <v/>
      </c>
      <c r="B628" s="7">
        <f t="shared" si="63"/>
        <v>0</v>
      </c>
      <c r="C628" s="7">
        <f t="shared" si="64"/>
        <v>1900</v>
      </c>
      <c r="D628" s="7">
        <f t="shared" si="66"/>
        <v>1900</v>
      </c>
      <c r="E628" s="7" t="b">
        <f t="shared" si="67"/>
        <v>0</v>
      </c>
      <c r="F628" s="44" t="str">
        <f>IF(ISBLANK(G628),"",MAX($F$13:F627)+1)</f>
        <v/>
      </c>
      <c r="G628" s="45"/>
      <c r="H628" s="46"/>
      <c r="I628" s="46"/>
      <c r="J628" s="46"/>
      <c r="K628" s="47"/>
      <c r="L628" s="47"/>
      <c r="M628" s="46"/>
      <c r="N628" s="48"/>
      <c r="O628" s="48"/>
      <c r="P628" s="49"/>
      <c r="Q628" s="50"/>
      <c r="R628" s="51" t="str">
        <f t="shared" si="68"/>
        <v/>
      </c>
      <c r="AK628" s="52" t="str">
        <f t="shared" si="69"/>
        <v/>
      </c>
      <c r="AL628" s="7" t="str">
        <f t="shared" si="65"/>
        <v/>
      </c>
    </row>
    <row r="629" spans="1:38" x14ac:dyDescent="0.2">
      <c r="A629" s="7" t="str">
        <f>_xlfn.IFNA(VLOOKUP(G629,Довідник!D:F,3,FALSE),"")</f>
        <v/>
      </c>
      <c r="B629" s="7">
        <f t="shared" si="63"/>
        <v>0</v>
      </c>
      <c r="C629" s="7">
        <f t="shared" si="64"/>
        <v>1900</v>
      </c>
      <c r="D629" s="7">
        <f t="shared" si="66"/>
        <v>1900</v>
      </c>
      <c r="E629" s="7" t="b">
        <f t="shared" si="67"/>
        <v>0</v>
      </c>
      <c r="F629" s="44" t="str">
        <f>IF(ISBLANK(G629),"",MAX($F$13:F628)+1)</f>
        <v/>
      </c>
      <c r="G629" s="45"/>
      <c r="H629" s="46"/>
      <c r="I629" s="46"/>
      <c r="J629" s="46"/>
      <c r="K629" s="47"/>
      <c r="L629" s="47"/>
      <c r="M629" s="46"/>
      <c r="N629" s="48"/>
      <c r="O629" s="48"/>
      <c r="P629" s="49"/>
      <c r="Q629" s="50"/>
      <c r="R629" s="51" t="str">
        <f t="shared" si="68"/>
        <v/>
      </c>
      <c r="AK629" s="52" t="str">
        <f t="shared" si="69"/>
        <v/>
      </c>
      <c r="AL629" s="7" t="str">
        <f t="shared" si="65"/>
        <v/>
      </c>
    </row>
    <row r="630" spans="1:38" x14ac:dyDescent="0.2">
      <c r="A630" s="7" t="str">
        <f>_xlfn.IFNA(VLOOKUP(G630,Довідник!D:F,3,FALSE),"")</f>
        <v/>
      </c>
      <c r="B630" s="7">
        <f t="shared" si="63"/>
        <v>0</v>
      </c>
      <c r="C630" s="7">
        <f t="shared" si="64"/>
        <v>1900</v>
      </c>
      <c r="D630" s="7">
        <f t="shared" si="66"/>
        <v>1900</v>
      </c>
      <c r="E630" s="7" t="b">
        <f t="shared" si="67"/>
        <v>0</v>
      </c>
      <c r="F630" s="44" t="str">
        <f>IF(ISBLANK(G630),"",MAX($F$13:F629)+1)</f>
        <v/>
      </c>
      <c r="G630" s="45"/>
      <c r="H630" s="46"/>
      <c r="I630" s="46"/>
      <c r="J630" s="46"/>
      <c r="K630" s="47"/>
      <c r="L630" s="47"/>
      <c r="M630" s="46"/>
      <c r="N630" s="48"/>
      <c r="O630" s="48"/>
      <c r="P630" s="49"/>
      <c r="Q630" s="50"/>
      <c r="R630" s="51" t="str">
        <f t="shared" si="68"/>
        <v/>
      </c>
      <c r="AK630" s="52" t="str">
        <f t="shared" si="69"/>
        <v/>
      </c>
      <c r="AL630" s="7" t="str">
        <f t="shared" si="65"/>
        <v/>
      </c>
    </row>
    <row r="631" spans="1:38" x14ac:dyDescent="0.2">
      <c r="A631" s="7" t="str">
        <f>_xlfn.IFNA(VLOOKUP(G631,Довідник!D:F,3,FALSE),"")</f>
        <v/>
      </c>
      <c r="B631" s="7">
        <f t="shared" si="63"/>
        <v>0</v>
      </c>
      <c r="C631" s="7">
        <f t="shared" si="64"/>
        <v>1900</v>
      </c>
      <c r="D631" s="7">
        <f t="shared" si="66"/>
        <v>1900</v>
      </c>
      <c r="E631" s="7" t="b">
        <f t="shared" si="67"/>
        <v>0</v>
      </c>
      <c r="F631" s="44" t="str">
        <f>IF(ISBLANK(G631),"",MAX($F$13:F630)+1)</f>
        <v/>
      </c>
      <c r="G631" s="45"/>
      <c r="H631" s="46"/>
      <c r="I631" s="46"/>
      <c r="J631" s="46"/>
      <c r="K631" s="47"/>
      <c r="L631" s="47"/>
      <c r="M631" s="46"/>
      <c r="N631" s="48"/>
      <c r="O631" s="48"/>
      <c r="P631" s="49"/>
      <c r="Q631" s="50"/>
      <c r="R631" s="51" t="str">
        <f t="shared" si="68"/>
        <v/>
      </c>
      <c r="AK631" s="52" t="str">
        <f t="shared" si="69"/>
        <v/>
      </c>
      <c r="AL631" s="7" t="str">
        <f t="shared" si="65"/>
        <v/>
      </c>
    </row>
    <row r="632" spans="1:38" x14ac:dyDescent="0.2">
      <c r="A632" s="7" t="str">
        <f>_xlfn.IFNA(VLOOKUP(G632,Довідник!D:F,3,FALSE),"")</f>
        <v/>
      </c>
      <c r="B632" s="7">
        <f t="shared" si="63"/>
        <v>0</v>
      </c>
      <c r="C632" s="7">
        <f t="shared" si="64"/>
        <v>1900</v>
      </c>
      <c r="D632" s="7">
        <f t="shared" si="66"/>
        <v>1900</v>
      </c>
      <c r="E632" s="7" t="b">
        <f t="shared" si="67"/>
        <v>0</v>
      </c>
      <c r="F632" s="44" t="str">
        <f>IF(ISBLANK(G632),"",MAX($F$13:F631)+1)</f>
        <v/>
      </c>
      <c r="G632" s="45"/>
      <c r="H632" s="46"/>
      <c r="I632" s="46"/>
      <c r="J632" s="46"/>
      <c r="K632" s="47"/>
      <c r="L632" s="47"/>
      <c r="M632" s="46"/>
      <c r="N632" s="48"/>
      <c r="O632" s="48"/>
      <c r="P632" s="49"/>
      <c r="Q632" s="50"/>
      <c r="R632" s="51" t="str">
        <f t="shared" si="68"/>
        <v/>
      </c>
      <c r="AK632" s="52" t="str">
        <f t="shared" si="69"/>
        <v/>
      </c>
      <c r="AL632" s="7" t="str">
        <f t="shared" si="65"/>
        <v/>
      </c>
    </row>
    <row r="633" spans="1:38" x14ac:dyDescent="0.2">
      <c r="A633" s="7" t="str">
        <f>_xlfn.IFNA(VLOOKUP(G633,Довідник!D:F,3,FALSE),"")</f>
        <v/>
      </c>
      <c r="B633" s="7">
        <f t="shared" si="63"/>
        <v>0</v>
      </c>
      <c r="C633" s="7">
        <f t="shared" si="64"/>
        <v>1900</v>
      </c>
      <c r="D633" s="7">
        <f t="shared" si="66"/>
        <v>1900</v>
      </c>
      <c r="E633" s="7" t="b">
        <f t="shared" si="67"/>
        <v>0</v>
      </c>
      <c r="F633" s="44" t="str">
        <f>IF(ISBLANK(G633),"",MAX($F$13:F632)+1)</f>
        <v/>
      </c>
      <c r="G633" s="45"/>
      <c r="H633" s="46"/>
      <c r="I633" s="46"/>
      <c r="J633" s="46"/>
      <c r="K633" s="47"/>
      <c r="L633" s="47"/>
      <c r="M633" s="46"/>
      <c r="N633" s="48"/>
      <c r="O633" s="48"/>
      <c r="P633" s="49"/>
      <c r="Q633" s="50"/>
      <c r="R633" s="51" t="str">
        <f t="shared" si="68"/>
        <v/>
      </c>
      <c r="AK633" s="52" t="str">
        <f t="shared" si="69"/>
        <v/>
      </c>
      <c r="AL633" s="7" t="str">
        <f t="shared" si="65"/>
        <v/>
      </c>
    </row>
    <row r="634" spans="1:38" x14ac:dyDescent="0.2">
      <c r="A634" s="7" t="str">
        <f>_xlfn.IFNA(VLOOKUP(G634,Довідник!D:F,3,FALSE),"")</f>
        <v/>
      </c>
      <c r="B634" s="7">
        <f t="shared" si="63"/>
        <v>0</v>
      </c>
      <c r="C634" s="7">
        <f t="shared" si="64"/>
        <v>1900</v>
      </c>
      <c r="D634" s="7">
        <f t="shared" si="66"/>
        <v>1900</v>
      </c>
      <c r="E634" s="7" t="b">
        <f t="shared" si="67"/>
        <v>0</v>
      </c>
      <c r="F634" s="44" t="str">
        <f>IF(ISBLANK(G634),"",MAX($F$13:F633)+1)</f>
        <v/>
      </c>
      <c r="G634" s="45"/>
      <c r="H634" s="46"/>
      <c r="I634" s="46"/>
      <c r="J634" s="46"/>
      <c r="K634" s="47"/>
      <c r="L634" s="47"/>
      <c r="M634" s="46"/>
      <c r="N634" s="48"/>
      <c r="O634" s="48"/>
      <c r="P634" s="49"/>
      <c r="Q634" s="50"/>
      <c r="R634" s="51" t="str">
        <f t="shared" si="68"/>
        <v/>
      </c>
      <c r="AK634" s="52" t="str">
        <f t="shared" si="69"/>
        <v/>
      </c>
      <c r="AL634" s="7" t="str">
        <f t="shared" si="65"/>
        <v/>
      </c>
    </row>
    <row r="635" spans="1:38" x14ac:dyDescent="0.2">
      <c r="A635" s="7" t="str">
        <f>_xlfn.IFNA(VLOOKUP(G635,Довідник!D:F,3,FALSE),"")</f>
        <v/>
      </c>
      <c r="B635" s="7">
        <f t="shared" si="63"/>
        <v>0</v>
      </c>
      <c r="C635" s="7">
        <f t="shared" si="64"/>
        <v>1900</v>
      </c>
      <c r="D635" s="7">
        <f t="shared" si="66"/>
        <v>1900</v>
      </c>
      <c r="E635" s="7" t="b">
        <f t="shared" si="67"/>
        <v>0</v>
      </c>
      <c r="F635" s="44" t="str">
        <f>IF(ISBLANK(G635),"",MAX($F$13:F634)+1)</f>
        <v/>
      </c>
      <c r="G635" s="45"/>
      <c r="H635" s="46"/>
      <c r="I635" s="46"/>
      <c r="J635" s="46"/>
      <c r="K635" s="47"/>
      <c r="L635" s="47"/>
      <c r="M635" s="46"/>
      <c r="N635" s="48"/>
      <c r="O635" s="48"/>
      <c r="P635" s="49"/>
      <c r="Q635" s="50"/>
      <c r="R635" s="51" t="str">
        <f t="shared" si="68"/>
        <v/>
      </c>
      <c r="AK635" s="52" t="str">
        <f t="shared" si="69"/>
        <v/>
      </c>
      <c r="AL635" s="7" t="str">
        <f t="shared" si="65"/>
        <v/>
      </c>
    </row>
    <row r="636" spans="1:38" x14ac:dyDescent="0.2">
      <c r="A636" s="7" t="str">
        <f>_xlfn.IFNA(VLOOKUP(G636,Довідник!D:F,3,FALSE),"")</f>
        <v/>
      </c>
      <c r="B636" s="7">
        <f t="shared" si="63"/>
        <v>0</v>
      </c>
      <c r="C636" s="7">
        <f t="shared" si="64"/>
        <v>1900</v>
      </c>
      <c r="D636" s="7">
        <f t="shared" si="66"/>
        <v>1900</v>
      </c>
      <c r="E636" s="7" t="b">
        <f t="shared" si="67"/>
        <v>0</v>
      </c>
      <c r="F636" s="44" t="str">
        <f>IF(ISBLANK(G636),"",MAX($F$13:F635)+1)</f>
        <v/>
      </c>
      <c r="G636" s="45"/>
      <c r="H636" s="46"/>
      <c r="I636" s="46"/>
      <c r="J636" s="46"/>
      <c r="K636" s="47"/>
      <c r="L636" s="47"/>
      <c r="M636" s="46"/>
      <c r="N636" s="48"/>
      <c r="O636" s="48"/>
      <c r="P636" s="49"/>
      <c r="Q636" s="50"/>
      <c r="R636" s="51" t="str">
        <f t="shared" si="68"/>
        <v/>
      </c>
      <c r="AK636" s="52" t="str">
        <f t="shared" si="69"/>
        <v/>
      </c>
      <c r="AL636" s="7" t="str">
        <f t="shared" si="65"/>
        <v/>
      </c>
    </row>
    <row r="637" spans="1:38" x14ac:dyDescent="0.2">
      <c r="A637" s="7" t="str">
        <f>_xlfn.IFNA(VLOOKUP(G637,Довідник!D:F,3,FALSE),"")</f>
        <v/>
      </c>
      <c r="B637" s="7">
        <f t="shared" si="63"/>
        <v>0</v>
      </c>
      <c r="C637" s="7">
        <f t="shared" si="64"/>
        <v>1900</v>
      </c>
      <c r="D637" s="7">
        <f t="shared" si="66"/>
        <v>1900</v>
      </c>
      <c r="E637" s="7" t="b">
        <f t="shared" si="67"/>
        <v>0</v>
      </c>
      <c r="F637" s="44" t="str">
        <f>IF(ISBLANK(G637),"",MAX($F$13:F636)+1)</f>
        <v/>
      </c>
      <c r="G637" s="45"/>
      <c r="H637" s="46"/>
      <c r="I637" s="46"/>
      <c r="J637" s="46"/>
      <c r="K637" s="47"/>
      <c r="L637" s="47"/>
      <c r="M637" s="46"/>
      <c r="N637" s="48"/>
      <c r="O637" s="48"/>
      <c r="P637" s="49"/>
      <c r="Q637" s="50"/>
      <c r="R637" s="51" t="str">
        <f t="shared" si="68"/>
        <v/>
      </c>
      <c r="AK637" s="52" t="str">
        <f t="shared" si="69"/>
        <v/>
      </c>
      <c r="AL637" s="7" t="str">
        <f t="shared" si="65"/>
        <v/>
      </c>
    </row>
    <row r="638" spans="1:38" x14ac:dyDescent="0.2">
      <c r="A638" s="7" t="str">
        <f>_xlfn.IFNA(VLOOKUP(G638,Довідник!D:F,3,FALSE),"")</f>
        <v/>
      </c>
      <c r="B638" s="7">
        <f t="shared" si="63"/>
        <v>0</v>
      </c>
      <c r="C638" s="7">
        <f t="shared" si="64"/>
        <v>1900</v>
      </c>
      <c r="D638" s="7">
        <f t="shared" si="66"/>
        <v>1900</v>
      </c>
      <c r="E638" s="7" t="b">
        <f t="shared" si="67"/>
        <v>0</v>
      </c>
      <c r="F638" s="44" t="str">
        <f>IF(ISBLANK(G638),"",MAX($F$13:F637)+1)</f>
        <v/>
      </c>
      <c r="G638" s="45"/>
      <c r="H638" s="46"/>
      <c r="I638" s="46"/>
      <c r="J638" s="46"/>
      <c r="K638" s="47"/>
      <c r="L638" s="47"/>
      <c r="M638" s="46"/>
      <c r="N638" s="48"/>
      <c r="O638" s="48"/>
      <c r="P638" s="49"/>
      <c r="Q638" s="50"/>
      <c r="R638" s="51" t="str">
        <f t="shared" si="68"/>
        <v/>
      </c>
      <c r="AK638" s="52" t="str">
        <f t="shared" si="69"/>
        <v/>
      </c>
      <c r="AL638" s="7" t="str">
        <f t="shared" si="65"/>
        <v/>
      </c>
    </row>
    <row r="639" spans="1:38" x14ac:dyDescent="0.2">
      <c r="A639" s="7" t="str">
        <f>_xlfn.IFNA(VLOOKUP(G639,Довідник!D:F,3,FALSE),"")</f>
        <v/>
      </c>
      <c r="B639" s="7">
        <f t="shared" si="63"/>
        <v>0</v>
      </c>
      <c r="C639" s="7">
        <f t="shared" si="64"/>
        <v>1900</v>
      </c>
      <c r="D639" s="7">
        <f t="shared" si="66"/>
        <v>1900</v>
      </c>
      <c r="E639" s="7" t="b">
        <f t="shared" si="67"/>
        <v>0</v>
      </c>
      <c r="F639" s="44" t="str">
        <f>IF(ISBLANK(G639),"",MAX($F$13:F638)+1)</f>
        <v/>
      </c>
      <c r="G639" s="45"/>
      <c r="H639" s="46"/>
      <c r="I639" s="46"/>
      <c r="J639" s="46"/>
      <c r="K639" s="47"/>
      <c r="L639" s="47"/>
      <c r="M639" s="46"/>
      <c r="N639" s="48"/>
      <c r="O639" s="48"/>
      <c r="P639" s="49"/>
      <c r="Q639" s="50"/>
      <c r="R639" s="51" t="str">
        <f t="shared" si="68"/>
        <v/>
      </c>
      <c r="AK639" s="52" t="str">
        <f t="shared" si="69"/>
        <v/>
      </c>
      <c r="AL639" s="7" t="str">
        <f t="shared" si="65"/>
        <v/>
      </c>
    </row>
    <row r="640" spans="1:38" x14ac:dyDescent="0.2">
      <c r="A640" s="7" t="str">
        <f>_xlfn.IFNA(VLOOKUP(G640,Довідник!D:F,3,FALSE),"")</f>
        <v/>
      </c>
      <c r="B640" s="7">
        <f t="shared" si="63"/>
        <v>0</v>
      </c>
      <c r="C640" s="7">
        <f t="shared" si="64"/>
        <v>1900</v>
      </c>
      <c r="D640" s="7">
        <f t="shared" si="66"/>
        <v>1900</v>
      </c>
      <c r="E640" s="7" t="b">
        <f t="shared" si="67"/>
        <v>0</v>
      </c>
      <c r="F640" s="44" t="str">
        <f>IF(ISBLANK(G640),"",MAX($F$13:F639)+1)</f>
        <v/>
      </c>
      <c r="G640" s="45"/>
      <c r="H640" s="46"/>
      <c r="I640" s="46"/>
      <c r="J640" s="46"/>
      <c r="K640" s="47"/>
      <c r="L640" s="47"/>
      <c r="M640" s="46"/>
      <c r="N640" s="48"/>
      <c r="O640" s="48"/>
      <c r="P640" s="49"/>
      <c r="Q640" s="50"/>
      <c r="R640" s="51" t="str">
        <f t="shared" si="68"/>
        <v/>
      </c>
      <c r="AK640" s="52" t="str">
        <f t="shared" si="69"/>
        <v/>
      </c>
      <c r="AL640" s="7" t="str">
        <f t="shared" si="65"/>
        <v/>
      </c>
    </row>
    <row r="641" spans="1:38" x14ac:dyDescent="0.2">
      <c r="A641" s="7" t="str">
        <f>_xlfn.IFNA(VLOOKUP(G641,Довідник!D:F,3,FALSE),"")</f>
        <v/>
      </c>
      <c r="B641" s="7">
        <f t="shared" si="63"/>
        <v>0</v>
      </c>
      <c r="C641" s="7">
        <f t="shared" si="64"/>
        <v>1900</v>
      </c>
      <c r="D641" s="7">
        <f t="shared" si="66"/>
        <v>1900</v>
      </c>
      <c r="E641" s="7" t="b">
        <f t="shared" si="67"/>
        <v>0</v>
      </c>
      <c r="F641" s="44" t="str">
        <f>IF(ISBLANK(G641),"",MAX($F$13:F640)+1)</f>
        <v/>
      </c>
      <c r="G641" s="45"/>
      <c r="H641" s="46"/>
      <c r="I641" s="46"/>
      <c r="J641" s="46"/>
      <c r="K641" s="47"/>
      <c r="L641" s="47"/>
      <c r="M641" s="46"/>
      <c r="N641" s="48"/>
      <c r="O641" s="48"/>
      <c r="P641" s="49"/>
      <c r="Q641" s="50"/>
      <c r="R641" s="51" t="str">
        <f t="shared" si="68"/>
        <v/>
      </c>
      <c r="AK641" s="52" t="str">
        <f t="shared" si="69"/>
        <v/>
      </c>
      <c r="AL641" s="7" t="str">
        <f t="shared" si="65"/>
        <v/>
      </c>
    </row>
    <row r="642" spans="1:38" x14ac:dyDescent="0.2">
      <c r="A642" s="7" t="str">
        <f>_xlfn.IFNA(VLOOKUP(G642,Довідник!D:F,3,FALSE),"")</f>
        <v/>
      </c>
      <c r="B642" s="7">
        <f t="shared" si="63"/>
        <v>0</v>
      </c>
      <c r="C642" s="7">
        <f t="shared" si="64"/>
        <v>1900</v>
      </c>
      <c r="D642" s="7">
        <f t="shared" si="66"/>
        <v>1900</v>
      </c>
      <c r="E642" s="7" t="b">
        <f t="shared" si="67"/>
        <v>0</v>
      </c>
      <c r="F642" s="44" t="str">
        <f>IF(ISBLANK(G642),"",MAX($F$13:F641)+1)</f>
        <v/>
      </c>
      <c r="G642" s="45"/>
      <c r="H642" s="46"/>
      <c r="I642" s="46"/>
      <c r="J642" s="46"/>
      <c r="K642" s="47"/>
      <c r="L642" s="47"/>
      <c r="M642" s="46"/>
      <c r="N642" s="48"/>
      <c r="O642" s="48"/>
      <c r="P642" s="49"/>
      <c r="Q642" s="50"/>
      <c r="R642" s="51" t="str">
        <f t="shared" si="68"/>
        <v/>
      </c>
      <c r="AK642" s="52" t="str">
        <f t="shared" si="69"/>
        <v/>
      </c>
      <c r="AL642" s="7" t="str">
        <f t="shared" si="65"/>
        <v/>
      </c>
    </row>
    <row r="643" spans="1:38" x14ac:dyDescent="0.2">
      <c r="A643" s="7" t="str">
        <f>_xlfn.IFNA(VLOOKUP(G643,Довідник!D:F,3,FALSE),"")</f>
        <v/>
      </c>
      <c r="B643" s="7">
        <f t="shared" si="63"/>
        <v>0</v>
      </c>
      <c r="C643" s="7">
        <f t="shared" si="64"/>
        <v>1900</v>
      </c>
      <c r="D643" s="7">
        <f t="shared" si="66"/>
        <v>1900</v>
      </c>
      <c r="E643" s="7" t="b">
        <f t="shared" si="67"/>
        <v>0</v>
      </c>
      <c r="F643" s="44" t="str">
        <f>IF(ISBLANK(G643),"",MAX($F$13:F642)+1)</f>
        <v/>
      </c>
      <c r="G643" s="45"/>
      <c r="H643" s="46"/>
      <c r="I643" s="46"/>
      <c r="J643" s="46"/>
      <c r="K643" s="47"/>
      <c r="L643" s="47"/>
      <c r="M643" s="46"/>
      <c r="N643" s="48"/>
      <c r="O643" s="48"/>
      <c r="P643" s="49"/>
      <c r="Q643" s="50"/>
      <c r="R643" s="51" t="str">
        <f t="shared" si="68"/>
        <v/>
      </c>
      <c r="AK643" s="52" t="str">
        <f t="shared" si="69"/>
        <v/>
      </c>
      <c r="AL643" s="7" t="str">
        <f t="shared" si="65"/>
        <v/>
      </c>
    </row>
    <row r="644" spans="1:38" x14ac:dyDescent="0.2">
      <c r="A644" s="7" t="str">
        <f>_xlfn.IFNA(VLOOKUP(G644,Довідник!D:F,3,FALSE),"")</f>
        <v/>
      </c>
      <c r="B644" s="7">
        <f t="shared" si="63"/>
        <v>0</v>
      </c>
      <c r="C644" s="7">
        <f t="shared" si="64"/>
        <v>1900</v>
      </c>
      <c r="D644" s="7">
        <f t="shared" si="66"/>
        <v>1900</v>
      </c>
      <c r="E644" s="7" t="b">
        <f t="shared" si="67"/>
        <v>0</v>
      </c>
      <c r="F644" s="44" t="str">
        <f>IF(ISBLANK(G644),"",MAX($F$13:F643)+1)</f>
        <v/>
      </c>
      <c r="G644" s="45"/>
      <c r="H644" s="46"/>
      <c r="I644" s="46"/>
      <c r="J644" s="46"/>
      <c r="K644" s="47"/>
      <c r="L644" s="47"/>
      <c r="M644" s="46"/>
      <c r="N644" s="48"/>
      <c r="O644" s="48"/>
      <c r="P644" s="49"/>
      <c r="Q644" s="50"/>
      <c r="R644" s="51" t="str">
        <f t="shared" si="68"/>
        <v/>
      </c>
      <c r="AK644" s="52" t="str">
        <f t="shared" si="69"/>
        <v/>
      </c>
      <c r="AL644" s="7" t="str">
        <f t="shared" si="65"/>
        <v/>
      </c>
    </row>
    <row r="645" spans="1:38" x14ac:dyDescent="0.2">
      <c r="A645" s="7" t="str">
        <f>_xlfn.IFNA(VLOOKUP(G645,Довідник!D:F,3,FALSE),"")</f>
        <v/>
      </c>
      <c r="B645" s="7">
        <f t="shared" si="63"/>
        <v>0</v>
      </c>
      <c r="C645" s="7">
        <f t="shared" si="64"/>
        <v>1900</v>
      </c>
      <c r="D645" s="7">
        <f t="shared" si="66"/>
        <v>1900</v>
      </c>
      <c r="E645" s="7" t="b">
        <f t="shared" si="67"/>
        <v>0</v>
      </c>
      <c r="F645" s="44" t="str">
        <f>IF(ISBLANK(G645),"",MAX($F$13:F644)+1)</f>
        <v/>
      </c>
      <c r="G645" s="45"/>
      <c r="H645" s="46"/>
      <c r="I645" s="46"/>
      <c r="J645" s="46"/>
      <c r="K645" s="47"/>
      <c r="L645" s="47"/>
      <c r="M645" s="46"/>
      <c r="N645" s="48"/>
      <c r="O645" s="48"/>
      <c r="P645" s="49"/>
      <c r="Q645" s="50"/>
      <c r="R645" s="51" t="str">
        <f t="shared" si="68"/>
        <v/>
      </c>
      <c r="AK645" s="52" t="str">
        <f t="shared" si="69"/>
        <v/>
      </c>
      <c r="AL645" s="7" t="str">
        <f t="shared" si="65"/>
        <v/>
      </c>
    </row>
    <row r="646" spans="1:38" x14ac:dyDescent="0.2">
      <c r="A646" s="7" t="str">
        <f>_xlfn.IFNA(VLOOKUP(G646,Довідник!D:F,3,FALSE),"")</f>
        <v/>
      </c>
      <c r="B646" s="7">
        <f t="shared" si="63"/>
        <v>0</v>
      </c>
      <c r="C646" s="7">
        <f t="shared" si="64"/>
        <v>1900</v>
      </c>
      <c r="D646" s="7">
        <f t="shared" si="66"/>
        <v>1900</v>
      </c>
      <c r="E646" s="7" t="b">
        <f t="shared" si="67"/>
        <v>0</v>
      </c>
      <c r="F646" s="44" t="str">
        <f>IF(ISBLANK(G646),"",MAX($F$13:F645)+1)</f>
        <v/>
      </c>
      <c r="G646" s="45"/>
      <c r="H646" s="46"/>
      <c r="I646" s="46"/>
      <c r="J646" s="46"/>
      <c r="K646" s="47"/>
      <c r="L646" s="47"/>
      <c r="M646" s="46"/>
      <c r="N646" s="48"/>
      <c r="O646" s="48"/>
      <c r="P646" s="49"/>
      <c r="Q646" s="50"/>
      <c r="R646" s="51" t="str">
        <f t="shared" si="68"/>
        <v/>
      </c>
      <c r="AK646" s="52" t="str">
        <f t="shared" si="69"/>
        <v/>
      </c>
      <c r="AL646" s="7" t="str">
        <f t="shared" si="65"/>
        <v/>
      </c>
    </row>
    <row r="647" spans="1:38" x14ac:dyDescent="0.2">
      <c r="A647" s="7" t="str">
        <f>_xlfn.IFNA(VLOOKUP(G647,Довідник!D:F,3,FALSE),"")</f>
        <v/>
      </c>
      <c r="B647" s="7">
        <f t="shared" si="63"/>
        <v>0</v>
      </c>
      <c r="C647" s="7">
        <f t="shared" si="64"/>
        <v>1900</v>
      </c>
      <c r="D647" s="7">
        <f t="shared" si="66"/>
        <v>1900</v>
      </c>
      <c r="E647" s="7" t="b">
        <f t="shared" si="67"/>
        <v>0</v>
      </c>
      <c r="F647" s="44" t="str">
        <f>IF(ISBLANK(G647),"",MAX($F$13:F646)+1)</f>
        <v/>
      </c>
      <c r="G647" s="45"/>
      <c r="H647" s="46"/>
      <c r="I647" s="46"/>
      <c r="J647" s="46"/>
      <c r="K647" s="47"/>
      <c r="L647" s="47"/>
      <c r="M647" s="46"/>
      <c r="N647" s="48"/>
      <c r="O647" s="48"/>
      <c r="P647" s="49"/>
      <c r="Q647" s="50"/>
      <c r="R647" s="51" t="str">
        <f t="shared" si="68"/>
        <v/>
      </c>
      <c r="AK647" s="52" t="str">
        <f t="shared" si="69"/>
        <v/>
      </c>
      <c r="AL647" s="7" t="str">
        <f t="shared" si="65"/>
        <v/>
      </c>
    </row>
    <row r="648" spans="1:38" x14ac:dyDescent="0.2">
      <c r="A648" s="7" t="str">
        <f>_xlfn.IFNA(VLOOKUP(G648,Довідник!D:F,3,FALSE),"")</f>
        <v/>
      </c>
      <c r="B648" s="7">
        <f t="shared" si="63"/>
        <v>0</v>
      </c>
      <c r="C648" s="7">
        <f t="shared" si="64"/>
        <v>1900</v>
      </c>
      <c r="D648" s="7">
        <f t="shared" si="66"/>
        <v>1900</v>
      </c>
      <c r="E648" s="7" t="b">
        <f t="shared" si="67"/>
        <v>0</v>
      </c>
      <c r="F648" s="44" t="str">
        <f>IF(ISBLANK(G648),"",MAX($F$13:F647)+1)</f>
        <v/>
      </c>
      <c r="G648" s="45"/>
      <c r="H648" s="46"/>
      <c r="I648" s="46"/>
      <c r="J648" s="46"/>
      <c r="K648" s="47"/>
      <c r="L648" s="47"/>
      <c r="M648" s="46"/>
      <c r="N648" s="48"/>
      <c r="O648" s="48"/>
      <c r="P648" s="49"/>
      <c r="Q648" s="50"/>
      <c r="R648" s="51" t="str">
        <f t="shared" si="68"/>
        <v/>
      </c>
      <c r="AK648" s="52" t="str">
        <f t="shared" si="69"/>
        <v/>
      </c>
      <c r="AL648" s="7" t="str">
        <f t="shared" si="65"/>
        <v/>
      </c>
    </row>
    <row r="649" spans="1:38" x14ac:dyDescent="0.2">
      <c r="A649" s="7" t="str">
        <f>_xlfn.IFNA(VLOOKUP(G649,Довідник!D:F,3,FALSE),"")</f>
        <v/>
      </c>
      <c r="B649" s="7">
        <f t="shared" si="63"/>
        <v>0</v>
      </c>
      <c r="C649" s="7">
        <f t="shared" si="64"/>
        <v>1900</v>
      </c>
      <c r="D649" s="7">
        <f t="shared" si="66"/>
        <v>1900</v>
      </c>
      <c r="E649" s="7" t="b">
        <f t="shared" si="67"/>
        <v>0</v>
      </c>
      <c r="F649" s="44" t="str">
        <f>IF(ISBLANK(G649),"",MAX($F$13:F648)+1)</f>
        <v/>
      </c>
      <c r="G649" s="45"/>
      <c r="H649" s="46"/>
      <c r="I649" s="46"/>
      <c r="J649" s="46"/>
      <c r="K649" s="47"/>
      <c r="L649" s="47"/>
      <c r="M649" s="46"/>
      <c r="N649" s="48"/>
      <c r="O649" s="48"/>
      <c r="P649" s="49"/>
      <c r="Q649" s="50"/>
      <c r="R649" s="51" t="str">
        <f t="shared" si="68"/>
        <v/>
      </c>
      <c r="AK649" s="52" t="str">
        <f t="shared" si="69"/>
        <v/>
      </c>
      <c r="AL649" s="7" t="str">
        <f t="shared" si="65"/>
        <v/>
      </c>
    </row>
    <row r="650" spans="1:38" x14ac:dyDescent="0.2">
      <c r="A650" s="7" t="str">
        <f>_xlfn.IFNA(VLOOKUP(G650,Довідник!D:F,3,FALSE),"")</f>
        <v/>
      </c>
      <c r="B650" s="7">
        <f t="shared" si="63"/>
        <v>0</v>
      </c>
      <c r="C650" s="7">
        <f t="shared" si="64"/>
        <v>1900</v>
      </c>
      <c r="D650" s="7">
        <f t="shared" si="66"/>
        <v>1900</v>
      </c>
      <c r="E650" s="7" t="b">
        <f t="shared" si="67"/>
        <v>0</v>
      </c>
      <c r="F650" s="44" t="str">
        <f>IF(ISBLANK(G650),"",MAX($F$13:F649)+1)</f>
        <v/>
      </c>
      <c r="G650" s="45"/>
      <c r="H650" s="46"/>
      <c r="I650" s="46"/>
      <c r="J650" s="46"/>
      <c r="K650" s="47"/>
      <c r="L650" s="47"/>
      <c r="M650" s="46"/>
      <c r="N650" s="48"/>
      <c r="O650" s="48"/>
      <c r="P650" s="49"/>
      <c r="Q650" s="50"/>
      <c r="R650" s="51" t="str">
        <f t="shared" si="68"/>
        <v/>
      </c>
      <c r="AK650" s="52" t="str">
        <f t="shared" si="69"/>
        <v/>
      </c>
      <c r="AL650" s="7" t="str">
        <f t="shared" si="65"/>
        <v/>
      </c>
    </row>
    <row r="651" spans="1:38" x14ac:dyDescent="0.2">
      <c r="A651" s="7" t="str">
        <f>_xlfn.IFNA(VLOOKUP(G651,Довідник!D:F,3,FALSE),"")</f>
        <v/>
      </c>
      <c r="B651" s="7">
        <f t="shared" si="63"/>
        <v>0</v>
      </c>
      <c r="C651" s="7">
        <f t="shared" si="64"/>
        <v>1900</v>
      </c>
      <c r="D651" s="7">
        <f t="shared" si="66"/>
        <v>1900</v>
      </c>
      <c r="E651" s="7" t="b">
        <f t="shared" si="67"/>
        <v>0</v>
      </c>
      <c r="F651" s="44" t="str">
        <f>IF(ISBLANK(G651),"",MAX($F$13:F650)+1)</f>
        <v/>
      </c>
      <c r="G651" s="45"/>
      <c r="H651" s="46"/>
      <c r="I651" s="46"/>
      <c r="J651" s="46"/>
      <c r="K651" s="47"/>
      <c r="L651" s="47"/>
      <c r="M651" s="46"/>
      <c r="N651" s="48"/>
      <c r="O651" s="48"/>
      <c r="P651" s="49"/>
      <c r="Q651" s="50"/>
      <c r="R651" s="51" t="str">
        <f t="shared" si="68"/>
        <v/>
      </c>
      <c r="AK651" s="52" t="str">
        <f t="shared" si="69"/>
        <v/>
      </c>
      <c r="AL651" s="7" t="str">
        <f t="shared" si="65"/>
        <v/>
      </c>
    </row>
    <row r="652" spans="1:38" x14ac:dyDescent="0.2">
      <c r="A652" s="7" t="str">
        <f>_xlfn.IFNA(VLOOKUP(G652,Довідник!D:F,3,FALSE),"")</f>
        <v/>
      </c>
      <c r="B652" s="7">
        <f t="shared" si="63"/>
        <v>0</v>
      </c>
      <c r="C652" s="7">
        <f t="shared" si="64"/>
        <v>1900</v>
      </c>
      <c r="D652" s="7">
        <f t="shared" si="66"/>
        <v>1900</v>
      </c>
      <c r="E652" s="7" t="b">
        <f t="shared" si="67"/>
        <v>0</v>
      </c>
      <c r="F652" s="44" t="str">
        <f>IF(ISBLANK(G652),"",MAX($F$13:F651)+1)</f>
        <v/>
      </c>
      <c r="G652" s="45"/>
      <c r="H652" s="46"/>
      <c r="I652" s="46"/>
      <c r="J652" s="46"/>
      <c r="K652" s="47"/>
      <c r="L652" s="47"/>
      <c r="M652" s="46"/>
      <c r="N652" s="48"/>
      <c r="O652" s="48"/>
      <c r="P652" s="49"/>
      <c r="Q652" s="50"/>
      <c r="R652" s="51" t="str">
        <f t="shared" si="68"/>
        <v/>
      </c>
      <c r="AK652" s="52" t="str">
        <f t="shared" si="69"/>
        <v/>
      </c>
      <c r="AL652" s="7" t="str">
        <f t="shared" si="65"/>
        <v/>
      </c>
    </row>
    <row r="653" spans="1:38" x14ac:dyDescent="0.2">
      <c r="A653" s="7" t="str">
        <f>_xlfn.IFNA(VLOOKUP(G653,Довідник!D:F,3,FALSE),"")</f>
        <v/>
      </c>
      <c r="B653" s="7">
        <f t="shared" si="63"/>
        <v>0</v>
      </c>
      <c r="C653" s="7">
        <f t="shared" si="64"/>
        <v>1900</v>
      </c>
      <c r="D653" s="7">
        <f t="shared" si="66"/>
        <v>1900</v>
      </c>
      <c r="E653" s="7" t="b">
        <f t="shared" si="67"/>
        <v>0</v>
      </c>
      <c r="F653" s="44" t="str">
        <f>IF(ISBLANK(G653),"",MAX($F$13:F652)+1)</f>
        <v/>
      </c>
      <c r="G653" s="45"/>
      <c r="H653" s="46"/>
      <c r="I653" s="46"/>
      <c r="J653" s="46"/>
      <c r="K653" s="47"/>
      <c r="L653" s="47"/>
      <c r="M653" s="46"/>
      <c r="N653" s="48"/>
      <c r="O653" s="48"/>
      <c r="P653" s="49"/>
      <c r="Q653" s="50"/>
      <c r="R653" s="51" t="str">
        <f t="shared" si="68"/>
        <v/>
      </c>
      <c r="AK653" s="52" t="str">
        <f t="shared" si="69"/>
        <v/>
      </c>
      <c r="AL653" s="7" t="str">
        <f t="shared" si="65"/>
        <v/>
      </c>
    </row>
    <row r="654" spans="1:38" x14ac:dyDescent="0.2">
      <c r="A654" s="7" t="str">
        <f>_xlfn.IFNA(VLOOKUP(G654,Довідник!D:F,3,FALSE),"")</f>
        <v/>
      </c>
      <c r="B654" s="7">
        <f t="shared" ref="B654:B717" si="70">$I$6</f>
        <v>0</v>
      </c>
      <c r="C654" s="7">
        <f t="shared" ref="C654:C717" si="71">YEAR($I$1)</f>
        <v>1900</v>
      </c>
      <c r="D654" s="7">
        <f t="shared" si="66"/>
        <v>1900</v>
      </c>
      <c r="E654" s="7" t="b">
        <f t="shared" si="67"/>
        <v>0</v>
      </c>
      <c r="F654" s="44" t="str">
        <f>IF(ISBLANK(G654),"",MAX($F$13:F653)+1)</f>
        <v/>
      </c>
      <c r="G654" s="45"/>
      <c r="H654" s="46"/>
      <c r="I654" s="46"/>
      <c r="J654" s="46"/>
      <c r="K654" s="47"/>
      <c r="L654" s="47"/>
      <c r="M654" s="46"/>
      <c r="N654" s="48"/>
      <c r="O654" s="48"/>
      <c r="P654" s="49"/>
      <c r="Q654" s="50"/>
      <c r="R654" s="51" t="str">
        <f t="shared" si="68"/>
        <v/>
      </c>
      <c r="AK654" s="52" t="str">
        <f t="shared" si="69"/>
        <v/>
      </c>
      <c r="AL654" s="7" t="str">
        <f t="shared" ref="AL654:AL718" si="72">IF(E654," Відобразіть зобов'язання на придбання активу в Т.2!","")</f>
        <v/>
      </c>
    </row>
    <row r="655" spans="1:38" x14ac:dyDescent="0.2">
      <c r="A655" s="7" t="str">
        <f>_xlfn.IFNA(VLOOKUP(G655,Довідник!D:F,3,FALSE),"")</f>
        <v/>
      </c>
      <c r="B655" s="7">
        <f t="shared" si="70"/>
        <v>0</v>
      </c>
      <c r="C655" s="7">
        <f t="shared" si="71"/>
        <v>1900</v>
      </c>
      <c r="D655" s="7">
        <f t="shared" ref="D655:D718" si="73">YEAR($K655)</f>
        <v>1900</v>
      </c>
      <c r="E655" s="7" t="b">
        <f t="shared" ref="E655:E718" si="74">OR(IF(L655&gt;=K646,L655-K655&gt;180),M655="так")</f>
        <v>0</v>
      </c>
      <c r="F655" s="44" t="str">
        <f>IF(ISBLANK(G655),"",MAX($F$13:F654)+1)</f>
        <v/>
      </c>
      <c r="G655" s="45"/>
      <c r="H655" s="46"/>
      <c r="I655" s="46"/>
      <c r="J655" s="46"/>
      <c r="K655" s="47"/>
      <c r="L655" s="47"/>
      <c r="M655" s="46"/>
      <c r="N655" s="48"/>
      <c r="O655" s="48"/>
      <c r="P655" s="49"/>
      <c r="Q655" s="50"/>
      <c r="R655" s="51" t="str">
        <f t="shared" ref="R655:R718" si="75">AK655&amp;AL655</f>
        <v/>
      </c>
      <c r="AK655" s="52" t="str">
        <f t="shared" ref="AK655:AK718" si="76">IF(OR(ISBLANK(G655)*1+ISBLANK(H655)*1+ISBLANK(I655)*1+ISBLANK(J655)*1+ISBLANK(K655)*1+ISBLANK(L655)*1+ISBLANK(M655)*1+ISBLANK(N655)*1+ISBLANK(O655)*1=0,ISBLANK(G655)*1+ISBLANK(H655)*1+ISBLANK(I655)*1+ISBLANK(J655)*1+ISBLANK(K655)*1+ISBLANK(L655)*1+ISBLANK(M655)*1+ISBLANK(N655)*1+ISBLANK(O655)*1=9),"","Заповнено не всі поля!")</f>
        <v/>
      </c>
      <c r="AL655" s="7" t="str">
        <f t="shared" si="72"/>
        <v/>
      </c>
    </row>
    <row r="656" spans="1:38" x14ac:dyDescent="0.2">
      <c r="A656" s="7" t="str">
        <f>_xlfn.IFNA(VLOOKUP(G656,Довідник!D:F,3,FALSE),"")</f>
        <v/>
      </c>
      <c r="B656" s="7">
        <f t="shared" si="70"/>
        <v>0</v>
      </c>
      <c r="C656" s="7">
        <f t="shared" si="71"/>
        <v>1900</v>
      </c>
      <c r="D656" s="7">
        <f t="shared" si="73"/>
        <v>1900</v>
      </c>
      <c r="E656" s="7" t="b">
        <f t="shared" si="74"/>
        <v>0</v>
      </c>
      <c r="F656" s="44" t="str">
        <f>IF(ISBLANK(G656),"",MAX($F$13:F655)+1)</f>
        <v/>
      </c>
      <c r="G656" s="45"/>
      <c r="H656" s="46"/>
      <c r="I656" s="46"/>
      <c r="J656" s="46"/>
      <c r="K656" s="47"/>
      <c r="L656" s="47"/>
      <c r="M656" s="46"/>
      <c r="N656" s="48"/>
      <c r="O656" s="48"/>
      <c r="P656" s="49"/>
      <c r="Q656" s="50"/>
      <c r="R656" s="51" t="str">
        <f t="shared" si="75"/>
        <v/>
      </c>
      <c r="AK656" s="52" t="str">
        <f t="shared" si="76"/>
        <v/>
      </c>
      <c r="AL656" s="7" t="str">
        <f t="shared" si="72"/>
        <v/>
      </c>
    </row>
    <row r="657" spans="1:38" x14ac:dyDescent="0.2">
      <c r="A657" s="7" t="str">
        <f>_xlfn.IFNA(VLOOKUP(G657,Довідник!D:F,3,FALSE),"")</f>
        <v/>
      </c>
      <c r="B657" s="7">
        <f t="shared" si="70"/>
        <v>0</v>
      </c>
      <c r="C657" s="7">
        <f t="shared" si="71"/>
        <v>1900</v>
      </c>
      <c r="D657" s="7">
        <f t="shared" si="73"/>
        <v>1900</v>
      </c>
      <c r="E657" s="7" t="b">
        <f t="shared" si="74"/>
        <v>0</v>
      </c>
      <c r="F657" s="44" t="str">
        <f>IF(ISBLANK(G657),"",MAX($F$13:F656)+1)</f>
        <v/>
      </c>
      <c r="G657" s="45"/>
      <c r="H657" s="46"/>
      <c r="I657" s="46"/>
      <c r="J657" s="46"/>
      <c r="K657" s="47"/>
      <c r="L657" s="47"/>
      <c r="M657" s="46"/>
      <c r="N657" s="48"/>
      <c r="O657" s="48"/>
      <c r="P657" s="49"/>
      <c r="Q657" s="50"/>
      <c r="R657" s="51" t="str">
        <f t="shared" si="75"/>
        <v/>
      </c>
      <c r="AK657" s="52" t="str">
        <f t="shared" si="76"/>
        <v/>
      </c>
      <c r="AL657" s="7" t="str">
        <f t="shared" si="72"/>
        <v/>
      </c>
    </row>
    <row r="658" spans="1:38" x14ac:dyDescent="0.2">
      <c r="A658" s="7" t="str">
        <f>_xlfn.IFNA(VLOOKUP(G658,Довідник!D:F,3,FALSE),"")</f>
        <v/>
      </c>
      <c r="B658" s="7">
        <f t="shared" si="70"/>
        <v>0</v>
      </c>
      <c r="C658" s="7">
        <f t="shared" si="71"/>
        <v>1900</v>
      </c>
      <c r="D658" s="7">
        <f t="shared" si="73"/>
        <v>1900</v>
      </c>
      <c r="E658" s="7" t="b">
        <f t="shared" si="74"/>
        <v>0</v>
      </c>
      <c r="F658" s="44" t="str">
        <f>IF(ISBLANK(G658),"",MAX($F$13:F657)+1)</f>
        <v/>
      </c>
      <c r="G658" s="45"/>
      <c r="H658" s="46"/>
      <c r="I658" s="46"/>
      <c r="J658" s="46"/>
      <c r="K658" s="47"/>
      <c r="L658" s="47"/>
      <c r="M658" s="46"/>
      <c r="N658" s="48"/>
      <c r="O658" s="48"/>
      <c r="P658" s="49"/>
      <c r="Q658" s="50"/>
      <c r="R658" s="51" t="str">
        <f t="shared" si="75"/>
        <v/>
      </c>
      <c r="AK658" s="52" t="str">
        <f t="shared" si="76"/>
        <v/>
      </c>
      <c r="AL658" s="7" t="str">
        <f t="shared" si="72"/>
        <v/>
      </c>
    </row>
    <row r="659" spans="1:38" x14ac:dyDescent="0.2">
      <c r="A659" s="7" t="str">
        <f>_xlfn.IFNA(VLOOKUP(G659,Довідник!D:F,3,FALSE),"")</f>
        <v/>
      </c>
      <c r="B659" s="7">
        <f t="shared" si="70"/>
        <v>0</v>
      </c>
      <c r="C659" s="7">
        <f t="shared" si="71"/>
        <v>1900</v>
      </c>
      <c r="D659" s="7">
        <f t="shared" si="73"/>
        <v>1900</v>
      </c>
      <c r="E659" s="7" t="b">
        <f t="shared" si="74"/>
        <v>0</v>
      </c>
      <c r="F659" s="44" t="str">
        <f>IF(ISBLANK(G659),"",MAX($F$13:F658)+1)</f>
        <v/>
      </c>
      <c r="G659" s="45"/>
      <c r="H659" s="46"/>
      <c r="I659" s="46"/>
      <c r="J659" s="46"/>
      <c r="K659" s="47"/>
      <c r="L659" s="47"/>
      <c r="M659" s="46"/>
      <c r="N659" s="48"/>
      <c r="O659" s="48"/>
      <c r="P659" s="49"/>
      <c r="Q659" s="50"/>
      <c r="R659" s="51" t="str">
        <f t="shared" si="75"/>
        <v/>
      </c>
      <c r="AK659" s="52" t="str">
        <f t="shared" si="76"/>
        <v/>
      </c>
      <c r="AL659" s="7" t="str">
        <f t="shared" si="72"/>
        <v/>
      </c>
    </row>
    <row r="660" spans="1:38" x14ac:dyDescent="0.2">
      <c r="A660" s="7" t="str">
        <f>_xlfn.IFNA(VLOOKUP(G660,Довідник!D:F,3,FALSE),"")</f>
        <v/>
      </c>
      <c r="B660" s="7">
        <f t="shared" si="70"/>
        <v>0</v>
      </c>
      <c r="C660" s="7">
        <f t="shared" si="71"/>
        <v>1900</v>
      </c>
      <c r="D660" s="7">
        <f t="shared" si="73"/>
        <v>1900</v>
      </c>
      <c r="E660" s="7" t="b">
        <f t="shared" si="74"/>
        <v>0</v>
      </c>
      <c r="F660" s="44" t="str">
        <f>IF(ISBLANK(G660),"",MAX($F$13:F659)+1)</f>
        <v/>
      </c>
      <c r="G660" s="45"/>
      <c r="H660" s="46"/>
      <c r="I660" s="46"/>
      <c r="J660" s="46"/>
      <c r="K660" s="47"/>
      <c r="L660" s="47"/>
      <c r="M660" s="46"/>
      <c r="N660" s="48"/>
      <c r="O660" s="48"/>
      <c r="P660" s="49"/>
      <c r="Q660" s="50"/>
      <c r="R660" s="51" t="str">
        <f t="shared" si="75"/>
        <v/>
      </c>
      <c r="AK660" s="52" t="str">
        <f t="shared" si="76"/>
        <v/>
      </c>
      <c r="AL660" s="7" t="str">
        <f t="shared" si="72"/>
        <v/>
      </c>
    </row>
    <row r="661" spans="1:38" x14ac:dyDescent="0.2">
      <c r="A661" s="7" t="str">
        <f>_xlfn.IFNA(VLOOKUP(G661,Довідник!D:F,3,FALSE),"")</f>
        <v/>
      </c>
      <c r="B661" s="7">
        <f t="shared" si="70"/>
        <v>0</v>
      </c>
      <c r="C661" s="7">
        <f t="shared" si="71"/>
        <v>1900</v>
      </c>
      <c r="D661" s="7">
        <f t="shared" si="73"/>
        <v>1900</v>
      </c>
      <c r="E661" s="7" t="b">
        <f t="shared" si="74"/>
        <v>0</v>
      </c>
      <c r="F661" s="44" t="str">
        <f>IF(ISBLANK(G661),"",MAX($F$13:F660)+1)</f>
        <v/>
      </c>
      <c r="G661" s="45"/>
      <c r="H661" s="46"/>
      <c r="I661" s="46"/>
      <c r="J661" s="46"/>
      <c r="K661" s="47"/>
      <c r="L661" s="47"/>
      <c r="M661" s="46"/>
      <c r="N661" s="48"/>
      <c r="O661" s="48"/>
      <c r="P661" s="49"/>
      <c r="Q661" s="50"/>
      <c r="R661" s="51" t="str">
        <f t="shared" si="75"/>
        <v/>
      </c>
      <c r="AK661" s="52" t="str">
        <f t="shared" si="76"/>
        <v/>
      </c>
      <c r="AL661" s="7" t="str">
        <f t="shared" si="72"/>
        <v/>
      </c>
    </row>
    <row r="662" spans="1:38" x14ac:dyDescent="0.2">
      <c r="A662" s="7" t="str">
        <f>_xlfn.IFNA(VLOOKUP(G662,Довідник!D:F,3,FALSE),"")</f>
        <v/>
      </c>
      <c r="B662" s="7">
        <f t="shared" si="70"/>
        <v>0</v>
      </c>
      <c r="C662" s="7">
        <f t="shared" si="71"/>
        <v>1900</v>
      </c>
      <c r="D662" s="7">
        <f t="shared" si="73"/>
        <v>1900</v>
      </c>
      <c r="E662" s="7" t="b">
        <f t="shared" si="74"/>
        <v>0</v>
      </c>
      <c r="F662" s="44" t="str">
        <f>IF(ISBLANK(G662),"",MAX($F$13:F661)+1)</f>
        <v/>
      </c>
      <c r="G662" s="45"/>
      <c r="H662" s="46"/>
      <c r="I662" s="46"/>
      <c r="J662" s="46"/>
      <c r="K662" s="47"/>
      <c r="L662" s="47"/>
      <c r="M662" s="46"/>
      <c r="N662" s="48"/>
      <c r="O662" s="48"/>
      <c r="P662" s="49"/>
      <c r="Q662" s="50"/>
      <c r="R662" s="51" t="str">
        <f t="shared" si="75"/>
        <v/>
      </c>
      <c r="AK662" s="52" t="str">
        <f t="shared" si="76"/>
        <v/>
      </c>
      <c r="AL662" s="7" t="str">
        <f t="shared" si="72"/>
        <v/>
      </c>
    </row>
    <row r="663" spans="1:38" x14ac:dyDescent="0.2">
      <c r="A663" s="7" t="str">
        <f>_xlfn.IFNA(VLOOKUP(G663,Довідник!D:F,3,FALSE),"")</f>
        <v/>
      </c>
      <c r="B663" s="7">
        <f t="shared" si="70"/>
        <v>0</v>
      </c>
      <c r="C663" s="7">
        <f t="shared" si="71"/>
        <v>1900</v>
      </c>
      <c r="D663" s="7">
        <f t="shared" si="73"/>
        <v>1900</v>
      </c>
      <c r="E663" s="7" t="b">
        <f t="shared" si="74"/>
        <v>0</v>
      </c>
      <c r="F663" s="44" t="str">
        <f>IF(ISBLANK(G663),"",MAX($F$13:F662)+1)</f>
        <v/>
      </c>
      <c r="G663" s="45"/>
      <c r="H663" s="46"/>
      <c r="I663" s="46"/>
      <c r="J663" s="46"/>
      <c r="K663" s="47"/>
      <c r="L663" s="47"/>
      <c r="M663" s="46"/>
      <c r="N663" s="48"/>
      <c r="O663" s="48"/>
      <c r="P663" s="49"/>
      <c r="Q663" s="50"/>
      <c r="R663" s="51" t="str">
        <f t="shared" si="75"/>
        <v/>
      </c>
      <c r="AK663" s="52" t="str">
        <f t="shared" si="76"/>
        <v/>
      </c>
      <c r="AL663" s="7" t="str">
        <f t="shared" si="72"/>
        <v/>
      </c>
    </row>
    <row r="664" spans="1:38" x14ac:dyDescent="0.2">
      <c r="A664" s="7" t="str">
        <f>_xlfn.IFNA(VLOOKUP(G664,Довідник!D:F,3,FALSE),"")</f>
        <v/>
      </c>
      <c r="B664" s="7">
        <f t="shared" si="70"/>
        <v>0</v>
      </c>
      <c r="C664" s="7">
        <f t="shared" si="71"/>
        <v>1900</v>
      </c>
      <c r="D664" s="7">
        <f t="shared" si="73"/>
        <v>1900</v>
      </c>
      <c r="E664" s="7" t="b">
        <f t="shared" si="74"/>
        <v>0</v>
      </c>
      <c r="F664" s="44" t="str">
        <f>IF(ISBLANK(G664),"",MAX($F$13:F663)+1)</f>
        <v/>
      </c>
      <c r="G664" s="45"/>
      <c r="H664" s="46"/>
      <c r="I664" s="46"/>
      <c r="J664" s="46"/>
      <c r="K664" s="47"/>
      <c r="L664" s="47"/>
      <c r="M664" s="46"/>
      <c r="N664" s="48"/>
      <c r="O664" s="48"/>
      <c r="P664" s="49"/>
      <c r="Q664" s="50"/>
      <c r="R664" s="51" t="str">
        <f t="shared" si="75"/>
        <v/>
      </c>
      <c r="AK664" s="52" t="str">
        <f t="shared" si="76"/>
        <v/>
      </c>
      <c r="AL664" s="7" t="str">
        <f t="shared" si="72"/>
        <v/>
      </c>
    </row>
    <row r="665" spans="1:38" x14ac:dyDescent="0.2">
      <c r="A665" s="7" t="str">
        <f>_xlfn.IFNA(VLOOKUP(G665,Довідник!D:F,3,FALSE),"")</f>
        <v/>
      </c>
      <c r="B665" s="7">
        <f t="shared" si="70"/>
        <v>0</v>
      </c>
      <c r="C665" s="7">
        <f t="shared" si="71"/>
        <v>1900</v>
      </c>
      <c r="D665" s="7">
        <f t="shared" si="73"/>
        <v>1900</v>
      </c>
      <c r="E665" s="7" t="b">
        <f t="shared" si="74"/>
        <v>0</v>
      </c>
      <c r="F665" s="44" t="str">
        <f>IF(ISBLANK(G665),"",MAX($F$13:F664)+1)</f>
        <v/>
      </c>
      <c r="G665" s="45"/>
      <c r="H665" s="46"/>
      <c r="I665" s="46"/>
      <c r="J665" s="46"/>
      <c r="K665" s="47"/>
      <c r="L665" s="47"/>
      <c r="M665" s="46"/>
      <c r="N665" s="48"/>
      <c r="O665" s="48"/>
      <c r="P665" s="49"/>
      <c r="Q665" s="50"/>
      <c r="R665" s="51" t="str">
        <f t="shared" si="75"/>
        <v/>
      </c>
      <c r="AK665" s="52" t="str">
        <f t="shared" si="76"/>
        <v/>
      </c>
      <c r="AL665" s="7" t="str">
        <f t="shared" si="72"/>
        <v/>
      </c>
    </row>
    <row r="666" spans="1:38" x14ac:dyDescent="0.2">
      <c r="A666" s="7" t="str">
        <f>_xlfn.IFNA(VLOOKUP(G666,Довідник!D:F,3,FALSE),"")</f>
        <v/>
      </c>
      <c r="B666" s="7">
        <f t="shared" si="70"/>
        <v>0</v>
      </c>
      <c r="C666" s="7">
        <f t="shared" si="71"/>
        <v>1900</v>
      </c>
      <c r="D666" s="7">
        <f t="shared" si="73"/>
        <v>1900</v>
      </c>
      <c r="E666" s="7" t="b">
        <f t="shared" si="74"/>
        <v>0</v>
      </c>
      <c r="F666" s="44" t="str">
        <f>IF(ISBLANK(G666),"",MAX($F$13:F665)+1)</f>
        <v/>
      </c>
      <c r="G666" s="45"/>
      <c r="H666" s="46"/>
      <c r="I666" s="46"/>
      <c r="J666" s="46"/>
      <c r="K666" s="47"/>
      <c r="L666" s="47"/>
      <c r="M666" s="46"/>
      <c r="N666" s="48"/>
      <c r="O666" s="48"/>
      <c r="P666" s="49"/>
      <c r="Q666" s="50"/>
      <c r="R666" s="51" t="str">
        <f t="shared" si="75"/>
        <v/>
      </c>
      <c r="AK666" s="52" t="str">
        <f t="shared" si="76"/>
        <v/>
      </c>
      <c r="AL666" s="7" t="str">
        <f t="shared" si="72"/>
        <v/>
      </c>
    </row>
    <row r="667" spans="1:38" x14ac:dyDescent="0.2">
      <c r="A667" s="7" t="str">
        <f>_xlfn.IFNA(VLOOKUP(G667,Довідник!D:F,3,FALSE),"")</f>
        <v/>
      </c>
      <c r="B667" s="7">
        <f t="shared" si="70"/>
        <v>0</v>
      </c>
      <c r="C667" s="7">
        <f t="shared" si="71"/>
        <v>1900</v>
      </c>
      <c r="D667" s="7">
        <f t="shared" si="73"/>
        <v>1900</v>
      </c>
      <c r="E667" s="7" t="b">
        <f t="shared" si="74"/>
        <v>0</v>
      </c>
      <c r="F667" s="44" t="str">
        <f>IF(ISBLANK(G667),"",MAX($F$13:F666)+1)</f>
        <v/>
      </c>
      <c r="G667" s="45"/>
      <c r="H667" s="46"/>
      <c r="I667" s="46"/>
      <c r="J667" s="46"/>
      <c r="K667" s="47"/>
      <c r="L667" s="47"/>
      <c r="M667" s="46"/>
      <c r="N667" s="48"/>
      <c r="O667" s="48"/>
      <c r="P667" s="49"/>
      <c r="Q667" s="50"/>
      <c r="R667" s="51" t="str">
        <f t="shared" si="75"/>
        <v/>
      </c>
      <c r="AK667" s="52" t="str">
        <f t="shared" si="76"/>
        <v/>
      </c>
      <c r="AL667" s="7" t="str">
        <f t="shared" si="72"/>
        <v/>
      </c>
    </row>
    <row r="668" spans="1:38" x14ac:dyDescent="0.2">
      <c r="A668" s="7" t="str">
        <f>_xlfn.IFNA(VLOOKUP(G668,Довідник!D:F,3,FALSE),"")</f>
        <v/>
      </c>
      <c r="B668" s="7">
        <f t="shared" si="70"/>
        <v>0</v>
      </c>
      <c r="C668" s="7">
        <f t="shared" si="71"/>
        <v>1900</v>
      </c>
      <c r="D668" s="7">
        <f t="shared" si="73"/>
        <v>1900</v>
      </c>
      <c r="E668" s="7" t="b">
        <f t="shared" si="74"/>
        <v>0</v>
      </c>
      <c r="F668" s="44" t="str">
        <f>IF(ISBLANK(G668),"",MAX($F$13:F667)+1)</f>
        <v/>
      </c>
      <c r="G668" s="45"/>
      <c r="H668" s="46"/>
      <c r="I668" s="46"/>
      <c r="J668" s="46"/>
      <c r="K668" s="47"/>
      <c r="L668" s="47"/>
      <c r="M668" s="46"/>
      <c r="N668" s="48"/>
      <c r="O668" s="48"/>
      <c r="P668" s="49"/>
      <c r="Q668" s="50"/>
      <c r="R668" s="51" t="str">
        <f t="shared" si="75"/>
        <v/>
      </c>
      <c r="AK668" s="52" t="str">
        <f t="shared" si="76"/>
        <v/>
      </c>
      <c r="AL668" s="7" t="str">
        <f t="shared" si="72"/>
        <v/>
      </c>
    </row>
    <row r="669" spans="1:38" x14ac:dyDescent="0.2">
      <c r="A669" s="7" t="str">
        <f>_xlfn.IFNA(VLOOKUP(G669,Довідник!D:F,3,FALSE),"")</f>
        <v/>
      </c>
      <c r="B669" s="7">
        <f t="shared" si="70"/>
        <v>0</v>
      </c>
      <c r="C669" s="7">
        <f t="shared" si="71"/>
        <v>1900</v>
      </c>
      <c r="D669" s="7">
        <f t="shared" si="73"/>
        <v>1900</v>
      </c>
      <c r="E669" s="7" t="b">
        <f t="shared" si="74"/>
        <v>0</v>
      </c>
      <c r="F669" s="44" t="str">
        <f>IF(ISBLANK(G669),"",MAX($F$13:F668)+1)</f>
        <v/>
      </c>
      <c r="G669" s="45"/>
      <c r="H669" s="46"/>
      <c r="I669" s="46"/>
      <c r="J669" s="46"/>
      <c r="K669" s="47"/>
      <c r="L669" s="47"/>
      <c r="M669" s="46"/>
      <c r="N669" s="48"/>
      <c r="O669" s="48"/>
      <c r="P669" s="49"/>
      <c r="Q669" s="50"/>
      <c r="R669" s="51" t="str">
        <f t="shared" si="75"/>
        <v/>
      </c>
      <c r="AK669" s="52" t="str">
        <f t="shared" si="76"/>
        <v/>
      </c>
      <c r="AL669" s="7" t="str">
        <f t="shared" si="72"/>
        <v/>
      </c>
    </row>
    <row r="670" spans="1:38" x14ac:dyDescent="0.2">
      <c r="A670" s="7" t="str">
        <f>_xlfn.IFNA(VLOOKUP(G670,Довідник!D:F,3,FALSE),"")</f>
        <v/>
      </c>
      <c r="B670" s="7">
        <f t="shared" si="70"/>
        <v>0</v>
      </c>
      <c r="C670" s="7">
        <f t="shared" si="71"/>
        <v>1900</v>
      </c>
      <c r="D670" s="7">
        <f t="shared" si="73"/>
        <v>1900</v>
      </c>
      <c r="E670" s="7" t="b">
        <f t="shared" si="74"/>
        <v>0</v>
      </c>
      <c r="F670" s="44" t="str">
        <f>IF(ISBLANK(G670),"",MAX($F$13:F669)+1)</f>
        <v/>
      </c>
      <c r="G670" s="45"/>
      <c r="H670" s="46"/>
      <c r="I670" s="46"/>
      <c r="J670" s="46"/>
      <c r="K670" s="47"/>
      <c r="L670" s="47"/>
      <c r="M670" s="46"/>
      <c r="N670" s="48"/>
      <c r="O670" s="48"/>
      <c r="P670" s="49"/>
      <c r="Q670" s="50"/>
      <c r="R670" s="51" t="str">
        <f t="shared" si="75"/>
        <v/>
      </c>
      <c r="AK670" s="52" t="str">
        <f t="shared" si="76"/>
        <v/>
      </c>
      <c r="AL670" s="7" t="str">
        <f t="shared" si="72"/>
        <v/>
      </c>
    </row>
    <row r="671" spans="1:38" x14ac:dyDescent="0.2">
      <c r="A671" s="7" t="str">
        <f>_xlfn.IFNA(VLOOKUP(G671,Довідник!D:F,3,FALSE),"")</f>
        <v/>
      </c>
      <c r="B671" s="7">
        <f t="shared" si="70"/>
        <v>0</v>
      </c>
      <c r="C671" s="7">
        <f t="shared" si="71"/>
        <v>1900</v>
      </c>
      <c r="D671" s="7">
        <f t="shared" si="73"/>
        <v>1900</v>
      </c>
      <c r="E671" s="7" t="b">
        <f t="shared" si="74"/>
        <v>0</v>
      </c>
      <c r="F671" s="44" t="str">
        <f>IF(ISBLANK(G671),"",MAX($F$13:F670)+1)</f>
        <v/>
      </c>
      <c r="G671" s="45"/>
      <c r="H671" s="46"/>
      <c r="I671" s="46"/>
      <c r="J671" s="46"/>
      <c r="K671" s="47"/>
      <c r="L671" s="47"/>
      <c r="M671" s="46"/>
      <c r="N671" s="48"/>
      <c r="O671" s="48"/>
      <c r="P671" s="49"/>
      <c r="Q671" s="50"/>
      <c r="R671" s="51" t="str">
        <f t="shared" si="75"/>
        <v/>
      </c>
      <c r="AK671" s="52" t="str">
        <f t="shared" si="76"/>
        <v/>
      </c>
      <c r="AL671" s="7" t="str">
        <f t="shared" si="72"/>
        <v/>
      </c>
    </row>
    <row r="672" spans="1:38" x14ac:dyDescent="0.2">
      <c r="A672" s="7" t="str">
        <f>_xlfn.IFNA(VLOOKUP(G672,Довідник!D:F,3,FALSE),"")</f>
        <v/>
      </c>
      <c r="B672" s="7">
        <f t="shared" si="70"/>
        <v>0</v>
      </c>
      <c r="C672" s="7">
        <f t="shared" si="71"/>
        <v>1900</v>
      </c>
      <c r="D672" s="7">
        <f t="shared" si="73"/>
        <v>1900</v>
      </c>
      <c r="E672" s="7" t="b">
        <f t="shared" si="74"/>
        <v>0</v>
      </c>
      <c r="F672" s="44" t="str">
        <f>IF(ISBLANK(G672),"",MAX($F$13:F671)+1)</f>
        <v/>
      </c>
      <c r="G672" s="45"/>
      <c r="H672" s="46"/>
      <c r="I672" s="46"/>
      <c r="J672" s="46"/>
      <c r="K672" s="47"/>
      <c r="L672" s="47"/>
      <c r="M672" s="46"/>
      <c r="N672" s="48"/>
      <c r="O672" s="48"/>
      <c r="P672" s="49"/>
      <c r="Q672" s="50"/>
      <c r="R672" s="51" t="str">
        <f t="shared" si="75"/>
        <v/>
      </c>
      <c r="AK672" s="52" t="str">
        <f t="shared" si="76"/>
        <v/>
      </c>
      <c r="AL672" s="7" t="str">
        <f t="shared" si="72"/>
        <v/>
      </c>
    </row>
    <row r="673" spans="1:38" x14ac:dyDescent="0.2">
      <c r="A673" s="7" t="str">
        <f>_xlfn.IFNA(VLOOKUP(G673,Довідник!D:F,3,FALSE),"")</f>
        <v/>
      </c>
      <c r="B673" s="7">
        <f t="shared" si="70"/>
        <v>0</v>
      </c>
      <c r="C673" s="7">
        <f t="shared" si="71"/>
        <v>1900</v>
      </c>
      <c r="D673" s="7">
        <f t="shared" si="73"/>
        <v>1900</v>
      </c>
      <c r="E673" s="7" t="b">
        <f t="shared" si="74"/>
        <v>0</v>
      </c>
      <c r="F673" s="44" t="str">
        <f>IF(ISBLANK(G673),"",MAX($F$13:F672)+1)</f>
        <v/>
      </c>
      <c r="G673" s="45"/>
      <c r="H673" s="46"/>
      <c r="I673" s="46"/>
      <c r="J673" s="46"/>
      <c r="K673" s="47"/>
      <c r="L673" s="47"/>
      <c r="M673" s="46"/>
      <c r="N673" s="48"/>
      <c r="O673" s="48"/>
      <c r="P673" s="49"/>
      <c r="Q673" s="50"/>
      <c r="R673" s="51" t="str">
        <f t="shared" si="75"/>
        <v/>
      </c>
      <c r="AK673" s="52" t="str">
        <f t="shared" si="76"/>
        <v/>
      </c>
      <c r="AL673" s="7" t="str">
        <f t="shared" si="72"/>
        <v/>
      </c>
    </row>
    <row r="674" spans="1:38" x14ac:dyDescent="0.2">
      <c r="A674" s="7" t="str">
        <f>_xlfn.IFNA(VLOOKUP(G674,Довідник!D:F,3,FALSE),"")</f>
        <v/>
      </c>
      <c r="B674" s="7">
        <f t="shared" si="70"/>
        <v>0</v>
      </c>
      <c r="C674" s="7">
        <f t="shared" si="71"/>
        <v>1900</v>
      </c>
      <c r="D674" s="7">
        <f t="shared" si="73"/>
        <v>1900</v>
      </c>
      <c r="E674" s="7" t="b">
        <f t="shared" si="74"/>
        <v>0</v>
      </c>
      <c r="F674" s="44" t="str">
        <f>IF(ISBLANK(G674),"",MAX($F$13:F673)+1)</f>
        <v/>
      </c>
      <c r="G674" s="45"/>
      <c r="H674" s="46"/>
      <c r="I674" s="46"/>
      <c r="J674" s="46"/>
      <c r="K674" s="47"/>
      <c r="L674" s="47"/>
      <c r="M674" s="46"/>
      <c r="N674" s="48"/>
      <c r="O674" s="48"/>
      <c r="P674" s="49"/>
      <c r="Q674" s="50"/>
      <c r="R674" s="51" t="str">
        <f t="shared" si="75"/>
        <v/>
      </c>
      <c r="AK674" s="52" t="str">
        <f t="shared" si="76"/>
        <v/>
      </c>
      <c r="AL674" s="7" t="str">
        <f t="shared" si="72"/>
        <v/>
      </c>
    </row>
    <row r="675" spans="1:38" x14ac:dyDescent="0.2">
      <c r="A675" s="7" t="str">
        <f>_xlfn.IFNA(VLOOKUP(G675,Довідник!D:F,3,FALSE),"")</f>
        <v/>
      </c>
      <c r="B675" s="7">
        <f t="shared" si="70"/>
        <v>0</v>
      </c>
      <c r="C675" s="7">
        <f t="shared" si="71"/>
        <v>1900</v>
      </c>
      <c r="D675" s="7">
        <f t="shared" si="73"/>
        <v>1900</v>
      </c>
      <c r="E675" s="7" t="b">
        <f t="shared" si="74"/>
        <v>0</v>
      </c>
      <c r="F675" s="44" t="str">
        <f>IF(ISBLANK(G675),"",MAX($F$13:F674)+1)</f>
        <v/>
      </c>
      <c r="G675" s="45"/>
      <c r="H675" s="46"/>
      <c r="I675" s="46"/>
      <c r="J675" s="46"/>
      <c r="K675" s="47"/>
      <c r="L675" s="47"/>
      <c r="M675" s="46"/>
      <c r="N675" s="48"/>
      <c r="O675" s="48"/>
      <c r="P675" s="49"/>
      <c r="Q675" s="50"/>
      <c r="R675" s="51" t="str">
        <f t="shared" si="75"/>
        <v/>
      </c>
      <c r="AK675" s="52" t="str">
        <f t="shared" si="76"/>
        <v/>
      </c>
      <c r="AL675" s="7" t="str">
        <f t="shared" si="72"/>
        <v/>
      </c>
    </row>
    <row r="676" spans="1:38" x14ac:dyDescent="0.2">
      <c r="A676" s="7" t="str">
        <f>_xlfn.IFNA(VLOOKUP(G676,Довідник!D:F,3,FALSE),"")</f>
        <v/>
      </c>
      <c r="B676" s="7">
        <f t="shared" si="70"/>
        <v>0</v>
      </c>
      <c r="C676" s="7">
        <f t="shared" si="71"/>
        <v>1900</v>
      </c>
      <c r="D676" s="7">
        <f t="shared" si="73"/>
        <v>1900</v>
      </c>
      <c r="E676" s="7" t="b">
        <f t="shared" si="74"/>
        <v>0</v>
      </c>
      <c r="F676" s="44" t="str">
        <f>IF(ISBLANK(G676),"",MAX($F$13:F675)+1)</f>
        <v/>
      </c>
      <c r="G676" s="45"/>
      <c r="H676" s="46"/>
      <c r="I676" s="46"/>
      <c r="J676" s="46"/>
      <c r="K676" s="47"/>
      <c r="L676" s="47"/>
      <c r="M676" s="46"/>
      <c r="N676" s="48"/>
      <c r="O676" s="48"/>
      <c r="P676" s="49"/>
      <c r="Q676" s="50"/>
      <c r="R676" s="51" t="str">
        <f t="shared" si="75"/>
        <v/>
      </c>
      <c r="AK676" s="52" t="str">
        <f t="shared" si="76"/>
        <v/>
      </c>
      <c r="AL676" s="7" t="str">
        <f t="shared" si="72"/>
        <v/>
      </c>
    </row>
    <row r="677" spans="1:38" x14ac:dyDescent="0.2">
      <c r="A677" s="7" t="str">
        <f>_xlfn.IFNA(VLOOKUP(G677,Довідник!D:F,3,FALSE),"")</f>
        <v/>
      </c>
      <c r="B677" s="7">
        <f t="shared" si="70"/>
        <v>0</v>
      </c>
      <c r="C677" s="7">
        <f t="shared" si="71"/>
        <v>1900</v>
      </c>
      <c r="D677" s="7">
        <f t="shared" si="73"/>
        <v>1900</v>
      </c>
      <c r="E677" s="7" t="b">
        <f t="shared" si="74"/>
        <v>0</v>
      </c>
      <c r="F677" s="44" t="str">
        <f>IF(ISBLANK(G677),"",MAX($F$13:F676)+1)</f>
        <v/>
      </c>
      <c r="G677" s="45"/>
      <c r="H677" s="46"/>
      <c r="I677" s="46"/>
      <c r="J677" s="46"/>
      <c r="K677" s="47"/>
      <c r="L677" s="47"/>
      <c r="M677" s="46"/>
      <c r="N677" s="48"/>
      <c r="O677" s="48"/>
      <c r="P677" s="49"/>
      <c r="Q677" s="50"/>
      <c r="R677" s="51" t="str">
        <f t="shared" si="75"/>
        <v/>
      </c>
      <c r="AK677" s="52" t="str">
        <f t="shared" si="76"/>
        <v/>
      </c>
      <c r="AL677" s="7" t="str">
        <f t="shared" si="72"/>
        <v/>
      </c>
    </row>
    <row r="678" spans="1:38" x14ac:dyDescent="0.2">
      <c r="A678" s="7" t="str">
        <f>_xlfn.IFNA(VLOOKUP(G678,Довідник!D:F,3,FALSE),"")</f>
        <v/>
      </c>
      <c r="B678" s="7">
        <f t="shared" si="70"/>
        <v>0</v>
      </c>
      <c r="C678" s="7">
        <f t="shared" si="71"/>
        <v>1900</v>
      </c>
      <c r="D678" s="7">
        <f t="shared" si="73"/>
        <v>1900</v>
      </c>
      <c r="E678" s="7" t="b">
        <f t="shared" si="74"/>
        <v>0</v>
      </c>
      <c r="F678" s="44" t="str">
        <f>IF(ISBLANK(G678),"",MAX($F$13:F677)+1)</f>
        <v/>
      </c>
      <c r="G678" s="45"/>
      <c r="H678" s="46"/>
      <c r="I678" s="46"/>
      <c r="J678" s="46"/>
      <c r="K678" s="47"/>
      <c r="L678" s="47"/>
      <c r="M678" s="46"/>
      <c r="N678" s="48"/>
      <c r="O678" s="48"/>
      <c r="P678" s="49"/>
      <c r="Q678" s="50"/>
      <c r="R678" s="51" t="str">
        <f t="shared" si="75"/>
        <v/>
      </c>
      <c r="AK678" s="52" t="str">
        <f t="shared" si="76"/>
        <v/>
      </c>
      <c r="AL678" s="7" t="str">
        <f t="shared" si="72"/>
        <v/>
      </c>
    </row>
    <row r="679" spans="1:38" x14ac:dyDescent="0.2">
      <c r="A679" s="7" t="str">
        <f>_xlfn.IFNA(VLOOKUP(G679,Довідник!D:F,3,FALSE),"")</f>
        <v/>
      </c>
      <c r="B679" s="7">
        <f t="shared" si="70"/>
        <v>0</v>
      </c>
      <c r="C679" s="7">
        <f t="shared" si="71"/>
        <v>1900</v>
      </c>
      <c r="D679" s="7">
        <f t="shared" si="73"/>
        <v>1900</v>
      </c>
      <c r="E679" s="7" t="b">
        <f t="shared" si="74"/>
        <v>0</v>
      </c>
      <c r="F679" s="44" t="str">
        <f>IF(ISBLANK(G679),"",MAX($F$13:F678)+1)</f>
        <v/>
      </c>
      <c r="G679" s="45"/>
      <c r="H679" s="46"/>
      <c r="I679" s="46"/>
      <c r="J679" s="46"/>
      <c r="K679" s="47"/>
      <c r="L679" s="47"/>
      <c r="M679" s="46"/>
      <c r="N679" s="48"/>
      <c r="O679" s="48"/>
      <c r="P679" s="49"/>
      <c r="Q679" s="50"/>
      <c r="R679" s="51" t="str">
        <f t="shared" si="75"/>
        <v/>
      </c>
      <c r="AK679" s="52" t="str">
        <f t="shared" si="76"/>
        <v/>
      </c>
      <c r="AL679" s="7" t="str">
        <f t="shared" si="72"/>
        <v/>
      </c>
    </row>
    <row r="680" spans="1:38" x14ac:dyDescent="0.2">
      <c r="A680" s="7" t="str">
        <f>_xlfn.IFNA(VLOOKUP(G680,Довідник!D:F,3,FALSE),"")</f>
        <v/>
      </c>
      <c r="B680" s="7">
        <f t="shared" si="70"/>
        <v>0</v>
      </c>
      <c r="C680" s="7">
        <f t="shared" si="71"/>
        <v>1900</v>
      </c>
      <c r="D680" s="7">
        <f t="shared" si="73"/>
        <v>1900</v>
      </c>
      <c r="E680" s="7" t="b">
        <f t="shared" si="74"/>
        <v>0</v>
      </c>
      <c r="F680" s="44" t="str">
        <f>IF(ISBLANK(G680),"",MAX($F$13:F679)+1)</f>
        <v/>
      </c>
      <c r="G680" s="45"/>
      <c r="H680" s="46"/>
      <c r="I680" s="46"/>
      <c r="J680" s="46"/>
      <c r="K680" s="47"/>
      <c r="L680" s="47"/>
      <c r="M680" s="46"/>
      <c r="N680" s="48"/>
      <c r="O680" s="48"/>
      <c r="P680" s="49"/>
      <c r="Q680" s="50"/>
      <c r="R680" s="51" t="str">
        <f t="shared" si="75"/>
        <v/>
      </c>
      <c r="AK680" s="52" t="str">
        <f t="shared" si="76"/>
        <v/>
      </c>
      <c r="AL680" s="7" t="str">
        <f t="shared" si="72"/>
        <v/>
      </c>
    </row>
    <row r="681" spans="1:38" x14ac:dyDescent="0.2">
      <c r="A681" s="7" t="str">
        <f>_xlfn.IFNA(VLOOKUP(G681,Довідник!D:F,3,FALSE),"")</f>
        <v/>
      </c>
      <c r="B681" s="7">
        <f t="shared" si="70"/>
        <v>0</v>
      </c>
      <c r="C681" s="7">
        <f t="shared" si="71"/>
        <v>1900</v>
      </c>
      <c r="D681" s="7">
        <f t="shared" si="73"/>
        <v>1900</v>
      </c>
      <c r="E681" s="7" t="b">
        <f t="shared" si="74"/>
        <v>0</v>
      </c>
      <c r="F681" s="44" t="str">
        <f>IF(ISBLANK(G681),"",MAX($F$13:F680)+1)</f>
        <v/>
      </c>
      <c r="G681" s="45"/>
      <c r="H681" s="46"/>
      <c r="I681" s="46"/>
      <c r="J681" s="46"/>
      <c r="K681" s="47"/>
      <c r="L681" s="47"/>
      <c r="M681" s="46"/>
      <c r="N681" s="48"/>
      <c r="O681" s="48"/>
      <c r="P681" s="49"/>
      <c r="Q681" s="50"/>
      <c r="R681" s="51" t="str">
        <f t="shared" si="75"/>
        <v/>
      </c>
      <c r="AK681" s="52" t="str">
        <f t="shared" si="76"/>
        <v/>
      </c>
      <c r="AL681" s="7" t="str">
        <f t="shared" si="72"/>
        <v/>
      </c>
    </row>
    <row r="682" spans="1:38" x14ac:dyDescent="0.2">
      <c r="A682" s="7" t="str">
        <f>_xlfn.IFNA(VLOOKUP(G682,Довідник!D:F,3,FALSE),"")</f>
        <v/>
      </c>
      <c r="B682" s="7">
        <f t="shared" si="70"/>
        <v>0</v>
      </c>
      <c r="C682" s="7">
        <f t="shared" si="71"/>
        <v>1900</v>
      </c>
      <c r="D682" s="7">
        <f t="shared" si="73"/>
        <v>1900</v>
      </c>
      <c r="E682" s="7" t="b">
        <f t="shared" si="74"/>
        <v>0</v>
      </c>
      <c r="F682" s="44" t="str">
        <f>IF(ISBLANK(G682),"",MAX($F$13:F681)+1)</f>
        <v/>
      </c>
      <c r="G682" s="45"/>
      <c r="H682" s="46"/>
      <c r="I682" s="46"/>
      <c r="J682" s="46"/>
      <c r="K682" s="47"/>
      <c r="L682" s="47"/>
      <c r="M682" s="46"/>
      <c r="N682" s="48"/>
      <c r="O682" s="48"/>
      <c r="P682" s="49"/>
      <c r="Q682" s="50"/>
      <c r="R682" s="51" t="str">
        <f t="shared" si="75"/>
        <v/>
      </c>
      <c r="AK682" s="52" t="str">
        <f t="shared" si="76"/>
        <v/>
      </c>
      <c r="AL682" s="7" t="str">
        <f t="shared" si="72"/>
        <v/>
      </c>
    </row>
    <row r="683" spans="1:38" x14ac:dyDescent="0.2">
      <c r="A683" s="7" t="str">
        <f>_xlfn.IFNA(VLOOKUP(G683,Довідник!D:F,3,FALSE),"")</f>
        <v/>
      </c>
      <c r="B683" s="7">
        <f t="shared" si="70"/>
        <v>0</v>
      </c>
      <c r="C683" s="7">
        <f t="shared" si="71"/>
        <v>1900</v>
      </c>
      <c r="D683" s="7">
        <f t="shared" si="73"/>
        <v>1900</v>
      </c>
      <c r="E683" s="7" t="b">
        <f t="shared" si="74"/>
        <v>0</v>
      </c>
      <c r="F683" s="44" t="str">
        <f>IF(ISBLANK(G683),"",MAX($F$13:F682)+1)</f>
        <v/>
      </c>
      <c r="G683" s="45"/>
      <c r="H683" s="46"/>
      <c r="I683" s="46"/>
      <c r="J683" s="46"/>
      <c r="K683" s="47"/>
      <c r="L683" s="47"/>
      <c r="M683" s="46"/>
      <c r="N683" s="48"/>
      <c r="O683" s="48"/>
      <c r="P683" s="49"/>
      <c r="Q683" s="50"/>
      <c r="R683" s="51" t="str">
        <f t="shared" si="75"/>
        <v/>
      </c>
      <c r="AK683" s="52" t="str">
        <f t="shared" si="76"/>
        <v/>
      </c>
      <c r="AL683" s="7" t="str">
        <f t="shared" si="72"/>
        <v/>
      </c>
    </row>
    <row r="684" spans="1:38" x14ac:dyDescent="0.2">
      <c r="A684" s="7" t="str">
        <f>_xlfn.IFNA(VLOOKUP(G684,Довідник!D:F,3,FALSE),"")</f>
        <v/>
      </c>
      <c r="B684" s="7">
        <f t="shared" si="70"/>
        <v>0</v>
      </c>
      <c r="C684" s="7">
        <f t="shared" si="71"/>
        <v>1900</v>
      </c>
      <c r="D684" s="7">
        <f t="shared" si="73"/>
        <v>1900</v>
      </c>
      <c r="E684" s="7" t="b">
        <f t="shared" si="74"/>
        <v>0</v>
      </c>
      <c r="F684" s="44" t="str">
        <f>IF(ISBLANK(G684),"",MAX($F$13:F683)+1)</f>
        <v/>
      </c>
      <c r="G684" s="45"/>
      <c r="H684" s="46"/>
      <c r="I684" s="46"/>
      <c r="J684" s="46"/>
      <c r="K684" s="47"/>
      <c r="L684" s="47"/>
      <c r="M684" s="46"/>
      <c r="N684" s="48"/>
      <c r="O684" s="48"/>
      <c r="P684" s="49"/>
      <c r="Q684" s="50"/>
      <c r="R684" s="51" t="str">
        <f t="shared" si="75"/>
        <v/>
      </c>
      <c r="AK684" s="52" t="str">
        <f t="shared" si="76"/>
        <v/>
      </c>
      <c r="AL684" s="7" t="str">
        <f t="shared" si="72"/>
        <v/>
      </c>
    </row>
    <row r="685" spans="1:38" x14ac:dyDescent="0.2">
      <c r="A685" s="7" t="str">
        <f>_xlfn.IFNA(VLOOKUP(G685,Довідник!D:F,3,FALSE),"")</f>
        <v/>
      </c>
      <c r="B685" s="7">
        <f t="shared" si="70"/>
        <v>0</v>
      </c>
      <c r="C685" s="7">
        <f t="shared" si="71"/>
        <v>1900</v>
      </c>
      <c r="D685" s="7">
        <f t="shared" si="73"/>
        <v>1900</v>
      </c>
      <c r="E685" s="7" t="b">
        <f t="shared" si="74"/>
        <v>0</v>
      </c>
      <c r="F685" s="44" t="str">
        <f>IF(ISBLANK(G685),"",MAX($F$13:F684)+1)</f>
        <v/>
      </c>
      <c r="G685" s="45"/>
      <c r="H685" s="46"/>
      <c r="I685" s="46"/>
      <c r="J685" s="46"/>
      <c r="K685" s="47"/>
      <c r="L685" s="47"/>
      <c r="M685" s="46"/>
      <c r="N685" s="48"/>
      <c r="O685" s="48"/>
      <c r="P685" s="49"/>
      <c r="Q685" s="50"/>
      <c r="R685" s="51" t="str">
        <f t="shared" si="75"/>
        <v/>
      </c>
      <c r="AK685" s="52" t="str">
        <f t="shared" si="76"/>
        <v/>
      </c>
      <c r="AL685" s="7" t="str">
        <f t="shared" si="72"/>
        <v/>
      </c>
    </row>
    <row r="686" spans="1:38" x14ac:dyDescent="0.2">
      <c r="A686" s="7" t="str">
        <f>_xlfn.IFNA(VLOOKUP(G686,Довідник!D:F,3,FALSE),"")</f>
        <v/>
      </c>
      <c r="B686" s="7">
        <f t="shared" si="70"/>
        <v>0</v>
      </c>
      <c r="C686" s="7">
        <f t="shared" si="71"/>
        <v>1900</v>
      </c>
      <c r="D686" s="7">
        <f t="shared" si="73"/>
        <v>1900</v>
      </c>
      <c r="E686" s="7" t="b">
        <f t="shared" si="74"/>
        <v>0</v>
      </c>
      <c r="F686" s="44" t="str">
        <f>IF(ISBLANK(G686),"",MAX($F$13:F685)+1)</f>
        <v/>
      </c>
      <c r="G686" s="45"/>
      <c r="H686" s="46"/>
      <c r="I686" s="46"/>
      <c r="J686" s="46"/>
      <c r="K686" s="47"/>
      <c r="L686" s="47"/>
      <c r="M686" s="46"/>
      <c r="N686" s="48"/>
      <c r="O686" s="48"/>
      <c r="P686" s="49"/>
      <c r="Q686" s="50"/>
      <c r="R686" s="51" t="str">
        <f t="shared" si="75"/>
        <v/>
      </c>
      <c r="AK686" s="52" t="str">
        <f t="shared" si="76"/>
        <v/>
      </c>
      <c r="AL686" s="7" t="str">
        <f t="shared" si="72"/>
        <v/>
      </c>
    </row>
    <row r="687" spans="1:38" x14ac:dyDescent="0.2">
      <c r="A687" s="7" t="str">
        <f>_xlfn.IFNA(VLOOKUP(G687,Довідник!D:F,3,FALSE),"")</f>
        <v/>
      </c>
      <c r="B687" s="7">
        <f t="shared" si="70"/>
        <v>0</v>
      </c>
      <c r="C687" s="7">
        <f t="shared" si="71"/>
        <v>1900</v>
      </c>
      <c r="D687" s="7">
        <f t="shared" si="73"/>
        <v>1900</v>
      </c>
      <c r="E687" s="7" t="b">
        <f t="shared" si="74"/>
        <v>0</v>
      </c>
      <c r="F687" s="44" t="str">
        <f>IF(ISBLANK(G687),"",MAX($F$13:F686)+1)</f>
        <v/>
      </c>
      <c r="G687" s="45"/>
      <c r="H687" s="46"/>
      <c r="I687" s="46"/>
      <c r="J687" s="46"/>
      <c r="K687" s="47"/>
      <c r="L687" s="47"/>
      <c r="M687" s="46"/>
      <c r="N687" s="48"/>
      <c r="O687" s="48"/>
      <c r="P687" s="49"/>
      <c r="Q687" s="50"/>
      <c r="R687" s="51" t="str">
        <f t="shared" si="75"/>
        <v/>
      </c>
      <c r="AK687" s="52" t="str">
        <f t="shared" si="76"/>
        <v/>
      </c>
      <c r="AL687" s="7" t="str">
        <f t="shared" si="72"/>
        <v/>
      </c>
    </row>
    <row r="688" spans="1:38" x14ac:dyDescent="0.2">
      <c r="A688" s="7" t="str">
        <f>_xlfn.IFNA(VLOOKUP(G688,Довідник!D:F,3,FALSE),"")</f>
        <v/>
      </c>
      <c r="B688" s="7">
        <f t="shared" si="70"/>
        <v>0</v>
      </c>
      <c r="C688" s="7">
        <f t="shared" si="71"/>
        <v>1900</v>
      </c>
      <c r="D688" s="7">
        <f t="shared" si="73"/>
        <v>1900</v>
      </c>
      <c r="E688" s="7" t="b">
        <f t="shared" si="74"/>
        <v>0</v>
      </c>
      <c r="F688" s="44" t="str">
        <f>IF(ISBLANK(G688),"",MAX($F$13:F687)+1)</f>
        <v/>
      </c>
      <c r="G688" s="45"/>
      <c r="H688" s="46"/>
      <c r="I688" s="46"/>
      <c r="J688" s="46"/>
      <c r="K688" s="47"/>
      <c r="L688" s="47"/>
      <c r="M688" s="46"/>
      <c r="N688" s="48"/>
      <c r="O688" s="48"/>
      <c r="P688" s="49"/>
      <c r="Q688" s="50"/>
      <c r="R688" s="51" t="str">
        <f t="shared" si="75"/>
        <v/>
      </c>
      <c r="AK688" s="52" t="str">
        <f t="shared" si="76"/>
        <v/>
      </c>
      <c r="AL688" s="7" t="str">
        <f t="shared" si="72"/>
        <v/>
      </c>
    </row>
    <row r="689" spans="1:38" x14ac:dyDescent="0.2">
      <c r="A689" s="7" t="str">
        <f>_xlfn.IFNA(VLOOKUP(G689,Довідник!D:F,3,FALSE),"")</f>
        <v/>
      </c>
      <c r="B689" s="7">
        <f t="shared" si="70"/>
        <v>0</v>
      </c>
      <c r="C689" s="7">
        <f t="shared" si="71"/>
        <v>1900</v>
      </c>
      <c r="D689" s="7">
        <f t="shared" si="73"/>
        <v>1900</v>
      </c>
      <c r="E689" s="7" t="b">
        <f t="shared" si="74"/>
        <v>0</v>
      </c>
      <c r="F689" s="44" t="str">
        <f>IF(ISBLANK(G689),"",MAX($F$13:F688)+1)</f>
        <v/>
      </c>
      <c r="G689" s="45"/>
      <c r="H689" s="46"/>
      <c r="I689" s="46"/>
      <c r="J689" s="46"/>
      <c r="K689" s="47"/>
      <c r="L689" s="47"/>
      <c r="M689" s="46"/>
      <c r="N689" s="48"/>
      <c r="O689" s="48"/>
      <c r="P689" s="49"/>
      <c r="Q689" s="50"/>
      <c r="R689" s="51" t="str">
        <f t="shared" si="75"/>
        <v/>
      </c>
      <c r="AK689" s="52" t="str">
        <f t="shared" si="76"/>
        <v/>
      </c>
      <c r="AL689" s="7" t="str">
        <f t="shared" si="72"/>
        <v/>
      </c>
    </row>
    <row r="690" spans="1:38" x14ac:dyDescent="0.2">
      <c r="A690" s="7" t="str">
        <f>_xlfn.IFNA(VLOOKUP(G690,Довідник!D:F,3,FALSE),"")</f>
        <v/>
      </c>
      <c r="B690" s="7">
        <f t="shared" si="70"/>
        <v>0</v>
      </c>
      <c r="C690" s="7">
        <f t="shared" si="71"/>
        <v>1900</v>
      </c>
      <c r="D690" s="7">
        <f t="shared" si="73"/>
        <v>1900</v>
      </c>
      <c r="E690" s="7" t="b">
        <f t="shared" si="74"/>
        <v>0</v>
      </c>
      <c r="F690" s="44" t="str">
        <f>IF(ISBLANK(G690),"",MAX($F$13:F689)+1)</f>
        <v/>
      </c>
      <c r="G690" s="45"/>
      <c r="H690" s="46"/>
      <c r="I690" s="46"/>
      <c r="J690" s="46"/>
      <c r="K690" s="47"/>
      <c r="L690" s="47"/>
      <c r="M690" s="46"/>
      <c r="N690" s="48"/>
      <c r="O690" s="48"/>
      <c r="P690" s="49"/>
      <c r="Q690" s="50"/>
      <c r="R690" s="51" t="str">
        <f t="shared" si="75"/>
        <v/>
      </c>
      <c r="AK690" s="52" t="str">
        <f t="shared" si="76"/>
        <v/>
      </c>
      <c r="AL690" s="7" t="str">
        <f t="shared" si="72"/>
        <v/>
      </c>
    </row>
    <row r="691" spans="1:38" x14ac:dyDescent="0.2">
      <c r="A691" s="7" t="str">
        <f>_xlfn.IFNA(VLOOKUP(G691,Довідник!D:F,3,FALSE),"")</f>
        <v/>
      </c>
      <c r="B691" s="7">
        <f t="shared" si="70"/>
        <v>0</v>
      </c>
      <c r="C691" s="7">
        <f t="shared" si="71"/>
        <v>1900</v>
      </c>
      <c r="D691" s="7">
        <f t="shared" si="73"/>
        <v>1900</v>
      </c>
      <c r="E691" s="7" t="b">
        <f t="shared" si="74"/>
        <v>0</v>
      </c>
      <c r="F691" s="44" t="str">
        <f>IF(ISBLANK(G691),"",MAX($F$13:F690)+1)</f>
        <v/>
      </c>
      <c r="G691" s="45"/>
      <c r="H691" s="46"/>
      <c r="I691" s="46"/>
      <c r="J691" s="46"/>
      <c r="K691" s="47"/>
      <c r="L691" s="47"/>
      <c r="M691" s="46"/>
      <c r="N691" s="48"/>
      <c r="O691" s="48"/>
      <c r="P691" s="49"/>
      <c r="Q691" s="50"/>
      <c r="R691" s="51" t="str">
        <f t="shared" si="75"/>
        <v/>
      </c>
      <c r="AK691" s="52" t="str">
        <f t="shared" si="76"/>
        <v/>
      </c>
      <c r="AL691" s="7" t="str">
        <f t="shared" si="72"/>
        <v/>
      </c>
    </row>
    <row r="692" spans="1:38" x14ac:dyDescent="0.2">
      <c r="A692" s="7" t="str">
        <f>_xlfn.IFNA(VLOOKUP(G692,Довідник!D:F,3,FALSE),"")</f>
        <v/>
      </c>
      <c r="B692" s="7">
        <f t="shared" si="70"/>
        <v>0</v>
      </c>
      <c r="C692" s="7">
        <f t="shared" si="71"/>
        <v>1900</v>
      </c>
      <c r="D692" s="7">
        <f t="shared" si="73"/>
        <v>1900</v>
      </c>
      <c r="E692" s="7" t="b">
        <f t="shared" si="74"/>
        <v>0</v>
      </c>
      <c r="F692" s="44" t="str">
        <f>IF(ISBLANK(G692),"",MAX($F$13:F691)+1)</f>
        <v/>
      </c>
      <c r="G692" s="45"/>
      <c r="H692" s="46"/>
      <c r="I692" s="46"/>
      <c r="J692" s="46"/>
      <c r="K692" s="47"/>
      <c r="L692" s="47"/>
      <c r="M692" s="46"/>
      <c r="N692" s="48"/>
      <c r="O692" s="48"/>
      <c r="P692" s="49"/>
      <c r="Q692" s="50"/>
      <c r="R692" s="51" t="str">
        <f t="shared" si="75"/>
        <v/>
      </c>
      <c r="AK692" s="52" t="str">
        <f t="shared" si="76"/>
        <v/>
      </c>
      <c r="AL692" s="7" t="str">
        <f t="shared" si="72"/>
        <v/>
      </c>
    </row>
    <row r="693" spans="1:38" x14ac:dyDescent="0.2">
      <c r="A693" s="7" t="str">
        <f>_xlfn.IFNA(VLOOKUP(G693,Довідник!D:F,3,FALSE),"")</f>
        <v/>
      </c>
      <c r="B693" s="7">
        <f t="shared" si="70"/>
        <v>0</v>
      </c>
      <c r="C693" s="7">
        <f t="shared" si="71"/>
        <v>1900</v>
      </c>
      <c r="D693" s="7">
        <f t="shared" si="73"/>
        <v>1900</v>
      </c>
      <c r="E693" s="7" t="b">
        <f t="shared" si="74"/>
        <v>0</v>
      </c>
      <c r="F693" s="44" t="str">
        <f>IF(ISBLANK(G693),"",MAX($F$13:F692)+1)</f>
        <v/>
      </c>
      <c r="G693" s="45"/>
      <c r="H693" s="46"/>
      <c r="I693" s="46"/>
      <c r="J693" s="46"/>
      <c r="K693" s="47"/>
      <c r="L693" s="47"/>
      <c r="M693" s="46"/>
      <c r="N693" s="48"/>
      <c r="O693" s="48"/>
      <c r="P693" s="49"/>
      <c r="Q693" s="50"/>
      <c r="R693" s="51" t="str">
        <f t="shared" si="75"/>
        <v/>
      </c>
      <c r="AK693" s="52" t="str">
        <f t="shared" si="76"/>
        <v/>
      </c>
      <c r="AL693" s="7" t="str">
        <f t="shared" si="72"/>
        <v/>
      </c>
    </row>
    <row r="694" spans="1:38" x14ac:dyDescent="0.2">
      <c r="A694" s="7" t="str">
        <f>_xlfn.IFNA(VLOOKUP(G694,Довідник!D:F,3,FALSE),"")</f>
        <v/>
      </c>
      <c r="B694" s="7">
        <f t="shared" si="70"/>
        <v>0</v>
      </c>
      <c r="C694" s="7">
        <f t="shared" si="71"/>
        <v>1900</v>
      </c>
      <c r="D694" s="7">
        <f t="shared" si="73"/>
        <v>1900</v>
      </c>
      <c r="E694" s="7" t="b">
        <f t="shared" si="74"/>
        <v>0</v>
      </c>
      <c r="F694" s="44" t="str">
        <f>IF(ISBLANK(G694),"",MAX($F$13:F693)+1)</f>
        <v/>
      </c>
      <c r="G694" s="45"/>
      <c r="H694" s="46"/>
      <c r="I694" s="46"/>
      <c r="J694" s="46"/>
      <c r="K694" s="47"/>
      <c r="L694" s="47"/>
      <c r="M694" s="46"/>
      <c r="N694" s="48"/>
      <c r="O694" s="48"/>
      <c r="P694" s="49"/>
      <c r="Q694" s="50"/>
      <c r="R694" s="51" t="str">
        <f t="shared" si="75"/>
        <v/>
      </c>
      <c r="AK694" s="52" t="str">
        <f t="shared" si="76"/>
        <v/>
      </c>
      <c r="AL694" s="7" t="str">
        <f t="shared" si="72"/>
        <v/>
      </c>
    </row>
    <row r="695" spans="1:38" x14ac:dyDescent="0.2">
      <c r="A695" s="7" t="str">
        <f>_xlfn.IFNA(VLOOKUP(G695,Довідник!D:F,3,FALSE),"")</f>
        <v/>
      </c>
      <c r="B695" s="7">
        <f t="shared" si="70"/>
        <v>0</v>
      </c>
      <c r="C695" s="7">
        <f t="shared" si="71"/>
        <v>1900</v>
      </c>
      <c r="D695" s="7">
        <f t="shared" si="73"/>
        <v>1900</v>
      </c>
      <c r="E695" s="7" t="b">
        <f t="shared" si="74"/>
        <v>0</v>
      </c>
      <c r="F695" s="44" t="str">
        <f>IF(ISBLANK(G695),"",MAX($F$13:F694)+1)</f>
        <v/>
      </c>
      <c r="G695" s="45"/>
      <c r="H695" s="46"/>
      <c r="I695" s="46"/>
      <c r="J695" s="46"/>
      <c r="K695" s="47"/>
      <c r="L695" s="47"/>
      <c r="M695" s="46"/>
      <c r="N695" s="48"/>
      <c r="O695" s="48"/>
      <c r="P695" s="49"/>
      <c r="Q695" s="50"/>
      <c r="R695" s="51" t="str">
        <f t="shared" si="75"/>
        <v/>
      </c>
      <c r="AK695" s="52" t="str">
        <f t="shared" si="76"/>
        <v/>
      </c>
      <c r="AL695" s="7" t="str">
        <f t="shared" si="72"/>
        <v/>
      </c>
    </row>
    <row r="696" spans="1:38" x14ac:dyDescent="0.2">
      <c r="A696" s="7" t="str">
        <f>_xlfn.IFNA(VLOOKUP(G696,Довідник!D:F,3,FALSE),"")</f>
        <v/>
      </c>
      <c r="B696" s="7">
        <f t="shared" si="70"/>
        <v>0</v>
      </c>
      <c r="C696" s="7">
        <f t="shared" si="71"/>
        <v>1900</v>
      </c>
      <c r="D696" s="7">
        <f t="shared" si="73"/>
        <v>1900</v>
      </c>
      <c r="E696" s="7" t="b">
        <f t="shared" si="74"/>
        <v>0</v>
      </c>
      <c r="F696" s="44" t="str">
        <f>IF(ISBLANK(G696),"",MAX($F$13:F695)+1)</f>
        <v/>
      </c>
      <c r="G696" s="45"/>
      <c r="H696" s="46"/>
      <c r="I696" s="46"/>
      <c r="J696" s="46"/>
      <c r="K696" s="47"/>
      <c r="L696" s="47"/>
      <c r="M696" s="46"/>
      <c r="N696" s="48"/>
      <c r="O696" s="48"/>
      <c r="P696" s="49"/>
      <c r="Q696" s="50"/>
      <c r="R696" s="51" t="str">
        <f t="shared" si="75"/>
        <v/>
      </c>
      <c r="AK696" s="52" t="str">
        <f t="shared" si="76"/>
        <v/>
      </c>
      <c r="AL696" s="7" t="str">
        <f t="shared" si="72"/>
        <v/>
      </c>
    </row>
    <row r="697" spans="1:38" x14ac:dyDescent="0.2">
      <c r="A697" s="7" t="str">
        <f>_xlfn.IFNA(VLOOKUP(G697,Довідник!D:F,3,FALSE),"")</f>
        <v/>
      </c>
      <c r="B697" s="7">
        <f t="shared" si="70"/>
        <v>0</v>
      </c>
      <c r="C697" s="7">
        <f t="shared" si="71"/>
        <v>1900</v>
      </c>
      <c r="D697" s="7">
        <f t="shared" si="73"/>
        <v>1900</v>
      </c>
      <c r="E697" s="7" t="b">
        <f t="shared" si="74"/>
        <v>0</v>
      </c>
      <c r="F697" s="44" t="str">
        <f>IF(ISBLANK(G697),"",MAX($F$13:F696)+1)</f>
        <v/>
      </c>
      <c r="G697" s="45"/>
      <c r="H697" s="46"/>
      <c r="I697" s="46"/>
      <c r="J697" s="46"/>
      <c r="K697" s="47"/>
      <c r="L697" s="47"/>
      <c r="M697" s="46"/>
      <c r="N697" s="48"/>
      <c r="O697" s="48"/>
      <c r="P697" s="49"/>
      <c r="Q697" s="50"/>
      <c r="R697" s="51" t="str">
        <f t="shared" si="75"/>
        <v/>
      </c>
      <c r="AK697" s="52" t="str">
        <f t="shared" si="76"/>
        <v/>
      </c>
      <c r="AL697" s="7" t="str">
        <f t="shared" si="72"/>
        <v/>
      </c>
    </row>
    <row r="698" spans="1:38" x14ac:dyDescent="0.2">
      <c r="A698" s="7" t="str">
        <f>_xlfn.IFNA(VLOOKUP(G698,Довідник!D:F,3,FALSE),"")</f>
        <v/>
      </c>
      <c r="B698" s="7">
        <f t="shared" si="70"/>
        <v>0</v>
      </c>
      <c r="C698" s="7">
        <f t="shared" si="71"/>
        <v>1900</v>
      </c>
      <c r="D698" s="7">
        <f t="shared" si="73"/>
        <v>1900</v>
      </c>
      <c r="E698" s="7" t="b">
        <f t="shared" si="74"/>
        <v>0</v>
      </c>
      <c r="F698" s="44" t="str">
        <f>IF(ISBLANK(G698),"",MAX($F$13:F697)+1)</f>
        <v/>
      </c>
      <c r="G698" s="45"/>
      <c r="H698" s="46"/>
      <c r="I698" s="46"/>
      <c r="J698" s="46"/>
      <c r="K698" s="47"/>
      <c r="L698" s="47"/>
      <c r="M698" s="46"/>
      <c r="N698" s="48"/>
      <c r="O698" s="48"/>
      <c r="P698" s="49"/>
      <c r="Q698" s="50"/>
      <c r="R698" s="51" t="str">
        <f t="shared" si="75"/>
        <v/>
      </c>
      <c r="AK698" s="52" t="str">
        <f t="shared" si="76"/>
        <v/>
      </c>
      <c r="AL698" s="7" t="str">
        <f t="shared" si="72"/>
        <v/>
      </c>
    </row>
    <row r="699" spans="1:38" x14ac:dyDescent="0.2">
      <c r="A699" s="7" t="str">
        <f>_xlfn.IFNA(VLOOKUP(G699,Довідник!D:F,3,FALSE),"")</f>
        <v/>
      </c>
      <c r="B699" s="7">
        <f t="shared" si="70"/>
        <v>0</v>
      </c>
      <c r="C699" s="7">
        <f t="shared" si="71"/>
        <v>1900</v>
      </c>
      <c r="D699" s="7">
        <f t="shared" si="73"/>
        <v>1900</v>
      </c>
      <c r="E699" s="7" t="b">
        <f t="shared" si="74"/>
        <v>0</v>
      </c>
      <c r="F699" s="44" t="str">
        <f>IF(ISBLANK(G699),"",MAX($F$13:F698)+1)</f>
        <v/>
      </c>
      <c r="G699" s="45"/>
      <c r="H699" s="46"/>
      <c r="I699" s="46"/>
      <c r="J699" s="46"/>
      <c r="K699" s="47"/>
      <c r="L699" s="47"/>
      <c r="M699" s="46"/>
      <c r="N699" s="48"/>
      <c r="O699" s="48"/>
      <c r="P699" s="49"/>
      <c r="Q699" s="50"/>
      <c r="R699" s="51" t="str">
        <f t="shared" si="75"/>
        <v/>
      </c>
      <c r="AK699" s="52" t="str">
        <f t="shared" si="76"/>
        <v/>
      </c>
      <c r="AL699" s="7" t="str">
        <f t="shared" si="72"/>
        <v/>
      </c>
    </row>
    <row r="700" spans="1:38" x14ac:dyDescent="0.2">
      <c r="A700" s="7" t="str">
        <f>_xlfn.IFNA(VLOOKUP(G700,Довідник!D:F,3,FALSE),"")</f>
        <v/>
      </c>
      <c r="B700" s="7">
        <f t="shared" si="70"/>
        <v>0</v>
      </c>
      <c r="C700" s="7">
        <f t="shared" si="71"/>
        <v>1900</v>
      </c>
      <c r="D700" s="7">
        <f t="shared" si="73"/>
        <v>1900</v>
      </c>
      <c r="E700" s="7" t="b">
        <f t="shared" si="74"/>
        <v>0</v>
      </c>
      <c r="F700" s="44" t="str">
        <f>IF(ISBLANK(G700),"",MAX($F$13:F699)+1)</f>
        <v/>
      </c>
      <c r="G700" s="45"/>
      <c r="H700" s="46"/>
      <c r="I700" s="46"/>
      <c r="J700" s="46"/>
      <c r="K700" s="47"/>
      <c r="L700" s="47"/>
      <c r="M700" s="46"/>
      <c r="N700" s="48"/>
      <c r="O700" s="48"/>
      <c r="P700" s="49"/>
      <c r="Q700" s="50"/>
      <c r="R700" s="51" t="str">
        <f t="shared" si="75"/>
        <v/>
      </c>
      <c r="AK700" s="52" t="str">
        <f t="shared" si="76"/>
        <v/>
      </c>
      <c r="AL700" s="7" t="str">
        <f t="shared" si="72"/>
        <v/>
      </c>
    </row>
    <row r="701" spans="1:38" x14ac:dyDescent="0.2">
      <c r="A701" s="7" t="str">
        <f>_xlfn.IFNA(VLOOKUP(G701,Довідник!D:F,3,FALSE),"")</f>
        <v/>
      </c>
      <c r="B701" s="7">
        <f t="shared" si="70"/>
        <v>0</v>
      </c>
      <c r="C701" s="7">
        <f t="shared" si="71"/>
        <v>1900</v>
      </c>
      <c r="D701" s="7">
        <f t="shared" si="73"/>
        <v>1900</v>
      </c>
      <c r="E701" s="7" t="b">
        <f t="shared" si="74"/>
        <v>0</v>
      </c>
      <c r="F701" s="44" t="str">
        <f>IF(ISBLANK(G701),"",MAX($F$13:F700)+1)</f>
        <v/>
      </c>
      <c r="G701" s="45"/>
      <c r="H701" s="46"/>
      <c r="I701" s="46"/>
      <c r="J701" s="46"/>
      <c r="K701" s="47"/>
      <c r="L701" s="47"/>
      <c r="M701" s="46"/>
      <c r="N701" s="48"/>
      <c r="O701" s="48"/>
      <c r="P701" s="49"/>
      <c r="Q701" s="50"/>
      <c r="R701" s="51" t="str">
        <f t="shared" si="75"/>
        <v/>
      </c>
      <c r="AK701" s="52" t="str">
        <f t="shared" si="76"/>
        <v/>
      </c>
      <c r="AL701" s="7" t="str">
        <f t="shared" si="72"/>
        <v/>
      </c>
    </row>
    <row r="702" spans="1:38" x14ac:dyDescent="0.2">
      <c r="A702" s="7" t="str">
        <f>_xlfn.IFNA(VLOOKUP(G702,Довідник!D:F,3,FALSE),"")</f>
        <v/>
      </c>
      <c r="B702" s="7">
        <f t="shared" si="70"/>
        <v>0</v>
      </c>
      <c r="C702" s="7">
        <f t="shared" si="71"/>
        <v>1900</v>
      </c>
      <c r="D702" s="7">
        <f t="shared" si="73"/>
        <v>1900</v>
      </c>
      <c r="E702" s="7" t="b">
        <f t="shared" si="74"/>
        <v>0</v>
      </c>
      <c r="F702" s="44" t="str">
        <f>IF(ISBLANK(G702),"",MAX($F$13:F701)+1)</f>
        <v/>
      </c>
      <c r="G702" s="45"/>
      <c r="H702" s="46"/>
      <c r="I702" s="46"/>
      <c r="J702" s="46"/>
      <c r="K702" s="47"/>
      <c r="L702" s="47"/>
      <c r="M702" s="46"/>
      <c r="N702" s="48"/>
      <c r="O702" s="48"/>
      <c r="P702" s="49"/>
      <c r="Q702" s="50"/>
      <c r="R702" s="51" t="str">
        <f t="shared" si="75"/>
        <v/>
      </c>
      <c r="AK702" s="52" t="str">
        <f t="shared" si="76"/>
        <v/>
      </c>
      <c r="AL702" s="7" t="str">
        <f t="shared" si="72"/>
        <v/>
      </c>
    </row>
    <row r="703" spans="1:38" x14ac:dyDescent="0.2">
      <c r="A703" s="7" t="str">
        <f>_xlfn.IFNA(VLOOKUP(G703,Довідник!D:F,3,FALSE),"")</f>
        <v/>
      </c>
      <c r="B703" s="7">
        <f t="shared" si="70"/>
        <v>0</v>
      </c>
      <c r="C703" s="7">
        <f t="shared" si="71"/>
        <v>1900</v>
      </c>
      <c r="D703" s="7">
        <f t="shared" si="73"/>
        <v>1900</v>
      </c>
      <c r="E703" s="7" t="b">
        <f t="shared" si="74"/>
        <v>0</v>
      </c>
      <c r="F703" s="44" t="str">
        <f>IF(ISBLANK(G703),"",MAX($F$13:F702)+1)</f>
        <v/>
      </c>
      <c r="G703" s="45"/>
      <c r="H703" s="46"/>
      <c r="I703" s="46"/>
      <c r="J703" s="46"/>
      <c r="K703" s="47"/>
      <c r="L703" s="47"/>
      <c r="M703" s="46"/>
      <c r="N703" s="48"/>
      <c r="O703" s="48"/>
      <c r="P703" s="49"/>
      <c r="Q703" s="50"/>
      <c r="R703" s="51" t="str">
        <f t="shared" si="75"/>
        <v/>
      </c>
      <c r="AK703" s="52" t="str">
        <f t="shared" si="76"/>
        <v/>
      </c>
      <c r="AL703" s="7" t="str">
        <f t="shared" si="72"/>
        <v/>
      </c>
    </row>
    <row r="704" spans="1:38" x14ac:dyDescent="0.2">
      <c r="A704" s="7" t="str">
        <f>_xlfn.IFNA(VLOOKUP(G704,Довідник!D:F,3,FALSE),"")</f>
        <v/>
      </c>
      <c r="B704" s="7">
        <f t="shared" si="70"/>
        <v>0</v>
      </c>
      <c r="C704" s="7">
        <f t="shared" si="71"/>
        <v>1900</v>
      </c>
      <c r="D704" s="7">
        <f t="shared" si="73"/>
        <v>1900</v>
      </c>
      <c r="E704" s="7" t="b">
        <f t="shared" si="74"/>
        <v>0</v>
      </c>
      <c r="F704" s="44" t="str">
        <f>IF(ISBLANK(G704),"",MAX($F$13:F703)+1)</f>
        <v/>
      </c>
      <c r="G704" s="45"/>
      <c r="H704" s="46"/>
      <c r="I704" s="46"/>
      <c r="J704" s="46"/>
      <c r="K704" s="47"/>
      <c r="L704" s="47"/>
      <c r="M704" s="46"/>
      <c r="N704" s="48"/>
      <c r="O704" s="48"/>
      <c r="P704" s="49"/>
      <c r="Q704" s="50"/>
      <c r="R704" s="51" t="str">
        <f t="shared" si="75"/>
        <v/>
      </c>
      <c r="AK704" s="52" t="str">
        <f t="shared" si="76"/>
        <v/>
      </c>
      <c r="AL704" s="7" t="str">
        <f t="shared" si="72"/>
        <v/>
      </c>
    </row>
    <row r="705" spans="1:38" x14ac:dyDescent="0.2">
      <c r="A705" s="7" t="str">
        <f>_xlfn.IFNA(VLOOKUP(G705,Довідник!D:F,3,FALSE),"")</f>
        <v/>
      </c>
      <c r="B705" s="7">
        <f t="shared" si="70"/>
        <v>0</v>
      </c>
      <c r="C705" s="7">
        <f t="shared" si="71"/>
        <v>1900</v>
      </c>
      <c r="D705" s="7">
        <f t="shared" si="73"/>
        <v>1900</v>
      </c>
      <c r="E705" s="7" t="b">
        <f t="shared" si="74"/>
        <v>0</v>
      </c>
      <c r="F705" s="44" t="str">
        <f>IF(ISBLANK(G705),"",MAX($F$13:F704)+1)</f>
        <v/>
      </c>
      <c r="G705" s="45"/>
      <c r="H705" s="46"/>
      <c r="I705" s="46"/>
      <c r="J705" s="46"/>
      <c r="K705" s="47"/>
      <c r="L705" s="47"/>
      <c r="M705" s="46"/>
      <c r="N705" s="48"/>
      <c r="O705" s="48"/>
      <c r="P705" s="49"/>
      <c r="Q705" s="50"/>
      <c r="R705" s="51" t="str">
        <f t="shared" si="75"/>
        <v/>
      </c>
      <c r="AK705" s="52" t="str">
        <f t="shared" si="76"/>
        <v/>
      </c>
      <c r="AL705" s="7" t="str">
        <f t="shared" si="72"/>
        <v/>
      </c>
    </row>
    <row r="706" spans="1:38" x14ac:dyDescent="0.2">
      <c r="A706" s="7" t="str">
        <f>_xlfn.IFNA(VLOOKUP(G706,Довідник!D:F,3,FALSE),"")</f>
        <v/>
      </c>
      <c r="B706" s="7">
        <f t="shared" si="70"/>
        <v>0</v>
      </c>
      <c r="C706" s="7">
        <f t="shared" si="71"/>
        <v>1900</v>
      </c>
      <c r="D706" s="7">
        <f t="shared" si="73"/>
        <v>1900</v>
      </c>
      <c r="E706" s="7" t="b">
        <f t="shared" si="74"/>
        <v>0</v>
      </c>
      <c r="F706" s="44" t="str">
        <f>IF(ISBLANK(G706),"",MAX($F$13:F705)+1)</f>
        <v/>
      </c>
      <c r="G706" s="45"/>
      <c r="H706" s="46"/>
      <c r="I706" s="46"/>
      <c r="J706" s="46"/>
      <c r="K706" s="47"/>
      <c r="L706" s="47"/>
      <c r="M706" s="46"/>
      <c r="N706" s="48"/>
      <c r="O706" s="48"/>
      <c r="P706" s="49"/>
      <c r="Q706" s="50"/>
      <c r="R706" s="51" t="str">
        <f t="shared" si="75"/>
        <v/>
      </c>
      <c r="AK706" s="52" t="str">
        <f t="shared" si="76"/>
        <v/>
      </c>
      <c r="AL706" s="7" t="str">
        <f t="shared" si="72"/>
        <v/>
      </c>
    </row>
    <row r="707" spans="1:38" x14ac:dyDescent="0.2">
      <c r="A707" s="7" t="str">
        <f>_xlfn.IFNA(VLOOKUP(G707,Довідник!D:F,3,FALSE),"")</f>
        <v/>
      </c>
      <c r="B707" s="7">
        <f t="shared" si="70"/>
        <v>0</v>
      </c>
      <c r="C707" s="7">
        <f t="shared" si="71"/>
        <v>1900</v>
      </c>
      <c r="D707" s="7">
        <f t="shared" si="73"/>
        <v>1900</v>
      </c>
      <c r="E707" s="7" t="b">
        <f t="shared" si="74"/>
        <v>0</v>
      </c>
      <c r="F707" s="44" t="str">
        <f>IF(ISBLANK(G707),"",MAX($F$13:F706)+1)</f>
        <v/>
      </c>
      <c r="G707" s="45"/>
      <c r="H707" s="46"/>
      <c r="I707" s="46"/>
      <c r="J707" s="46"/>
      <c r="K707" s="47"/>
      <c r="L707" s="47"/>
      <c r="M707" s="46"/>
      <c r="N707" s="48"/>
      <c r="O707" s="48"/>
      <c r="P707" s="49"/>
      <c r="Q707" s="50"/>
      <c r="R707" s="51" t="str">
        <f t="shared" si="75"/>
        <v/>
      </c>
      <c r="AK707" s="52" t="str">
        <f t="shared" si="76"/>
        <v/>
      </c>
      <c r="AL707" s="7" t="str">
        <f t="shared" si="72"/>
        <v/>
      </c>
    </row>
    <row r="708" spans="1:38" x14ac:dyDescent="0.2">
      <c r="A708" s="7" t="str">
        <f>_xlfn.IFNA(VLOOKUP(G708,Довідник!D:F,3,FALSE),"")</f>
        <v/>
      </c>
      <c r="B708" s="7">
        <f t="shared" si="70"/>
        <v>0</v>
      </c>
      <c r="C708" s="7">
        <f t="shared" si="71"/>
        <v>1900</v>
      </c>
      <c r="D708" s="7">
        <f t="shared" si="73"/>
        <v>1900</v>
      </c>
      <c r="E708" s="7" t="b">
        <f t="shared" si="74"/>
        <v>0</v>
      </c>
      <c r="F708" s="44" t="str">
        <f>IF(ISBLANK(G708),"",MAX($F$13:F707)+1)</f>
        <v/>
      </c>
      <c r="G708" s="45"/>
      <c r="H708" s="46"/>
      <c r="I708" s="46"/>
      <c r="J708" s="46"/>
      <c r="K708" s="47"/>
      <c r="L708" s="47"/>
      <c r="M708" s="46"/>
      <c r="N708" s="48"/>
      <c r="O708" s="48"/>
      <c r="P708" s="49"/>
      <c r="Q708" s="50"/>
      <c r="R708" s="51" t="str">
        <f t="shared" si="75"/>
        <v/>
      </c>
      <c r="AK708" s="52" t="str">
        <f t="shared" si="76"/>
        <v/>
      </c>
      <c r="AL708" s="7" t="str">
        <f t="shared" si="72"/>
        <v/>
      </c>
    </row>
    <row r="709" spans="1:38" x14ac:dyDescent="0.2">
      <c r="A709" s="7" t="str">
        <f>_xlfn.IFNA(VLOOKUP(G709,Довідник!D:F,3,FALSE),"")</f>
        <v/>
      </c>
      <c r="B709" s="7">
        <f t="shared" si="70"/>
        <v>0</v>
      </c>
      <c r="C709" s="7">
        <f t="shared" si="71"/>
        <v>1900</v>
      </c>
      <c r="D709" s="7">
        <f t="shared" si="73"/>
        <v>1900</v>
      </c>
      <c r="E709" s="7" t="b">
        <f t="shared" si="74"/>
        <v>0</v>
      </c>
      <c r="F709" s="44" t="str">
        <f>IF(ISBLANK(G709),"",MAX($F$13:F708)+1)</f>
        <v/>
      </c>
      <c r="G709" s="45"/>
      <c r="H709" s="46"/>
      <c r="I709" s="46"/>
      <c r="J709" s="46"/>
      <c r="K709" s="47"/>
      <c r="L709" s="47"/>
      <c r="M709" s="46"/>
      <c r="N709" s="48"/>
      <c r="O709" s="48"/>
      <c r="P709" s="49"/>
      <c r="Q709" s="50"/>
      <c r="R709" s="51" t="str">
        <f t="shared" si="75"/>
        <v/>
      </c>
      <c r="AK709" s="52" t="str">
        <f t="shared" si="76"/>
        <v/>
      </c>
      <c r="AL709" s="7" t="str">
        <f t="shared" si="72"/>
        <v/>
      </c>
    </row>
    <row r="710" spans="1:38" x14ac:dyDescent="0.2">
      <c r="A710" s="7" t="str">
        <f>_xlfn.IFNA(VLOOKUP(G710,Довідник!D:F,3,FALSE),"")</f>
        <v/>
      </c>
      <c r="B710" s="7">
        <f t="shared" si="70"/>
        <v>0</v>
      </c>
      <c r="C710" s="7">
        <f t="shared" si="71"/>
        <v>1900</v>
      </c>
      <c r="D710" s="7">
        <f t="shared" si="73"/>
        <v>1900</v>
      </c>
      <c r="E710" s="7" t="b">
        <f t="shared" si="74"/>
        <v>0</v>
      </c>
      <c r="F710" s="44" t="str">
        <f>IF(ISBLANK(G710),"",MAX($F$13:F709)+1)</f>
        <v/>
      </c>
      <c r="G710" s="45"/>
      <c r="H710" s="46"/>
      <c r="I710" s="46"/>
      <c r="J710" s="46"/>
      <c r="K710" s="47"/>
      <c r="L710" s="47"/>
      <c r="M710" s="46"/>
      <c r="N710" s="48"/>
      <c r="O710" s="48"/>
      <c r="P710" s="49"/>
      <c r="Q710" s="50"/>
      <c r="R710" s="51" t="str">
        <f t="shared" si="75"/>
        <v/>
      </c>
      <c r="AK710" s="52" t="str">
        <f t="shared" si="76"/>
        <v/>
      </c>
      <c r="AL710" s="7" t="str">
        <f t="shared" si="72"/>
        <v/>
      </c>
    </row>
    <row r="711" spans="1:38" x14ac:dyDescent="0.2">
      <c r="A711" s="7" t="str">
        <f>_xlfn.IFNA(VLOOKUP(G711,Довідник!D:F,3,FALSE),"")</f>
        <v/>
      </c>
      <c r="B711" s="7">
        <f t="shared" si="70"/>
        <v>0</v>
      </c>
      <c r="C711" s="7">
        <f t="shared" si="71"/>
        <v>1900</v>
      </c>
      <c r="D711" s="7">
        <f t="shared" si="73"/>
        <v>1900</v>
      </c>
      <c r="E711" s="7" t="b">
        <f t="shared" si="74"/>
        <v>0</v>
      </c>
      <c r="F711" s="44" t="str">
        <f>IF(ISBLANK(G711),"",MAX($F$13:F710)+1)</f>
        <v/>
      </c>
      <c r="G711" s="45"/>
      <c r="H711" s="46"/>
      <c r="I711" s="46"/>
      <c r="J711" s="46"/>
      <c r="K711" s="47"/>
      <c r="L711" s="47"/>
      <c r="M711" s="46"/>
      <c r="N711" s="48"/>
      <c r="O711" s="48"/>
      <c r="P711" s="49"/>
      <c r="Q711" s="50"/>
      <c r="R711" s="51" t="str">
        <f t="shared" si="75"/>
        <v/>
      </c>
      <c r="AK711" s="52" t="str">
        <f t="shared" si="76"/>
        <v/>
      </c>
      <c r="AL711" s="7" t="str">
        <f t="shared" si="72"/>
        <v/>
      </c>
    </row>
    <row r="712" spans="1:38" x14ac:dyDescent="0.2">
      <c r="A712" s="7" t="str">
        <f>_xlfn.IFNA(VLOOKUP(G712,Довідник!D:F,3,FALSE),"")</f>
        <v/>
      </c>
      <c r="B712" s="7">
        <f t="shared" si="70"/>
        <v>0</v>
      </c>
      <c r="C712" s="7">
        <f t="shared" si="71"/>
        <v>1900</v>
      </c>
      <c r="D712" s="7">
        <f t="shared" si="73"/>
        <v>1900</v>
      </c>
      <c r="E712" s="7" t="b">
        <f t="shared" si="74"/>
        <v>0</v>
      </c>
      <c r="F712" s="44" t="str">
        <f>IF(ISBLANK(G712),"",MAX($F$13:F711)+1)</f>
        <v/>
      </c>
      <c r="G712" s="45"/>
      <c r="H712" s="46"/>
      <c r="I712" s="46"/>
      <c r="J712" s="46"/>
      <c r="K712" s="47"/>
      <c r="L712" s="47"/>
      <c r="M712" s="46"/>
      <c r="N712" s="48"/>
      <c r="O712" s="48"/>
      <c r="P712" s="49"/>
      <c r="Q712" s="50"/>
      <c r="R712" s="51" t="str">
        <f t="shared" si="75"/>
        <v/>
      </c>
      <c r="AK712" s="52" t="str">
        <f t="shared" si="76"/>
        <v/>
      </c>
      <c r="AL712" s="7" t="str">
        <f t="shared" si="72"/>
        <v/>
      </c>
    </row>
    <row r="713" spans="1:38" x14ac:dyDescent="0.2">
      <c r="A713" s="7" t="str">
        <f>_xlfn.IFNA(VLOOKUP(G713,Довідник!D:F,3,FALSE),"")</f>
        <v/>
      </c>
      <c r="B713" s="7">
        <f t="shared" si="70"/>
        <v>0</v>
      </c>
      <c r="C713" s="7">
        <f t="shared" si="71"/>
        <v>1900</v>
      </c>
      <c r="D713" s="7">
        <f t="shared" si="73"/>
        <v>1900</v>
      </c>
      <c r="E713" s="7" t="b">
        <f t="shared" si="74"/>
        <v>0</v>
      </c>
      <c r="F713" s="44" t="str">
        <f>IF(ISBLANK(G713),"",MAX($F$13:F712)+1)</f>
        <v/>
      </c>
      <c r="G713" s="45"/>
      <c r="H713" s="46"/>
      <c r="I713" s="46"/>
      <c r="J713" s="46"/>
      <c r="K713" s="47"/>
      <c r="L713" s="47"/>
      <c r="M713" s="46"/>
      <c r="N713" s="48"/>
      <c r="O713" s="48"/>
      <c r="P713" s="49"/>
      <c r="Q713" s="50"/>
      <c r="R713" s="51" t="str">
        <f t="shared" si="75"/>
        <v/>
      </c>
      <c r="AK713" s="52" t="str">
        <f t="shared" si="76"/>
        <v/>
      </c>
      <c r="AL713" s="7" t="str">
        <f t="shared" si="72"/>
        <v/>
      </c>
    </row>
    <row r="714" spans="1:38" x14ac:dyDescent="0.2">
      <c r="A714" s="7" t="str">
        <f>_xlfn.IFNA(VLOOKUP(G714,Довідник!D:F,3,FALSE),"")</f>
        <v/>
      </c>
      <c r="B714" s="7">
        <f t="shared" si="70"/>
        <v>0</v>
      </c>
      <c r="C714" s="7">
        <f t="shared" si="71"/>
        <v>1900</v>
      </c>
      <c r="D714" s="7">
        <f t="shared" si="73"/>
        <v>1900</v>
      </c>
      <c r="E714" s="7" t="b">
        <f t="shared" si="74"/>
        <v>0</v>
      </c>
      <c r="F714" s="44" t="str">
        <f>IF(ISBLANK(G714),"",MAX($F$13:F713)+1)</f>
        <v/>
      </c>
      <c r="G714" s="45"/>
      <c r="H714" s="46"/>
      <c r="I714" s="46"/>
      <c r="J714" s="46"/>
      <c r="K714" s="47"/>
      <c r="L714" s="47"/>
      <c r="M714" s="46"/>
      <c r="N714" s="48"/>
      <c r="O714" s="48"/>
      <c r="P714" s="49"/>
      <c r="Q714" s="50"/>
      <c r="R714" s="51" t="str">
        <f t="shared" si="75"/>
        <v/>
      </c>
      <c r="AK714" s="52" t="str">
        <f t="shared" si="76"/>
        <v/>
      </c>
      <c r="AL714" s="7" t="str">
        <f t="shared" si="72"/>
        <v/>
      </c>
    </row>
    <row r="715" spans="1:38" x14ac:dyDescent="0.2">
      <c r="A715" s="7" t="str">
        <f>_xlfn.IFNA(VLOOKUP(G715,Довідник!D:F,3,FALSE),"")</f>
        <v/>
      </c>
      <c r="B715" s="7">
        <f t="shared" si="70"/>
        <v>0</v>
      </c>
      <c r="C715" s="7">
        <f t="shared" si="71"/>
        <v>1900</v>
      </c>
      <c r="D715" s="7">
        <f t="shared" si="73"/>
        <v>1900</v>
      </c>
      <c r="E715" s="7" t="b">
        <f t="shared" si="74"/>
        <v>0</v>
      </c>
      <c r="F715" s="44" t="str">
        <f>IF(ISBLANK(G715),"",MAX($F$13:F714)+1)</f>
        <v/>
      </c>
      <c r="G715" s="45"/>
      <c r="H715" s="46"/>
      <c r="I715" s="46"/>
      <c r="J715" s="46"/>
      <c r="K715" s="47"/>
      <c r="L715" s="47"/>
      <c r="M715" s="46"/>
      <c r="N715" s="48"/>
      <c r="O715" s="48"/>
      <c r="P715" s="49"/>
      <c r="Q715" s="50"/>
      <c r="R715" s="51" t="str">
        <f t="shared" si="75"/>
        <v/>
      </c>
      <c r="AK715" s="52" t="str">
        <f t="shared" si="76"/>
        <v/>
      </c>
      <c r="AL715" s="7" t="str">
        <f t="shared" si="72"/>
        <v/>
      </c>
    </row>
    <row r="716" spans="1:38" x14ac:dyDescent="0.2">
      <c r="A716" s="7" t="str">
        <f>_xlfn.IFNA(VLOOKUP(G716,Довідник!D:F,3,FALSE),"")</f>
        <v/>
      </c>
      <c r="B716" s="7">
        <f t="shared" si="70"/>
        <v>0</v>
      </c>
      <c r="C716" s="7">
        <f t="shared" si="71"/>
        <v>1900</v>
      </c>
      <c r="D716" s="7">
        <f t="shared" si="73"/>
        <v>1900</v>
      </c>
      <c r="E716" s="7" t="b">
        <f t="shared" si="74"/>
        <v>0</v>
      </c>
      <c r="F716" s="44" t="str">
        <f>IF(ISBLANK(G716),"",MAX($F$13:F715)+1)</f>
        <v/>
      </c>
      <c r="G716" s="45"/>
      <c r="H716" s="46"/>
      <c r="I716" s="46"/>
      <c r="J716" s="46"/>
      <c r="K716" s="47"/>
      <c r="L716" s="47"/>
      <c r="M716" s="46"/>
      <c r="N716" s="48"/>
      <c r="O716" s="48"/>
      <c r="P716" s="49"/>
      <c r="Q716" s="50"/>
      <c r="R716" s="51" t="str">
        <f t="shared" si="75"/>
        <v/>
      </c>
      <c r="AK716" s="52" t="str">
        <f t="shared" si="76"/>
        <v/>
      </c>
      <c r="AL716" s="7" t="str">
        <f t="shared" si="72"/>
        <v/>
      </c>
    </row>
    <row r="717" spans="1:38" x14ac:dyDescent="0.2">
      <c r="A717" s="7" t="str">
        <f>_xlfn.IFNA(VLOOKUP(G717,Довідник!D:F,3,FALSE),"")</f>
        <v/>
      </c>
      <c r="B717" s="7">
        <f t="shared" si="70"/>
        <v>0</v>
      </c>
      <c r="C717" s="7">
        <f t="shared" si="71"/>
        <v>1900</v>
      </c>
      <c r="D717" s="7">
        <f t="shared" si="73"/>
        <v>1900</v>
      </c>
      <c r="E717" s="7" t="b">
        <f t="shared" si="74"/>
        <v>0</v>
      </c>
      <c r="F717" s="44" t="str">
        <f>IF(ISBLANK(G717),"",MAX($F$13:F716)+1)</f>
        <v/>
      </c>
      <c r="G717" s="45"/>
      <c r="H717" s="46"/>
      <c r="I717" s="46"/>
      <c r="J717" s="46"/>
      <c r="K717" s="47"/>
      <c r="L717" s="47"/>
      <c r="M717" s="46"/>
      <c r="N717" s="48"/>
      <c r="O717" s="48"/>
      <c r="P717" s="49"/>
      <c r="Q717" s="50"/>
      <c r="R717" s="51" t="str">
        <f t="shared" si="75"/>
        <v/>
      </c>
      <c r="AK717" s="52" t="str">
        <f t="shared" si="76"/>
        <v/>
      </c>
      <c r="AL717" s="7" t="str">
        <f t="shared" si="72"/>
        <v/>
      </c>
    </row>
    <row r="718" spans="1:38" x14ac:dyDescent="0.2">
      <c r="A718" s="7" t="str">
        <f>_xlfn.IFNA(VLOOKUP(G718,Довідник!D:F,3,FALSE),"")</f>
        <v/>
      </c>
      <c r="B718" s="7">
        <f t="shared" ref="B718:B752" si="77">$I$6</f>
        <v>0</v>
      </c>
      <c r="C718" s="7">
        <f t="shared" ref="C718:C752" si="78">YEAR($I$1)</f>
        <v>1900</v>
      </c>
      <c r="D718" s="7">
        <f t="shared" si="73"/>
        <v>1900</v>
      </c>
      <c r="E718" s="7" t="b">
        <f t="shared" si="74"/>
        <v>0</v>
      </c>
      <c r="F718" s="44" t="str">
        <f>IF(ISBLANK(G718),"",MAX($F$13:F717)+1)</f>
        <v/>
      </c>
      <c r="G718" s="45"/>
      <c r="H718" s="46"/>
      <c r="I718" s="46"/>
      <c r="J718" s="46"/>
      <c r="K718" s="47"/>
      <c r="L718" s="47"/>
      <c r="M718" s="46"/>
      <c r="N718" s="48"/>
      <c r="O718" s="48"/>
      <c r="P718" s="49"/>
      <c r="Q718" s="50"/>
      <c r="R718" s="51" t="str">
        <f t="shared" si="75"/>
        <v/>
      </c>
      <c r="AK718" s="52" t="str">
        <f t="shared" si="76"/>
        <v/>
      </c>
      <c r="AL718" s="7" t="str">
        <f t="shared" si="72"/>
        <v/>
      </c>
    </row>
    <row r="719" spans="1:38" x14ac:dyDescent="0.2">
      <c r="A719" s="7" t="str">
        <f>_xlfn.IFNA(VLOOKUP(G719,Довідник!D:F,3,FALSE),"")</f>
        <v/>
      </c>
      <c r="B719" s="7">
        <f t="shared" si="77"/>
        <v>0</v>
      </c>
      <c r="C719" s="7">
        <f t="shared" si="78"/>
        <v>1900</v>
      </c>
      <c r="D719" s="7">
        <f t="shared" ref="D719:D751" si="79">YEAR($K719)</f>
        <v>1900</v>
      </c>
      <c r="E719" s="7" t="b">
        <f t="shared" ref="E719:E752" si="80">OR(IF(L719&gt;=K710,L719-K719&gt;180),M719="так")</f>
        <v>0</v>
      </c>
      <c r="F719" s="44" t="str">
        <f>IF(ISBLANK(G719),"",MAX($F$13:F718)+1)</f>
        <v/>
      </c>
      <c r="G719" s="45"/>
      <c r="H719" s="46"/>
      <c r="I719" s="46"/>
      <c r="J719" s="46"/>
      <c r="K719" s="47"/>
      <c r="L719" s="47"/>
      <c r="M719" s="46"/>
      <c r="N719" s="48"/>
      <c r="O719" s="48"/>
      <c r="P719" s="49"/>
      <c r="Q719" s="50"/>
      <c r="R719" s="51" t="str">
        <f t="shared" ref="R719:R752" si="81">AK719&amp;AL719</f>
        <v/>
      </c>
      <c r="AK719" s="52" t="str">
        <f t="shared" ref="AK719:AK752" si="82">IF(OR(ISBLANK(G719)*1+ISBLANK(H719)*1+ISBLANK(I719)*1+ISBLANK(J719)*1+ISBLANK(K719)*1+ISBLANK(L719)*1+ISBLANK(M719)*1+ISBLANK(N719)*1+ISBLANK(O719)*1=0,ISBLANK(G719)*1+ISBLANK(H719)*1+ISBLANK(I719)*1+ISBLANK(J719)*1+ISBLANK(K719)*1+ISBLANK(L719)*1+ISBLANK(M719)*1+ISBLANK(N719)*1+ISBLANK(O719)*1=9),"","Заповнено не всі поля!")</f>
        <v/>
      </c>
      <c r="AL719" s="7" t="str">
        <f t="shared" ref="AL719:AL751" si="83">IF(E719," Відобразіть зобов'язання на придбання активу в Т.2!","")</f>
        <v/>
      </c>
    </row>
    <row r="720" spans="1:38" x14ac:dyDescent="0.2">
      <c r="A720" s="7" t="str">
        <f>_xlfn.IFNA(VLOOKUP(G720,Довідник!D:F,3,FALSE),"")</f>
        <v/>
      </c>
      <c r="B720" s="7">
        <f t="shared" si="77"/>
        <v>0</v>
      </c>
      <c r="C720" s="7">
        <f t="shared" si="78"/>
        <v>1900</v>
      </c>
      <c r="D720" s="7">
        <f t="shared" si="79"/>
        <v>1900</v>
      </c>
      <c r="E720" s="7" t="b">
        <f t="shared" si="80"/>
        <v>0</v>
      </c>
      <c r="F720" s="44" t="str">
        <f>IF(ISBLANK(G720),"",MAX($F$13:F719)+1)</f>
        <v/>
      </c>
      <c r="G720" s="45"/>
      <c r="H720" s="46"/>
      <c r="I720" s="46"/>
      <c r="J720" s="46"/>
      <c r="K720" s="47"/>
      <c r="L720" s="47"/>
      <c r="M720" s="46"/>
      <c r="N720" s="48"/>
      <c r="O720" s="48"/>
      <c r="P720" s="49"/>
      <c r="Q720" s="50"/>
      <c r="R720" s="51" t="str">
        <f t="shared" si="81"/>
        <v/>
      </c>
      <c r="AK720" s="52" t="str">
        <f t="shared" si="82"/>
        <v/>
      </c>
      <c r="AL720" s="7" t="str">
        <f t="shared" si="83"/>
        <v/>
      </c>
    </row>
    <row r="721" spans="1:38" x14ac:dyDescent="0.2">
      <c r="A721" s="7" t="str">
        <f>_xlfn.IFNA(VLOOKUP(G721,Довідник!D:F,3,FALSE),"")</f>
        <v/>
      </c>
      <c r="B721" s="7">
        <f t="shared" si="77"/>
        <v>0</v>
      </c>
      <c r="C721" s="7">
        <f t="shared" si="78"/>
        <v>1900</v>
      </c>
      <c r="D721" s="7">
        <f t="shared" si="79"/>
        <v>1900</v>
      </c>
      <c r="E721" s="7" t="b">
        <f t="shared" si="80"/>
        <v>0</v>
      </c>
      <c r="F721" s="44" t="str">
        <f>IF(ISBLANK(G721),"",MAX($F$13:F720)+1)</f>
        <v/>
      </c>
      <c r="G721" s="45"/>
      <c r="H721" s="46"/>
      <c r="I721" s="46"/>
      <c r="J721" s="46"/>
      <c r="K721" s="47"/>
      <c r="L721" s="47"/>
      <c r="M721" s="46"/>
      <c r="N721" s="48"/>
      <c r="O721" s="48"/>
      <c r="P721" s="49"/>
      <c r="Q721" s="50"/>
      <c r="R721" s="51" t="str">
        <f t="shared" si="81"/>
        <v/>
      </c>
      <c r="AK721" s="52" t="str">
        <f t="shared" si="82"/>
        <v/>
      </c>
      <c r="AL721" s="7" t="str">
        <f t="shared" si="83"/>
        <v/>
      </c>
    </row>
    <row r="722" spans="1:38" x14ac:dyDescent="0.2">
      <c r="A722" s="7" t="str">
        <f>_xlfn.IFNA(VLOOKUP(G722,Довідник!D:F,3,FALSE),"")</f>
        <v/>
      </c>
      <c r="B722" s="7">
        <f t="shared" si="77"/>
        <v>0</v>
      </c>
      <c r="C722" s="7">
        <f t="shared" si="78"/>
        <v>1900</v>
      </c>
      <c r="D722" s="7">
        <f t="shared" si="79"/>
        <v>1900</v>
      </c>
      <c r="E722" s="7" t="b">
        <f t="shared" si="80"/>
        <v>0</v>
      </c>
      <c r="F722" s="44" t="str">
        <f>IF(ISBLANK(G722),"",MAX($F$13:F721)+1)</f>
        <v/>
      </c>
      <c r="G722" s="45"/>
      <c r="H722" s="46"/>
      <c r="I722" s="46"/>
      <c r="J722" s="46"/>
      <c r="K722" s="47"/>
      <c r="L722" s="47"/>
      <c r="M722" s="46"/>
      <c r="N722" s="48"/>
      <c r="O722" s="48"/>
      <c r="P722" s="49"/>
      <c r="Q722" s="50"/>
      <c r="R722" s="51" t="str">
        <f t="shared" si="81"/>
        <v/>
      </c>
      <c r="AK722" s="52" t="str">
        <f t="shared" si="82"/>
        <v/>
      </c>
      <c r="AL722" s="7" t="str">
        <f t="shared" si="83"/>
        <v/>
      </c>
    </row>
    <row r="723" spans="1:38" x14ac:dyDescent="0.2">
      <c r="A723" s="7" t="str">
        <f>_xlfn.IFNA(VLOOKUP(G723,Довідник!D:F,3,FALSE),"")</f>
        <v/>
      </c>
      <c r="B723" s="7">
        <f t="shared" si="77"/>
        <v>0</v>
      </c>
      <c r="C723" s="7">
        <f t="shared" si="78"/>
        <v>1900</v>
      </c>
      <c r="D723" s="7">
        <f t="shared" si="79"/>
        <v>1900</v>
      </c>
      <c r="E723" s="7" t="b">
        <f t="shared" si="80"/>
        <v>0</v>
      </c>
      <c r="F723" s="44" t="str">
        <f>IF(ISBLANK(G723),"",MAX($F$13:F722)+1)</f>
        <v/>
      </c>
      <c r="G723" s="45"/>
      <c r="H723" s="46"/>
      <c r="I723" s="46"/>
      <c r="J723" s="46"/>
      <c r="K723" s="47"/>
      <c r="L723" s="47"/>
      <c r="M723" s="46"/>
      <c r="N723" s="48"/>
      <c r="O723" s="48"/>
      <c r="P723" s="49"/>
      <c r="Q723" s="50"/>
      <c r="R723" s="51" t="str">
        <f t="shared" si="81"/>
        <v/>
      </c>
      <c r="AK723" s="52" t="str">
        <f t="shared" si="82"/>
        <v/>
      </c>
      <c r="AL723" s="7" t="str">
        <f t="shared" si="83"/>
        <v/>
      </c>
    </row>
    <row r="724" spans="1:38" x14ac:dyDescent="0.2">
      <c r="A724" s="7" t="str">
        <f>_xlfn.IFNA(VLOOKUP(G724,Довідник!D:F,3,FALSE),"")</f>
        <v/>
      </c>
      <c r="B724" s="7">
        <f t="shared" si="77"/>
        <v>0</v>
      </c>
      <c r="C724" s="7">
        <f t="shared" si="78"/>
        <v>1900</v>
      </c>
      <c r="D724" s="7">
        <f t="shared" si="79"/>
        <v>1900</v>
      </c>
      <c r="E724" s="7" t="b">
        <f t="shared" si="80"/>
        <v>0</v>
      </c>
      <c r="F724" s="44" t="str">
        <f>IF(ISBLANK(G724),"",MAX($F$13:F723)+1)</f>
        <v/>
      </c>
      <c r="G724" s="45"/>
      <c r="H724" s="46"/>
      <c r="I724" s="46"/>
      <c r="J724" s="46"/>
      <c r="K724" s="47"/>
      <c r="L724" s="47"/>
      <c r="M724" s="46"/>
      <c r="N724" s="48"/>
      <c r="O724" s="48"/>
      <c r="P724" s="49"/>
      <c r="Q724" s="50"/>
      <c r="R724" s="51" t="str">
        <f t="shared" si="81"/>
        <v/>
      </c>
      <c r="AK724" s="52" t="str">
        <f t="shared" si="82"/>
        <v/>
      </c>
      <c r="AL724" s="7" t="str">
        <f t="shared" si="83"/>
        <v/>
      </c>
    </row>
    <row r="725" spans="1:38" x14ac:dyDescent="0.2">
      <c r="A725" s="7" t="str">
        <f>_xlfn.IFNA(VLOOKUP(G725,Довідник!D:F,3,FALSE),"")</f>
        <v/>
      </c>
      <c r="B725" s="7">
        <f t="shared" si="77"/>
        <v>0</v>
      </c>
      <c r="C725" s="7">
        <f t="shared" si="78"/>
        <v>1900</v>
      </c>
      <c r="D725" s="7">
        <f t="shared" si="79"/>
        <v>1900</v>
      </c>
      <c r="E725" s="7" t="b">
        <f t="shared" si="80"/>
        <v>0</v>
      </c>
      <c r="F725" s="44" t="str">
        <f>IF(ISBLANK(G725),"",MAX($F$13:F724)+1)</f>
        <v/>
      </c>
      <c r="G725" s="45"/>
      <c r="H725" s="46"/>
      <c r="I725" s="46"/>
      <c r="J725" s="46"/>
      <c r="K725" s="47"/>
      <c r="L725" s="47"/>
      <c r="M725" s="46"/>
      <c r="N725" s="48"/>
      <c r="O725" s="48"/>
      <c r="P725" s="49"/>
      <c r="Q725" s="50"/>
      <c r="R725" s="51" t="str">
        <f t="shared" si="81"/>
        <v/>
      </c>
      <c r="AK725" s="52" t="str">
        <f t="shared" si="82"/>
        <v/>
      </c>
      <c r="AL725" s="7" t="str">
        <f t="shared" si="83"/>
        <v/>
      </c>
    </row>
    <row r="726" spans="1:38" x14ac:dyDescent="0.2">
      <c r="A726" s="7" t="str">
        <f>_xlfn.IFNA(VLOOKUP(G726,Довідник!D:F,3,FALSE),"")</f>
        <v/>
      </c>
      <c r="B726" s="7">
        <f t="shared" si="77"/>
        <v>0</v>
      </c>
      <c r="C726" s="7">
        <f t="shared" si="78"/>
        <v>1900</v>
      </c>
      <c r="D726" s="7">
        <f t="shared" si="79"/>
        <v>1900</v>
      </c>
      <c r="E726" s="7" t="b">
        <f t="shared" si="80"/>
        <v>0</v>
      </c>
      <c r="F726" s="44" t="str">
        <f>IF(ISBLANK(G726),"",MAX($F$13:F725)+1)</f>
        <v/>
      </c>
      <c r="G726" s="45"/>
      <c r="H726" s="46"/>
      <c r="I726" s="46"/>
      <c r="J726" s="46"/>
      <c r="K726" s="47"/>
      <c r="L726" s="47"/>
      <c r="M726" s="46"/>
      <c r="N726" s="48"/>
      <c r="O726" s="48"/>
      <c r="P726" s="49"/>
      <c r="Q726" s="50"/>
      <c r="R726" s="51" t="str">
        <f t="shared" si="81"/>
        <v/>
      </c>
      <c r="AK726" s="52" t="str">
        <f t="shared" si="82"/>
        <v/>
      </c>
      <c r="AL726" s="7" t="str">
        <f t="shared" si="83"/>
        <v/>
      </c>
    </row>
    <row r="727" spans="1:38" x14ac:dyDescent="0.2">
      <c r="A727" s="7" t="str">
        <f>_xlfn.IFNA(VLOOKUP(G727,Довідник!D:F,3,FALSE),"")</f>
        <v/>
      </c>
      <c r="B727" s="7">
        <f t="shared" si="77"/>
        <v>0</v>
      </c>
      <c r="C727" s="7">
        <f t="shared" si="78"/>
        <v>1900</v>
      </c>
      <c r="D727" s="7">
        <f t="shared" si="79"/>
        <v>1900</v>
      </c>
      <c r="E727" s="7" t="b">
        <f t="shared" si="80"/>
        <v>0</v>
      </c>
      <c r="F727" s="44" t="str">
        <f>IF(ISBLANK(G727),"",MAX($F$13:F726)+1)</f>
        <v/>
      </c>
      <c r="G727" s="45"/>
      <c r="H727" s="46"/>
      <c r="I727" s="46"/>
      <c r="J727" s="46"/>
      <c r="K727" s="47"/>
      <c r="L727" s="47"/>
      <c r="M727" s="46"/>
      <c r="N727" s="48"/>
      <c r="O727" s="48"/>
      <c r="P727" s="49"/>
      <c r="Q727" s="50"/>
      <c r="R727" s="51" t="str">
        <f t="shared" si="81"/>
        <v/>
      </c>
      <c r="AK727" s="52" t="str">
        <f t="shared" si="82"/>
        <v/>
      </c>
      <c r="AL727" s="7" t="str">
        <f t="shared" si="83"/>
        <v/>
      </c>
    </row>
    <row r="728" spans="1:38" x14ac:dyDescent="0.2">
      <c r="A728" s="7" t="str">
        <f>_xlfn.IFNA(VLOOKUP(G728,Довідник!D:F,3,FALSE),"")</f>
        <v/>
      </c>
      <c r="B728" s="7">
        <f t="shared" si="77"/>
        <v>0</v>
      </c>
      <c r="C728" s="7">
        <f t="shared" si="78"/>
        <v>1900</v>
      </c>
      <c r="D728" s="7">
        <f t="shared" si="79"/>
        <v>1900</v>
      </c>
      <c r="E728" s="7" t="b">
        <f t="shared" si="80"/>
        <v>0</v>
      </c>
      <c r="F728" s="44" t="str">
        <f>IF(ISBLANK(G728),"",MAX($F$13:F727)+1)</f>
        <v/>
      </c>
      <c r="G728" s="45"/>
      <c r="H728" s="46"/>
      <c r="I728" s="46"/>
      <c r="J728" s="46"/>
      <c r="K728" s="47"/>
      <c r="L728" s="47"/>
      <c r="M728" s="46"/>
      <c r="N728" s="48"/>
      <c r="O728" s="48"/>
      <c r="P728" s="49"/>
      <c r="Q728" s="50"/>
      <c r="R728" s="51" t="str">
        <f t="shared" si="81"/>
        <v/>
      </c>
      <c r="AK728" s="52" t="str">
        <f t="shared" si="82"/>
        <v/>
      </c>
      <c r="AL728" s="7" t="str">
        <f t="shared" si="83"/>
        <v/>
      </c>
    </row>
    <row r="729" spans="1:38" x14ac:dyDescent="0.2">
      <c r="A729" s="7" t="str">
        <f>_xlfn.IFNA(VLOOKUP(G729,Довідник!D:F,3,FALSE),"")</f>
        <v/>
      </c>
      <c r="B729" s="7">
        <f t="shared" si="77"/>
        <v>0</v>
      </c>
      <c r="C729" s="7">
        <f t="shared" si="78"/>
        <v>1900</v>
      </c>
      <c r="D729" s="7">
        <f t="shared" si="79"/>
        <v>1900</v>
      </c>
      <c r="E729" s="7" t="b">
        <f t="shared" si="80"/>
        <v>0</v>
      </c>
      <c r="F729" s="44" t="str">
        <f>IF(ISBLANK(G729),"",MAX($F$13:F728)+1)</f>
        <v/>
      </c>
      <c r="G729" s="45"/>
      <c r="H729" s="46"/>
      <c r="I729" s="46"/>
      <c r="J729" s="46"/>
      <c r="K729" s="47"/>
      <c r="L729" s="47"/>
      <c r="M729" s="46"/>
      <c r="N729" s="48"/>
      <c r="O729" s="48"/>
      <c r="P729" s="49"/>
      <c r="Q729" s="50"/>
      <c r="R729" s="51" t="str">
        <f t="shared" si="81"/>
        <v/>
      </c>
      <c r="AK729" s="52" t="str">
        <f t="shared" si="82"/>
        <v/>
      </c>
      <c r="AL729" s="7" t="str">
        <f t="shared" si="83"/>
        <v/>
      </c>
    </row>
    <row r="730" spans="1:38" x14ac:dyDescent="0.2">
      <c r="A730" s="7" t="str">
        <f>_xlfn.IFNA(VLOOKUP(G730,Довідник!D:F,3,FALSE),"")</f>
        <v/>
      </c>
      <c r="B730" s="7">
        <f t="shared" si="77"/>
        <v>0</v>
      </c>
      <c r="C730" s="7">
        <f t="shared" si="78"/>
        <v>1900</v>
      </c>
      <c r="D730" s="7">
        <f t="shared" si="79"/>
        <v>1900</v>
      </c>
      <c r="E730" s="7" t="b">
        <f t="shared" si="80"/>
        <v>0</v>
      </c>
      <c r="F730" s="44" t="str">
        <f>IF(ISBLANK(G730),"",MAX($F$13:F729)+1)</f>
        <v/>
      </c>
      <c r="G730" s="45"/>
      <c r="H730" s="46"/>
      <c r="I730" s="46"/>
      <c r="J730" s="46"/>
      <c r="K730" s="47"/>
      <c r="L730" s="47"/>
      <c r="M730" s="46"/>
      <c r="N730" s="48"/>
      <c r="O730" s="48"/>
      <c r="P730" s="49"/>
      <c r="Q730" s="50"/>
      <c r="R730" s="51" t="str">
        <f t="shared" si="81"/>
        <v/>
      </c>
      <c r="AK730" s="52" t="str">
        <f t="shared" si="82"/>
        <v/>
      </c>
      <c r="AL730" s="7" t="str">
        <f t="shared" si="83"/>
        <v/>
      </c>
    </row>
    <row r="731" spans="1:38" x14ac:dyDescent="0.2">
      <c r="A731" s="7" t="str">
        <f>_xlfn.IFNA(VLOOKUP(G731,Довідник!D:F,3,FALSE),"")</f>
        <v/>
      </c>
      <c r="B731" s="7">
        <f t="shared" si="77"/>
        <v>0</v>
      </c>
      <c r="C731" s="7">
        <f t="shared" si="78"/>
        <v>1900</v>
      </c>
      <c r="D731" s="7">
        <f t="shared" si="79"/>
        <v>1900</v>
      </c>
      <c r="E731" s="7" t="b">
        <f t="shared" si="80"/>
        <v>0</v>
      </c>
      <c r="F731" s="44" t="str">
        <f>IF(ISBLANK(G731),"",MAX($F$13:F730)+1)</f>
        <v/>
      </c>
      <c r="G731" s="45"/>
      <c r="H731" s="46"/>
      <c r="I731" s="46"/>
      <c r="J731" s="46"/>
      <c r="K731" s="47"/>
      <c r="L731" s="47"/>
      <c r="M731" s="46"/>
      <c r="N731" s="48"/>
      <c r="O731" s="48"/>
      <c r="P731" s="49"/>
      <c r="Q731" s="50"/>
      <c r="R731" s="51" t="str">
        <f t="shared" si="81"/>
        <v/>
      </c>
      <c r="AK731" s="52" t="str">
        <f t="shared" si="82"/>
        <v/>
      </c>
      <c r="AL731" s="7" t="str">
        <f t="shared" si="83"/>
        <v/>
      </c>
    </row>
    <row r="732" spans="1:38" x14ac:dyDescent="0.2">
      <c r="A732" s="7" t="str">
        <f>_xlfn.IFNA(VLOOKUP(G732,Довідник!D:F,3,FALSE),"")</f>
        <v/>
      </c>
      <c r="B732" s="7">
        <f t="shared" si="77"/>
        <v>0</v>
      </c>
      <c r="C732" s="7">
        <f t="shared" si="78"/>
        <v>1900</v>
      </c>
      <c r="D732" s="7">
        <f t="shared" si="79"/>
        <v>1900</v>
      </c>
      <c r="E732" s="7" t="b">
        <f t="shared" si="80"/>
        <v>0</v>
      </c>
      <c r="F732" s="44" t="str">
        <f>IF(ISBLANK(G732),"",MAX($F$13:F731)+1)</f>
        <v/>
      </c>
      <c r="G732" s="45"/>
      <c r="H732" s="46"/>
      <c r="I732" s="46"/>
      <c r="J732" s="46"/>
      <c r="K732" s="47"/>
      <c r="L732" s="47"/>
      <c r="M732" s="46"/>
      <c r="N732" s="48"/>
      <c r="O732" s="48"/>
      <c r="P732" s="49"/>
      <c r="Q732" s="50"/>
      <c r="R732" s="51" t="str">
        <f t="shared" si="81"/>
        <v/>
      </c>
      <c r="AK732" s="52" t="str">
        <f t="shared" si="82"/>
        <v/>
      </c>
      <c r="AL732" s="7" t="str">
        <f t="shared" si="83"/>
        <v/>
      </c>
    </row>
    <row r="733" spans="1:38" x14ac:dyDescent="0.2">
      <c r="A733" s="7" t="str">
        <f>_xlfn.IFNA(VLOOKUP(G733,Довідник!D:F,3,FALSE),"")</f>
        <v/>
      </c>
      <c r="B733" s="7">
        <f t="shared" si="77"/>
        <v>0</v>
      </c>
      <c r="C733" s="7">
        <f t="shared" si="78"/>
        <v>1900</v>
      </c>
      <c r="D733" s="7">
        <f t="shared" si="79"/>
        <v>1900</v>
      </c>
      <c r="E733" s="7" t="b">
        <f t="shared" si="80"/>
        <v>0</v>
      </c>
      <c r="F733" s="44" t="str">
        <f>IF(ISBLANK(G733),"",MAX($F$13:F732)+1)</f>
        <v/>
      </c>
      <c r="G733" s="45"/>
      <c r="H733" s="46"/>
      <c r="I733" s="46"/>
      <c r="J733" s="46"/>
      <c r="K733" s="47"/>
      <c r="L733" s="47"/>
      <c r="M733" s="46"/>
      <c r="N733" s="48"/>
      <c r="O733" s="48"/>
      <c r="P733" s="49"/>
      <c r="Q733" s="50"/>
      <c r="R733" s="51" t="str">
        <f t="shared" si="81"/>
        <v/>
      </c>
      <c r="AK733" s="52" t="str">
        <f t="shared" si="82"/>
        <v/>
      </c>
      <c r="AL733" s="7" t="str">
        <f t="shared" si="83"/>
        <v/>
      </c>
    </row>
    <row r="734" spans="1:38" x14ac:dyDescent="0.2">
      <c r="A734" s="7" t="str">
        <f>_xlfn.IFNA(VLOOKUP(G734,Довідник!D:F,3,FALSE),"")</f>
        <v/>
      </c>
      <c r="B734" s="7">
        <f t="shared" si="77"/>
        <v>0</v>
      </c>
      <c r="C734" s="7">
        <f t="shared" si="78"/>
        <v>1900</v>
      </c>
      <c r="D734" s="7">
        <f t="shared" si="79"/>
        <v>1900</v>
      </c>
      <c r="E734" s="7" t="b">
        <f t="shared" si="80"/>
        <v>0</v>
      </c>
      <c r="F734" s="44" t="str">
        <f>IF(ISBLANK(G734),"",MAX($F$13:F733)+1)</f>
        <v/>
      </c>
      <c r="G734" s="45"/>
      <c r="H734" s="46"/>
      <c r="I734" s="46"/>
      <c r="J734" s="46"/>
      <c r="K734" s="47"/>
      <c r="L734" s="47"/>
      <c r="M734" s="46"/>
      <c r="N734" s="48"/>
      <c r="O734" s="48"/>
      <c r="P734" s="49"/>
      <c r="Q734" s="50"/>
      <c r="R734" s="51" t="str">
        <f t="shared" si="81"/>
        <v/>
      </c>
      <c r="AK734" s="52" t="str">
        <f t="shared" si="82"/>
        <v/>
      </c>
      <c r="AL734" s="7" t="str">
        <f t="shared" si="83"/>
        <v/>
      </c>
    </row>
    <row r="735" spans="1:38" x14ac:dyDescent="0.2">
      <c r="A735" s="7" t="str">
        <f>_xlfn.IFNA(VLOOKUP(G735,Довідник!D:F,3,FALSE),"")</f>
        <v/>
      </c>
      <c r="B735" s="7">
        <f t="shared" si="77"/>
        <v>0</v>
      </c>
      <c r="C735" s="7">
        <f t="shared" si="78"/>
        <v>1900</v>
      </c>
      <c r="D735" s="7">
        <f t="shared" si="79"/>
        <v>1900</v>
      </c>
      <c r="E735" s="7" t="b">
        <f t="shared" si="80"/>
        <v>0</v>
      </c>
      <c r="F735" s="44" t="str">
        <f>IF(ISBLANK(G735),"",MAX($F$13:F734)+1)</f>
        <v/>
      </c>
      <c r="G735" s="45"/>
      <c r="H735" s="46"/>
      <c r="I735" s="46"/>
      <c r="J735" s="46"/>
      <c r="K735" s="47"/>
      <c r="L735" s="47"/>
      <c r="M735" s="46"/>
      <c r="N735" s="48"/>
      <c r="O735" s="48"/>
      <c r="P735" s="49"/>
      <c r="Q735" s="50"/>
      <c r="R735" s="51" t="str">
        <f t="shared" si="81"/>
        <v/>
      </c>
      <c r="AK735" s="52" t="str">
        <f t="shared" si="82"/>
        <v/>
      </c>
      <c r="AL735" s="7" t="str">
        <f t="shared" si="83"/>
        <v/>
      </c>
    </row>
    <row r="736" spans="1:38" x14ac:dyDescent="0.2">
      <c r="A736" s="7" t="str">
        <f>_xlfn.IFNA(VLOOKUP(G736,Довідник!D:F,3,FALSE),"")</f>
        <v/>
      </c>
      <c r="B736" s="7">
        <f t="shared" si="77"/>
        <v>0</v>
      </c>
      <c r="C736" s="7">
        <f t="shared" si="78"/>
        <v>1900</v>
      </c>
      <c r="D736" s="7">
        <f t="shared" si="79"/>
        <v>1900</v>
      </c>
      <c r="E736" s="7" t="b">
        <f t="shared" si="80"/>
        <v>0</v>
      </c>
      <c r="F736" s="44" t="str">
        <f>IF(ISBLANK(G736),"",MAX($F$13:F735)+1)</f>
        <v/>
      </c>
      <c r="G736" s="45"/>
      <c r="H736" s="46"/>
      <c r="I736" s="46"/>
      <c r="J736" s="46"/>
      <c r="K736" s="47"/>
      <c r="L736" s="47"/>
      <c r="M736" s="46"/>
      <c r="N736" s="48"/>
      <c r="O736" s="48"/>
      <c r="P736" s="49"/>
      <c r="Q736" s="50"/>
      <c r="R736" s="51" t="str">
        <f t="shared" si="81"/>
        <v/>
      </c>
      <c r="AK736" s="52" t="str">
        <f t="shared" si="82"/>
        <v/>
      </c>
      <c r="AL736" s="7" t="str">
        <f t="shared" si="83"/>
        <v/>
      </c>
    </row>
    <row r="737" spans="1:38" x14ac:dyDescent="0.2">
      <c r="A737" s="7" t="str">
        <f>_xlfn.IFNA(VLOOKUP(G737,Довідник!D:F,3,FALSE),"")</f>
        <v/>
      </c>
      <c r="B737" s="7">
        <f t="shared" si="77"/>
        <v>0</v>
      </c>
      <c r="C737" s="7">
        <f t="shared" si="78"/>
        <v>1900</v>
      </c>
      <c r="D737" s="7">
        <f t="shared" si="79"/>
        <v>1900</v>
      </c>
      <c r="E737" s="7" t="b">
        <f t="shared" si="80"/>
        <v>0</v>
      </c>
      <c r="F737" s="44" t="str">
        <f>IF(ISBLANK(G737),"",MAX($F$13:F736)+1)</f>
        <v/>
      </c>
      <c r="G737" s="45"/>
      <c r="H737" s="46"/>
      <c r="I737" s="46"/>
      <c r="J737" s="46"/>
      <c r="K737" s="47"/>
      <c r="L737" s="47"/>
      <c r="M737" s="46"/>
      <c r="N737" s="48"/>
      <c r="O737" s="48"/>
      <c r="P737" s="49"/>
      <c r="Q737" s="50"/>
      <c r="R737" s="51" t="str">
        <f t="shared" si="81"/>
        <v/>
      </c>
      <c r="AK737" s="52" t="str">
        <f t="shared" si="82"/>
        <v/>
      </c>
      <c r="AL737" s="7" t="str">
        <f t="shared" si="83"/>
        <v/>
      </c>
    </row>
    <row r="738" spans="1:38" x14ac:dyDescent="0.2">
      <c r="A738" s="7" t="str">
        <f>_xlfn.IFNA(VLOOKUP(G738,Довідник!D:F,3,FALSE),"")</f>
        <v/>
      </c>
      <c r="B738" s="7">
        <f t="shared" si="77"/>
        <v>0</v>
      </c>
      <c r="C738" s="7">
        <f t="shared" si="78"/>
        <v>1900</v>
      </c>
      <c r="D738" s="7">
        <f t="shared" si="79"/>
        <v>1900</v>
      </c>
      <c r="E738" s="7" t="b">
        <f t="shared" si="80"/>
        <v>0</v>
      </c>
      <c r="F738" s="44" t="str">
        <f>IF(ISBLANK(G738),"",MAX($F$13:F737)+1)</f>
        <v/>
      </c>
      <c r="G738" s="45"/>
      <c r="H738" s="46"/>
      <c r="I738" s="46"/>
      <c r="J738" s="46"/>
      <c r="K738" s="47"/>
      <c r="L738" s="47"/>
      <c r="M738" s="46"/>
      <c r="N738" s="48"/>
      <c r="O738" s="48"/>
      <c r="P738" s="49"/>
      <c r="Q738" s="50"/>
      <c r="R738" s="51" t="str">
        <f t="shared" si="81"/>
        <v/>
      </c>
      <c r="AK738" s="52" t="str">
        <f t="shared" si="82"/>
        <v/>
      </c>
      <c r="AL738" s="7" t="str">
        <f t="shared" si="83"/>
        <v/>
      </c>
    </row>
    <row r="739" spans="1:38" x14ac:dyDescent="0.2">
      <c r="A739" s="7" t="str">
        <f>_xlfn.IFNA(VLOOKUP(G739,Довідник!D:F,3,FALSE),"")</f>
        <v/>
      </c>
      <c r="B739" s="7">
        <f t="shared" si="77"/>
        <v>0</v>
      </c>
      <c r="C739" s="7">
        <f t="shared" si="78"/>
        <v>1900</v>
      </c>
      <c r="D739" s="7">
        <f t="shared" si="79"/>
        <v>1900</v>
      </c>
      <c r="E739" s="7" t="b">
        <f t="shared" si="80"/>
        <v>0</v>
      </c>
      <c r="F739" s="44" t="str">
        <f>IF(ISBLANK(G739),"",MAX($F$13:F738)+1)</f>
        <v/>
      </c>
      <c r="G739" s="45"/>
      <c r="H739" s="46"/>
      <c r="I739" s="46"/>
      <c r="J739" s="46"/>
      <c r="K739" s="47"/>
      <c r="L739" s="47"/>
      <c r="M739" s="46"/>
      <c r="N739" s="48"/>
      <c r="O739" s="48"/>
      <c r="P739" s="49"/>
      <c r="Q739" s="50"/>
      <c r="R739" s="51" t="str">
        <f t="shared" si="81"/>
        <v/>
      </c>
      <c r="AK739" s="52" t="str">
        <f t="shared" si="82"/>
        <v/>
      </c>
      <c r="AL739" s="7" t="str">
        <f t="shared" si="83"/>
        <v/>
      </c>
    </row>
    <row r="740" spans="1:38" x14ac:dyDescent="0.2">
      <c r="A740" s="7" t="str">
        <f>_xlfn.IFNA(VLOOKUP(G740,Довідник!D:F,3,FALSE),"")</f>
        <v/>
      </c>
      <c r="B740" s="7">
        <f t="shared" si="77"/>
        <v>0</v>
      </c>
      <c r="C740" s="7">
        <f t="shared" si="78"/>
        <v>1900</v>
      </c>
      <c r="D740" s="7">
        <f t="shared" si="79"/>
        <v>1900</v>
      </c>
      <c r="E740" s="7" t="b">
        <f t="shared" si="80"/>
        <v>0</v>
      </c>
      <c r="F740" s="44" t="str">
        <f>IF(ISBLANK(G740),"",MAX($F$13:F739)+1)</f>
        <v/>
      </c>
      <c r="G740" s="45"/>
      <c r="H740" s="46"/>
      <c r="I740" s="46"/>
      <c r="J740" s="46"/>
      <c r="K740" s="47"/>
      <c r="L740" s="47"/>
      <c r="M740" s="46"/>
      <c r="N740" s="48"/>
      <c r="O740" s="48"/>
      <c r="P740" s="49"/>
      <c r="Q740" s="50"/>
      <c r="R740" s="51" t="str">
        <f t="shared" si="81"/>
        <v/>
      </c>
      <c r="AK740" s="52" t="str">
        <f t="shared" si="82"/>
        <v/>
      </c>
      <c r="AL740" s="7" t="str">
        <f t="shared" si="83"/>
        <v/>
      </c>
    </row>
    <row r="741" spans="1:38" x14ac:dyDescent="0.2">
      <c r="A741" s="7" t="str">
        <f>_xlfn.IFNA(VLOOKUP(G741,Довідник!D:F,3,FALSE),"")</f>
        <v/>
      </c>
      <c r="B741" s="7">
        <f t="shared" si="77"/>
        <v>0</v>
      </c>
      <c r="C741" s="7">
        <f t="shared" si="78"/>
        <v>1900</v>
      </c>
      <c r="D741" s="7">
        <f t="shared" si="79"/>
        <v>1900</v>
      </c>
      <c r="E741" s="7" t="b">
        <f t="shared" si="80"/>
        <v>0</v>
      </c>
      <c r="F741" s="44" t="str">
        <f>IF(ISBLANK(G741),"",MAX($F$13:F740)+1)</f>
        <v/>
      </c>
      <c r="G741" s="45"/>
      <c r="H741" s="46"/>
      <c r="I741" s="46"/>
      <c r="J741" s="46"/>
      <c r="K741" s="47"/>
      <c r="L741" s="47"/>
      <c r="M741" s="46"/>
      <c r="N741" s="48"/>
      <c r="O741" s="48"/>
      <c r="P741" s="49"/>
      <c r="Q741" s="50"/>
      <c r="R741" s="51" t="str">
        <f t="shared" si="81"/>
        <v/>
      </c>
      <c r="AK741" s="52" t="str">
        <f t="shared" si="82"/>
        <v/>
      </c>
      <c r="AL741" s="7" t="str">
        <f t="shared" si="83"/>
        <v/>
      </c>
    </row>
    <row r="742" spans="1:38" x14ac:dyDescent="0.2">
      <c r="A742" s="7" t="str">
        <f>_xlfn.IFNA(VLOOKUP(G742,Довідник!D:F,3,FALSE),"")</f>
        <v/>
      </c>
      <c r="B742" s="7">
        <f t="shared" si="77"/>
        <v>0</v>
      </c>
      <c r="C742" s="7">
        <f t="shared" si="78"/>
        <v>1900</v>
      </c>
      <c r="D742" s="7">
        <f t="shared" si="79"/>
        <v>1900</v>
      </c>
      <c r="E742" s="7" t="b">
        <f t="shared" si="80"/>
        <v>0</v>
      </c>
      <c r="F742" s="44" t="str">
        <f>IF(ISBLANK(G742),"",MAX($F$13:F741)+1)</f>
        <v/>
      </c>
      <c r="G742" s="45"/>
      <c r="H742" s="46"/>
      <c r="I742" s="46"/>
      <c r="J742" s="46"/>
      <c r="K742" s="47"/>
      <c r="L742" s="47"/>
      <c r="M742" s="46"/>
      <c r="N742" s="48"/>
      <c r="O742" s="48"/>
      <c r="P742" s="49"/>
      <c r="Q742" s="50"/>
      <c r="R742" s="51" t="str">
        <f t="shared" si="81"/>
        <v/>
      </c>
      <c r="AK742" s="52" t="str">
        <f t="shared" si="82"/>
        <v/>
      </c>
      <c r="AL742" s="7" t="str">
        <f t="shared" si="83"/>
        <v/>
      </c>
    </row>
    <row r="743" spans="1:38" x14ac:dyDescent="0.2">
      <c r="A743" s="7" t="str">
        <f>_xlfn.IFNA(VLOOKUP(G743,Довідник!D:F,3,FALSE),"")</f>
        <v/>
      </c>
      <c r="B743" s="7">
        <f t="shared" si="77"/>
        <v>0</v>
      </c>
      <c r="C743" s="7">
        <f t="shared" si="78"/>
        <v>1900</v>
      </c>
      <c r="D743" s="7">
        <f t="shared" si="79"/>
        <v>1900</v>
      </c>
      <c r="E743" s="7" t="b">
        <f t="shared" si="80"/>
        <v>0</v>
      </c>
      <c r="F743" s="44" t="str">
        <f>IF(ISBLANK(G743),"",MAX($F$13:F742)+1)</f>
        <v/>
      </c>
      <c r="G743" s="45"/>
      <c r="H743" s="46"/>
      <c r="I743" s="46"/>
      <c r="J743" s="46"/>
      <c r="K743" s="47"/>
      <c r="L743" s="47"/>
      <c r="M743" s="46"/>
      <c r="N743" s="48"/>
      <c r="O743" s="48"/>
      <c r="P743" s="49"/>
      <c r="Q743" s="50"/>
      <c r="R743" s="51" t="str">
        <f t="shared" si="81"/>
        <v/>
      </c>
      <c r="AK743" s="52" t="str">
        <f t="shared" si="82"/>
        <v/>
      </c>
      <c r="AL743" s="7" t="str">
        <f t="shared" si="83"/>
        <v/>
      </c>
    </row>
    <row r="744" spans="1:38" x14ac:dyDescent="0.2">
      <c r="A744" s="7" t="str">
        <f>_xlfn.IFNA(VLOOKUP(G744,Довідник!D:F,3,FALSE),"")</f>
        <v/>
      </c>
      <c r="B744" s="7">
        <f t="shared" si="77"/>
        <v>0</v>
      </c>
      <c r="C744" s="7">
        <f t="shared" si="78"/>
        <v>1900</v>
      </c>
      <c r="D744" s="7">
        <f t="shared" si="79"/>
        <v>1900</v>
      </c>
      <c r="E744" s="7" t="b">
        <f t="shared" si="80"/>
        <v>0</v>
      </c>
      <c r="F744" s="44" t="str">
        <f>IF(ISBLANK(G744),"",MAX($F$13:F743)+1)</f>
        <v/>
      </c>
      <c r="G744" s="45"/>
      <c r="H744" s="46"/>
      <c r="I744" s="46"/>
      <c r="J744" s="46"/>
      <c r="K744" s="47"/>
      <c r="L744" s="47"/>
      <c r="M744" s="46"/>
      <c r="N744" s="48"/>
      <c r="O744" s="48"/>
      <c r="P744" s="49"/>
      <c r="Q744" s="50"/>
      <c r="R744" s="51" t="str">
        <f t="shared" si="81"/>
        <v/>
      </c>
      <c r="AK744" s="52" t="str">
        <f t="shared" si="82"/>
        <v/>
      </c>
      <c r="AL744" s="7" t="str">
        <f t="shared" si="83"/>
        <v/>
      </c>
    </row>
    <row r="745" spans="1:38" x14ac:dyDescent="0.2">
      <c r="A745" s="7" t="str">
        <f>_xlfn.IFNA(VLOOKUP(G745,Довідник!D:F,3,FALSE),"")</f>
        <v/>
      </c>
      <c r="B745" s="7">
        <f t="shared" si="77"/>
        <v>0</v>
      </c>
      <c r="C745" s="7">
        <f t="shared" si="78"/>
        <v>1900</v>
      </c>
      <c r="D745" s="7">
        <f t="shared" si="79"/>
        <v>1900</v>
      </c>
      <c r="E745" s="7" t="b">
        <f t="shared" si="80"/>
        <v>0</v>
      </c>
      <c r="F745" s="44" t="str">
        <f>IF(ISBLANK(G745),"",MAX($F$13:F744)+1)</f>
        <v/>
      </c>
      <c r="G745" s="45"/>
      <c r="H745" s="46"/>
      <c r="I745" s="46"/>
      <c r="J745" s="46"/>
      <c r="K745" s="47"/>
      <c r="L745" s="47"/>
      <c r="M745" s="46"/>
      <c r="N745" s="48"/>
      <c r="O745" s="48"/>
      <c r="P745" s="49"/>
      <c r="Q745" s="50"/>
      <c r="R745" s="51" t="str">
        <f t="shared" si="81"/>
        <v/>
      </c>
      <c r="AK745" s="52" t="str">
        <f t="shared" si="82"/>
        <v/>
      </c>
      <c r="AL745" s="7" t="str">
        <f t="shared" si="83"/>
        <v/>
      </c>
    </row>
    <row r="746" spans="1:38" x14ac:dyDescent="0.2">
      <c r="A746" s="7" t="str">
        <f>_xlfn.IFNA(VLOOKUP(G746,Довідник!D:F,3,FALSE),"")</f>
        <v/>
      </c>
      <c r="B746" s="7">
        <f t="shared" si="77"/>
        <v>0</v>
      </c>
      <c r="C746" s="7">
        <f t="shared" si="78"/>
        <v>1900</v>
      </c>
      <c r="D746" s="7">
        <f t="shared" si="79"/>
        <v>1900</v>
      </c>
      <c r="E746" s="7" t="b">
        <f t="shared" si="80"/>
        <v>0</v>
      </c>
      <c r="F746" s="44" t="str">
        <f>IF(ISBLANK(G746),"",MAX($F$13:F745)+1)</f>
        <v/>
      </c>
      <c r="G746" s="45"/>
      <c r="H746" s="46"/>
      <c r="I746" s="46"/>
      <c r="J746" s="46"/>
      <c r="K746" s="47"/>
      <c r="L746" s="47"/>
      <c r="M746" s="46"/>
      <c r="N746" s="48"/>
      <c r="O746" s="48"/>
      <c r="P746" s="49"/>
      <c r="Q746" s="50"/>
      <c r="R746" s="51" t="str">
        <f t="shared" si="81"/>
        <v/>
      </c>
      <c r="AK746" s="52" t="str">
        <f t="shared" si="82"/>
        <v/>
      </c>
      <c r="AL746" s="7" t="str">
        <f t="shared" si="83"/>
        <v/>
      </c>
    </row>
    <row r="747" spans="1:38" x14ac:dyDescent="0.2">
      <c r="A747" s="7" t="str">
        <f>_xlfn.IFNA(VLOOKUP(G747,Довідник!D:F,3,FALSE),"")</f>
        <v/>
      </c>
      <c r="B747" s="7">
        <f t="shared" si="77"/>
        <v>0</v>
      </c>
      <c r="C747" s="7">
        <f t="shared" si="78"/>
        <v>1900</v>
      </c>
      <c r="D747" s="7">
        <f t="shared" si="79"/>
        <v>1900</v>
      </c>
      <c r="E747" s="7" t="b">
        <f t="shared" si="80"/>
        <v>0</v>
      </c>
      <c r="F747" s="44" t="str">
        <f>IF(ISBLANK(G747),"",MAX($F$13:F746)+1)</f>
        <v/>
      </c>
      <c r="G747" s="45"/>
      <c r="H747" s="46"/>
      <c r="I747" s="46"/>
      <c r="J747" s="46"/>
      <c r="K747" s="47"/>
      <c r="L747" s="47"/>
      <c r="M747" s="46"/>
      <c r="N747" s="48"/>
      <c r="O747" s="48"/>
      <c r="P747" s="49"/>
      <c r="Q747" s="50"/>
      <c r="R747" s="51" t="str">
        <f t="shared" si="81"/>
        <v/>
      </c>
      <c r="AK747" s="52" t="str">
        <f t="shared" si="82"/>
        <v/>
      </c>
      <c r="AL747" s="7" t="str">
        <f t="shared" si="83"/>
        <v/>
      </c>
    </row>
    <row r="748" spans="1:38" x14ac:dyDescent="0.2">
      <c r="A748" s="7" t="str">
        <f>_xlfn.IFNA(VLOOKUP(G748,Довідник!D:F,3,FALSE),"")</f>
        <v/>
      </c>
      <c r="B748" s="7">
        <f t="shared" si="77"/>
        <v>0</v>
      </c>
      <c r="C748" s="7">
        <f t="shared" si="78"/>
        <v>1900</v>
      </c>
      <c r="D748" s="7">
        <f t="shared" si="79"/>
        <v>1900</v>
      </c>
      <c r="E748" s="7" t="b">
        <f t="shared" si="80"/>
        <v>0</v>
      </c>
      <c r="F748" s="44" t="str">
        <f>IF(ISBLANK(G748),"",MAX($F$13:F747)+1)</f>
        <v/>
      </c>
      <c r="G748" s="45"/>
      <c r="H748" s="46"/>
      <c r="I748" s="46"/>
      <c r="J748" s="46"/>
      <c r="K748" s="47"/>
      <c r="L748" s="47"/>
      <c r="M748" s="46"/>
      <c r="N748" s="48"/>
      <c r="O748" s="48"/>
      <c r="P748" s="49"/>
      <c r="Q748" s="50"/>
      <c r="R748" s="51" t="str">
        <f t="shared" si="81"/>
        <v/>
      </c>
      <c r="AK748" s="52" t="str">
        <f t="shared" si="82"/>
        <v/>
      </c>
      <c r="AL748" s="7" t="str">
        <f t="shared" si="83"/>
        <v/>
      </c>
    </row>
    <row r="749" spans="1:38" x14ac:dyDescent="0.2">
      <c r="A749" s="7" t="str">
        <f>_xlfn.IFNA(VLOOKUP(G749,Довідник!D:F,3,FALSE),"")</f>
        <v/>
      </c>
      <c r="B749" s="7">
        <f t="shared" si="77"/>
        <v>0</v>
      </c>
      <c r="C749" s="7">
        <f t="shared" si="78"/>
        <v>1900</v>
      </c>
      <c r="D749" s="7">
        <f t="shared" si="79"/>
        <v>1900</v>
      </c>
      <c r="E749" s="7" t="b">
        <f t="shared" si="80"/>
        <v>0</v>
      </c>
      <c r="F749" s="44" t="str">
        <f>IF(ISBLANK(G749),"",MAX($F$13:F748)+1)</f>
        <v/>
      </c>
      <c r="G749" s="45"/>
      <c r="H749" s="46"/>
      <c r="I749" s="46"/>
      <c r="J749" s="46"/>
      <c r="K749" s="47"/>
      <c r="L749" s="47"/>
      <c r="M749" s="46"/>
      <c r="N749" s="48"/>
      <c r="O749" s="48"/>
      <c r="P749" s="49"/>
      <c r="Q749" s="50"/>
      <c r="R749" s="51" t="str">
        <f t="shared" si="81"/>
        <v/>
      </c>
      <c r="AK749" s="52" t="str">
        <f t="shared" si="82"/>
        <v/>
      </c>
      <c r="AL749" s="7" t="str">
        <f t="shared" si="83"/>
        <v/>
      </c>
    </row>
    <row r="750" spans="1:38" x14ac:dyDescent="0.2">
      <c r="A750" s="7" t="str">
        <f>_xlfn.IFNA(VLOOKUP(G750,Довідник!D:F,3,FALSE),"")</f>
        <v/>
      </c>
      <c r="B750" s="7">
        <f t="shared" si="77"/>
        <v>0</v>
      </c>
      <c r="C750" s="7">
        <f t="shared" si="78"/>
        <v>1900</v>
      </c>
      <c r="D750" s="7">
        <f t="shared" si="79"/>
        <v>1900</v>
      </c>
      <c r="E750" s="7" t="b">
        <f t="shared" si="80"/>
        <v>0</v>
      </c>
      <c r="F750" s="44" t="str">
        <f>IF(ISBLANK(G750),"",MAX($F$13:F749)+1)</f>
        <v/>
      </c>
      <c r="G750" s="45"/>
      <c r="H750" s="46"/>
      <c r="I750" s="46"/>
      <c r="J750" s="46"/>
      <c r="K750" s="47"/>
      <c r="L750" s="47"/>
      <c r="M750" s="46"/>
      <c r="N750" s="48"/>
      <c r="O750" s="48"/>
      <c r="P750" s="49"/>
      <c r="Q750" s="50"/>
      <c r="R750" s="51" t="str">
        <f t="shared" si="81"/>
        <v/>
      </c>
      <c r="AK750" s="52" t="str">
        <f t="shared" si="82"/>
        <v/>
      </c>
      <c r="AL750" s="7" t="str">
        <f t="shared" si="83"/>
        <v/>
      </c>
    </row>
    <row r="751" spans="1:38" x14ac:dyDescent="0.2">
      <c r="A751" s="7" t="str">
        <f>_xlfn.IFNA(VLOOKUP(G751,Довідник!D:F,3,FALSE),"")</f>
        <v/>
      </c>
      <c r="B751" s="7">
        <f t="shared" si="77"/>
        <v>0</v>
      </c>
      <c r="C751" s="7">
        <f t="shared" si="78"/>
        <v>1900</v>
      </c>
      <c r="D751" s="7">
        <f t="shared" si="79"/>
        <v>1900</v>
      </c>
      <c r="E751" s="7" t="b">
        <f t="shared" si="80"/>
        <v>0</v>
      </c>
      <c r="F751" s="44" t="str">
        <f>IF(ISBLANK(G751),"",MAX($F$13:F750)+1)</f>
        <v/>
      </c>
      <c r="G751" s="45"/>
      <c r="H751" s="46"/>
      <c r="I751" s="46"/>
      <c r="J751" s="46"/>
      <c r="K751" s="47"/>
      <c r="L751" s="47"/>
      <c r="M751" s="46"/>
      <c r="N751" s="48"/>
      <c r="O751" s="48"/>
      <c r="P751" s="49"/>
      <c r="Q751" s="50"/>
      <c r="R751" s="51" t="str">
        <f t="shared" si="81"/>
        <v/>
      </c>
      <c r="AK751" s="52" t="str">
        <f t="shared" si="82"/>
        <v/>
      </c>
      <c r="AL751" s="7" t="str">
        <f t="shared" si="83"/>
        <v/>
      </c>
    </row>
    <row r="752" spans="1:38" ht="13.5" thickBot="1" x14ac:dyDescent="0.25">
      <c r="A752" s="7" t="str">
        <f>_xlfn.IFNA(VLOOKUP(G752,Довідник!D:F,3,FALSE),"")</f>
        <v/>
      </c>
      <c r="B752" s="7">
        <f t="shared" si="77"/>
        <v>0</v>
      </c>
      <c r="C752" s="7">
        <f t="shared" si="78"/>
        <v>1900</v>
      </c>
      <c r="D752" s="7">
        <f>YEAR($K752)</f>
        <v>1900</v>
      </c>
      <c r="E752" s="7" t="b">
        <f t="shared" si="80"/>
        <v>0</v>
      </c>
      <c r="F752" s="53" t="str">
        <f>IF(ISBLANK(G752),"",MAX($F$13:F751)+1)</f>
        <v/>
      </c>
      <c r="G752" s="54"/>
      <c r="H752" s="55"/>
      <c r="I752" s="55"/>
      <c r="J752" s="55"/>
      <c r="K752" s="56"/>
      <c r="L752" s="56"/>
      <c r="M752" s="55"/>
      <c r="N752" s="57"/>
      <c r="O752" s="57"/>
      <c r="P752" s="58"/>
      <c r="Q752" s="59"/>
      <c r="R752" s="51" t="str">
        <f t="shared" si="81"/>
        <v/>
      </c>
      <c r="AK752" s="52" t="str">
        <f t="shared" si="82"/>
        <v/>
      </c>
      <c r="AL752" s="7" t="str">
        <f>IF(E752," Відобразіть зобов'язання на придбання активу в Т.2!","")</f>
        <v/>
      </c>
    </row>
  </sheetData>
  <sheetProtection password="CE38" sheet="1" formatCells="0" formatRows="0" sort="0" autoFilter="0"/>
  <autoFilter ref="F13:Q13"/>
  <dataConsolidate/>
  <mergeCells count="2">
    <mergeCell ref="I4:K4"/>
    <mergeCell ref="I5:K5"/>
  </mergeCells>
  <dataValidations count="4">
    <dataValidation type="date" operator="greaterThan" allowBlank="1" showInputMessage="1" showErrorMessage="1" sqref="K14:L752">
      <formula1>29221</formula1>
    </dataValidation>
    <dataValidation type="list" allowBlank="1" showInputMessage="1" showErrorMessage="1" sqref="M14:M752">
      <formula1>"так, ні"</formula1>
    </dataValidation>
    <dataValidation type="date" operator="greaterThan" allowBlank="1" showInputMessage="1" showErrorMessage="1" sqref="I1">
      <formula1>36526</formula1>
    </dataValidation>
    <dataValidation type="list" allowBlank="1" showInputMessage="1" showErrorMessage="1" sqref="J14:J752">
      <formula1>$I$4:$I$5</formula1>
    </dataValidation>
  </dataValidations>
  <pageMargins left="0.23622047244094491" right="0.23622047244094491" top="0.74803149606299213" bottom="0.74803149606299213" header="0.31496062992125984" footer="0.31496062992125984"/>
  <pageSetup paperSize="9" scale="50" fitToHeight="0" orientation="landscape" horizontalDpi="4294967293" r:id="rId1"/>
  <headerFooter differentFirst="1" scaleWithDoc="0">
    <oddFooter>&amp;C&amp;"-,курсив"&amp;7Таблиця 2. Інформація про майно (активи) фізичної особи&amp;R&amp;7&amp;K01+009&amp;P</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Довідник!$D$3:$D$12</xm:f>
          </x14:formula1>
          <xm:sqref>G14:G752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pageSetUpPr fitToPage="1"/>
  </sheetPr>
  <dimension ref="A2:AM750"/>
  <sheetViews>
    <sheetView showGridLines="0" topLeftCell="F1" zoomScale="70" zoomScaleNormal="70" workbookViewId="0">
      <selection activeCell="F2" sqref="F2"/>
    </sheetView>
  </sheetViews>
  <sheetFormatPr defaultColWidth="8.85546875" defaultRowHeight="15.75" x14ac:dyDescent="0.25"/>
  <cols>
    <col min="1" max="1" width="9.140625" style="5" hidden="1" customWidth="1"/>
    <col min="2" max="2" width="12.85546875" style="5" hidden="1" customWidth="1"/>
    <col min="3" max="5" width="9.140625" style="5" hidden="1" customWidth="1"/>
    <col min="6" max="6" width="4.140625" style="5" customWidth="1"/>
    <col min="7" max="7" width="34.5703125" style="5" customWidth="1"/>
    <col min="8" max="9" width="27.28515625" style="5" customWidth="1"/>
    <col min="10" max="11" width="18.140625" style="5" customWidth="1"/>
    <col min="12" max="13" width="20.42578125" style="6" customWidth="1"/>
    <col min="14" max="15" width="37.140625" style="5" customWidth="1"/>
    <col min="16" max="16" width="8.85546875" style="1"/>
    <col min="17" max="16384" width="8.85546875" style="5"/>
  </cols>
  <sheetData>
    <row r="2" spans="1:39" s="72" customFormat="1" ht="12.75" x14ac:dyDescent="0.2">
      <c r="A2" s="19"/>
      <c r="B2" s="19"/>
      <c r="C2" s="19"/>
      <c r="D2" s="19"/>
      <c r="E2" s="19"/>
      <c r="F2" s="60" t="s">
        <v>123</v>
      </c>
      <c r="H2" s="14"/>
      <c r="I2" s="14"/>
      <c r="J2" s="14"/>
      <c r="K2" s="115"/>
      <c r="L2" s="14"/>
      <c r="M2" s="116"/>
      <c r="N2" s="116"/>
      <c r="O2" s="14"/>
      <c r="P2" s="14"/>
      <c r="Q2" s="14"/>
      <c r="R2" s="19"/>
      <c r="S2" s="19"/>
      <c r="T2" s="19"/>
      <c r="U2" s="19"/>
      <c r="V2" s="19"/>
      <c r="W2" s="19"/>
      <c r="X2" s="19"/>
      <c r="Y2" s="19"/>
      <c r="Z2" s="19"/>
      <c r="AA2" s="19"/>
      <c r="AB2" s="19"/>
      <c r="AC2" s="19"/>
      <c r="AD2" s="19"/>
      <c r="AE2" s="19"/>
      <c r="AF2" s="19"/>
      <c r="AG2" s="19"/>
      <c r="AH2" s="19"/>
      <c r="AI2" s="19"/>
      <c r="AJ2" s="19"/>
      <c r="AK2" s="19"/>
      <c r="AL2" s="19"/>
      <c r="AM2" s="19"/>
    </row>
    <row r="3" spans="1:39" s="12" customFormat="1" ht="13.5" thickBot="1" x14ac:dyDescent="0.25">
      <c r="L3" s="71"/>
      <c r="M3" s="71"/>
      <c r="O3" s="72"/>
      <c r="P3" s="7"/>
    </row>
    <row r="4" spans="1:39" s="12" customFormat="1" ht="13.5" thickBot="1" x14ac:dyDescent="0.25">
      <c r="F4" s="150" t="s">
        <v>14</v>
      </c>
      <c r="G4" s="150"/>
      <c r="H4" s="150"/>
      <c r="I4" s="150"/>
      <c r="J4" s="150"/>
      <c r="K4" s="150"/>
      <c r="L4" s="73">
        <f>SUM($L$7:L750)</f>
        <v>0</v>
      </c>
      <c r="M4" s="73">
        <f>SUM($M$7:M750)</f>
        <v>0</v>
      </c>
      <c r="N4" s="74"/>
      <c r="O4" s="74"/>
      <c r="P4" s="7"/>
    </row>
    <row r="5" spans="1:39" s="12" customFormat="1" ht="39" thickBot="1" x14ac:dyDescent="0.25">
      <c r="A5" s="12" t="s">
        <v>81</v>
      </c>
      <c r="B5" s="12" t="s">
        <v>82</v>
      </c>
      <c r="C5" s="12" t="s">
        <v>83</v>
      </c>
      <c r="D5" s="12" t="s">
        <v>85</v>
      </c>
      <c r="E5" s="12" t="s">
        <v>86</v>
      </c>
      <c r="F5" s="75" t="s">
        <v>97</v>
      </c>
      <c r="G5" s="76" t="s">
        <v>103</v>
      </c>
      <c r="H5" s="77" t="s">
        <v>5</v>
      </c>
      <c r="I5" s="77" t="s">
        <v>6</v>
      </c>
      <c r="J5" s="77" t="s">
        <v>85</v>
      </c>
      <c r="K5" s="78" t="s">
        <v>7</v>
      </c>
      <c r="L5" s="79" t="s">
        <v>102</v>
      </c>
      <c r="M5" s="79" t="s">
        <v>8</v>
      </c>
      <c r="N5" s="80" t="s">
        <v>16</v>
      </c>
      <c r="O5" s="81" t="s">
        <v>13</v>
      </c>
      <c r="P5" s="7"/>
    </row>
    <row r="6" spans="1:39" s="12" customFormat="1" ht="12.75" x14ac:dyDescent="0.2">
      <c r="F6" s="82">
        <v>1</v>
      </c>
      <c r="G6" s="83">
        <v>2</v>
      </c>
      <c r="H6" s="83">
        <v>3</v>
      </c>
      <c r="I6" s="83">
        <v>4</v>
      </c>
      <c r="J6" s="83">
        <v>5</v>
      </c>
      <c r="K6" s="83">
        <v>6</v>
      </c>
      <c r="L6" s="83">
        <v>7</v>
      </c>
      <c r="M6" s="83">
        <v>8</v>
      </c>
      <c r="N6" s="83">
        <v>9</v>
      </c>
      <c r="O6" s="84">
        <v>10</v>
      </c>
      <c r="P6" s="7"/>
    </row>
    <row r="7" spans="1:39" s="12" customFormat="1" ht="12.75" x14ac:dyDescent="0.2">
      <c r="A7" s="12" t="str">
        <f>_xlfn.IFNA(VLOOKUP(G7,Довідник!D:F,3,FALSE),"")</f>
        <v/>
      </c>
      <c r="B7" s="12">
        <f>Т.1_2!$I$6</f>
        <v>0</v>
      </c>
      <c r="C7" s="12">
        <f>YEAR(Т.1_2!$I$1)</f>
        <v>1900</v>
      </c>
      <c r="D7" s="12">
        <f>YEAR(J7)</f>
        <v>1900</v>
      </c>
      <c r="E7" s="12">
        <f>YEAR(K7)</f>
        <v>1900</v>
      </c>
      <c r="F7" s="85">
        <v>1</v>
      </c>
      <c r="G7" s="46"/>
      <c r="H7" s="46"/>
      <c r="I7" s="46"/>
      <c r="J7" s="47"/>
      <c r="K7" s="47"/>
      <c r="L7" s="86"/>
      <c r="M7" s="86"/>
      <c r="N7" s="46"/>
      <c r="O7" s="50"/>
      <c r="P7" s="87" t="str">
        <f>IF(OR(ISBLANK(G7)*1+ISBLANK(H7)*1+ISBLANK(I7)*1+ISBLANK(J7)*1+ISBLANK(K7)*1+ISBLANK(L7)*1+ISBLANK(M7)*1+ISBLANK(N7)*1=0,ISBLANK(G7)*1+ISBLANK(H7)*1+ISBLANK(I7)*1+ISBLANK(J7)*1+ISBLANK(K7)*1+ISBLANK(L7)*1+ISBLANK(M7)*1+ISBLANK(N7)*1=8),"","Заповнено не всі поля!")</f>
        <v/>
      </c>
    </row>
    <row r="8" spans="1:39" s="12" customFormat="1" ht="12.75" x14ac:dyDescent="0.2">
      <c r="A8" s="12" t="str">
        <f>_xlfn.IFNA(VLOOKUP(G8,Довідник!D:F,3,FALSE),"")</f>
        <v/>
      </c>
      <c r="B8" s="12">
        <f>Т.1_2!$I$6</f>
        <v>0</v>
      </c>
      <c r="C8" s="12">
        <f>YEAR(Т.1_2!$I$1)</f>
        <v>1900</v>
      </c>
      <c r="D8" s="12">
        <f t="shared" ref="D8:D10" si="0">YEAR(J8)</f>
        <v>1900</v>
      </c>
      <c r="E8" s="12">
        <f t="shared" ref="E8:E10" si="1">YEAR(K8)</f>
        <v>1900</v>
      </c>
      <c r="F8" s="85" t="str">
        <f>IF(ISBLANK(G8),"",MAX($F7:F$7)+1)</f>
        <v/>
      </c>
      <c r="G8" s="46"/>
      <c r="H8" s="46"/>
      <c r="I8" s="46"/>
      <c r="J8" s="47"/>
      <c r="K8" s="47"/>
      <c r="L8" s="86"/>
      <c r="M8" s="86"/>
      <c r="N8" s="46"/>
      <c r="O8" s="50"/>
      <c r="P8" s="87" t="str">
        <f t="shared" ref="P8:P71" si="2">IF(OR(ISBLANK(G8)*1+ISBLANK(H8)*1+ISBLANK(I8)*1+ISBLANK(J8)*1+ISBLANK(K8)*1+ISBLANK(L8)*1+ISBLANK(M8)*1+ISBLANK(N8)*1=0,ISBLANK(G8)*1+ISBLANK(H8)*1+ISBLANK(I8)*1+ISBLANK(J8)*1+ISBLANK(K8)*1+ISBLANK(L8)*1+ISBLANK(M8)*1+ISBLANK(N8)*1=8),"","Заповнено не всі поля!")</f>
        <v/>
      </c>
    </row>
    <row r="9" spans="1:39" s="12" customFormat="1" ht="12.75" x14ac:dyDescent="0.2">
      <c r="A9" s="12" t="str">
        <f>_xlfn.IFNA(VLOOKUP(G9,Довідник!D:F,3,FALSE),"")</f>
        <v/>
      </c>
      <c r="B9" s="12">
        <f>Т.1_2!$I$6</f>
        <v>0</v>
      </c>
      <c r="C9" s="12">
        <f>YEAR(Т.1_2!$I$1)</f>
        <v>1900</v>
      </c>
      <c r="D9" s="12">
        <f t="shared" si="0"/>
        <v>1900</v>
      </c>
      <c r="E9" s="12">
        <f t="shared" si="1"/>
        <v>1900</v>
      </c>
      <c r="F9" s="85" t="str">
        <f>IF(ISBLANK(G9),"",MAX($F$7:F8)+1)</f>
        <v/>
      </c>
      <c r="G9" s="46"/>
      <c r="H9" s="46"/>
      <c r="I9" s="46"/>
      <c r="J9" s="47"/>
      <c r="K9" s="47"/>
      <c r="L9" s="86"/>
      <c r="M9" s="86"/>
      <c r="N9" s="46"/>
      <c r="O9" s="50"/>
      <c r="P9" s="87" t="str">
        <f t="shared" si="2"/>
        <v/>
      </c>
    </row>
    <row r="10" spans="1:39" s="12" customFormat="1" ht="12.75" x14ac:dyDescent="0.2">
      <c r="A10" s="12" t="str">
        <f>_xlfn.IFNA(VLOOKUP(G10,Довідник!D:F,3,FALSE),"")</f>
        <v/>
      </c>
      <c r="B10" s="12">
        <f>Т.1_2!$I$6</f>
        <v>0</v>
      </c>
      <c r="C10" s="12">
        <f>YEAR(Т.1_2!$I$1)</f>
        <v>1900</v>
      </c>
      <c r="D10" s="12">
        <f t="shared" si="0"/>
        <v>1900</v>
      </c>
      <c r="E10" s="12">
        <f t="shared" si="1"/>
        <v>1900</v>
      </c>
      <c r="F10" s="85" t="str">
        <f>IF(ISBLANK(G10),"",MAX($F$7:F9)+1)</f>
        <v/>
      </c>
      <c r="G10" s="130"/>
      <c r="H10" s="130"/>
      <c r="I10" s="131"/>
      <c r="J10" s="47"/>
      <c r="K10" s="132"/>
      <c r="L10" s="88"/>
      <c r="M10" s="88"/>
      <c r="N10" s="136"/>
      <c r="O10" s="50"/>
      <c r="P10" s="87" t="str">
        <f t="shared" si="2"/>
        <v/>
      </c>
    </row>
    <row r="11" spans="1:39" s="12" customFormat="1" ht="12.75" x14ac:dyDescent="0.2">
      <c r="A11" s="12" t="str">
        <f>_xlfn.IFNA(VLOOKUP(G11,Довідник!D:F,3,FALSE),"")</f>
        <v/>
      </c>
      <c r="B11" s="12">
        <f>Т.1_2!$I$6</f>
        <v>0</v>
      </c>
      <c r="C11" s="12">
        <f>YEAR(Т.1_2!$I$1)</f>
        <v>1900</v>
      </c>
      <c r="D11" s="12">
        <f t="shared" ref="D11:D74" si="3">YEAR(J11)</f>
        <v>1900</v>
      </c>
      <c r="E11" s="12">
        <f t="shared" ref="E11:E74" si="4">YEAR(K11)</f>
        <v>1900</v>
      </c>
      <c r="F11" s="85" t="str">
        <f>IF(ISBLANK(G11),"",MAX($F$7:F10)+1)</f>
        <v/>
      </c>
      <c r="G11" s="130"/>
      <c r="H11" s="130"/>
      <c r="I11" s="131"/>
      <c r="J11" s="47"/>
      <c r="K11" s="132"/>
      <c r="L11" s="88"/>
      <c r="M11" s="88"/>
      <c r="N11" s="136"/>
      <c r="O11" s="50"/>
      <c r="P11" s="87" t="str">
        <f t="shared" si="2"/>
        <v/>
      </c>
    </row>
    <row r="12" spans="1:39" s="12" customFormat="1" ht="12.75" x14ac:dyDescent="0.2">
      <c r="A12" s="12" t="str">
        <f>_xlfn.IFNA(VLOOKUP(G12,Довідник!D:F,3,FALSE),"")</f>
        <v/>
      </c>
      <c r="B12" s="12">
        <f>Т.1_2!$I$6</f>
        <v>0</v>
      </c>
      <c r="C12" s="12">
        <f>YEAR(Т.1_2!$I$1)</f>
        <v>1900</v>
      </c>
      <c r="D12" s="12">
        <f t="shared" si="3"/>
        <v>1900</v>
      </c>
      <c r="E12" s="12">
        <f t="shared" si="4"/>
        <v>1900</v>
      </c>
      <c r="F12" s="85" t="str">
        <f>IF(ISBLANK(G12),"",MAX($F$7:F11)+1)</f>
        <v/>
      </c>
      <c r="G12" s="130"/>
      <c r="H12" s="130"/>
      <c r="I12" s="131"/>
      <c r="J12" s="47"/>
      <c r="K12" s="132"/>
      <c r="L12" s="88"/>
      <c r="M12" s="88"/>
      <c r="N12" s="136"/>
      <c r="O12" s="50"/>
      <c r="P12" s="87" t="str">
        <f t="shared" si="2"/>
        <v/>
      </c>
    </row>
    <row r="13" spans="1:39" s="12" customFormat="1" ht="12.75" x14ac:dyDescent="0.2">
      <c r="A13" s="12" t="str">
        <f>_xlfn.IFNA(VLOOKUP(G13,Довідник!D:F,3,FALSE),"")</f>
        <v/>
      </c>
      <c r="B13" s="12">
        <f>Т.1_2!$I$6</f>
        <v>0</v>
      </c>
      <c r="C13" s="12">
        <f>YEAR(Т.1_2!$I$1)</f>
        <v>1900</v>
      </c>
      <c r="D13" s="12">
        <f t="shared" si="3"/>
        <v>1900</v>
      </c>
      <c r="E13" s="12">
        <f t="shared" si="4"/>
        <v>1900</v>
      </c>
      <c r="F13" s="85" t="str">
        <f>IF(ISBLANK(G13),"",MAX($F$7:F12)+1)</f>
        <v/>
      </c>
      <c r="G13" s="130"/>
      <c r="H13" s="130"/>
      <c r="I13" s="131"/>
      <c r="J13" s="47"/>
      <c r="K13" s="132"/>
      <c r="L13" s="88"/>
      <c r="M13" s="88"/>
      <c r="N13" s="136"/>
      <c r="O13" s="50"/>
      <c r="P13" s="87" t="str">
        <f t="shared" si="2"/>
        <v/>
      </c>
    </row>
    <row r="14" spans="1:39" s="12" customFormat="1" ht="12.75" x14ac:dyDescent="0.2">
      <c r="A14" s="12" t="str">
        <f>_xlfn.IFNA(VLOOKUP(G14,Довідник!D:F,3,FALSE),"")</f>
        <v/>
      </c>
      <c r="B14" s="12">
        <f>Т.1_2!$I$6</f>
        <v>0</v>
      </c>
      <c r="C14" s="12">
        <f>YEAR(Т.1_2!$I$1)</f>
        <v>1900</v>
      </c>
      <c r="D14" s="12">
        <f t="shared" si="3"/>
        <v>1900</v>
      </c>
      <c r="E14" s="12">
        <f t="shared" si="4"/>
        <v>1900</v>
      </c>
      <c r="F14" s="85" t="str">
        <f>IF(ISBLANK(G14),"",MAX($F$7:F13)+1)</f>
        <v/>
      </c>
      <c r="G14" s="130"/>
      <c r="H14" s="130"/>
      <c r="I14" s="131"/>
      <c r="J14" s="47"/>
      <c r="K14" s="132"/>
      <c r="L14" s="88"/>
      <c r="M14" s="88"/>
      <c r="N14" s="136"/>
      <c r="O14" s="50"/>
      <c r="P14" s="87" t="str">
        <f t="shared" si="2"/>
        <v/>
      </c>
    </row>
    <row r="15" spans="1:39" s="12" customFormat="1" ht="12.75" x14ac:dyDescent="0.2">
      <c r="A15" s="12" t="str">
        <f>_xlfn.IFNA(VLOOKUP(G15,Довідник!D:F,3,FALSE),"")</f>
        <v/>
      </c>
      <c r="B15" s="12">
        <f>Т.1_2!$I$6</f>
        <v>0</v>
      </c>
      <c r="C15" s="12">
        <f>YEAR(Т.1_2!$I$1)</f>
        <v>1900</v>
      </c>
      <c r="D15" s="12">
        <f t="shared" si="3"/>
        <v>1900</v>
      </c>
      <c r="E15" s="12">
        <f t="shared" si="4"/>
        <v>1900</v>
      </c>
      <c r="F15" s="85" t="str">
        <f>IF(ISBLANK(G15),"",MAX($F$7:F14)+1)</f>
        <v/>
      </c>
      <c r="G15" s="130"/>
      <c r="H15" s="130"/>
      <c r="I15" s="131"/>
      <c r="J15" s="47"/>
      <c r="K15" s="132"/>
      <c r="L15" s="88"/>
      <c r="M15" s="88"/>
      <c r="N15" s="136"/>
      <c r="O15" s="50"/>
      <c r="P15" s="87" t="str">
        <f t="shared" si="2"/>
        <v/>
      </c>
    </row>
    <row r="16" spans="1:39" s="12" customFormat="1" ht="12.75" x14ac:dyDescent="0.2">
      <c r="A16" s="12" t="str">
        <f>_xlfn.IFNA(VLOOKUP(G16,Довідник!D:F,3,FALSE),"")</f>
        <v/>
      </c>
      <c r="B16" s="12">
        <f>Т.1_2!$I$6</f>
        <v>0</v>
      </c>
      <c r="C16" s="12">
        <f>YEAR(Т.1_2!$I$1)</f>
        <v>1900</v>
      </c>
      <c r="D16" s="12">
        <f t="shared" si="3"/>
        <v>1900</v>
      </c>
      <c r="E16" s="12">
        <f t="shared" si="4"/>
        <v>1900</v>
      </c>
      <c r="F16" s="85" t="str">
        <f>IF(ISBLANK(G16),"",MAX($F$7:F15)+1)</f>
        <v/>
      </c>
      <c r="G16" s="130"/>
      <c r="H16" s="130"/>
      <c r="I16" s="131"/>
      <c r="J16" s="47"/>
      <c r="K16" s="132"/>
      <c r="L16" s="88"/>
      <c r="M16" s="88"/>
      <c r="N16" s="136"/>
      <c r="O16" s="50"/>
      <c r="P16" s="87" t="str">
        <f t="shared" si="2"/>
        <v/>
      </c>
    </row>
    <row r="17" spans="1:16" s="12" customFormat="1" ht="12.75" x14ac:dyDescent="0.2">
      <c r="A17" s="12" t="str">
        <f>_xlfn.IFNA(VLOOKUP(G17,Довідник!D:F,3,FALSE),"")</f>
        <v/>
      </c>
      <c r="B17" s="12">
        <f>Т.1_2!$I$6</f>
        <v>0</v>
      </c>
      <c r="C17" s="12">
        <f>YEAR(Т.1_2!$I$1)</f>
        <v>1900</v>
      </c>
      <c r="D17" s="12">
        <f t="shared" si="3"/>
        <v>1900</v>
      </c>
      <c r="E17" s="12">
        <f t="shared" si="4"/>
        <v>1900</v>
      </c>
      <c r="F17" s="85" t="str">
        <f>IF(ISBLANK(G17),"",MAX($F$7:F16)+1)</f>
        <v/>
      </c>
      <c r="G17" s="130"/>
      <c r="H17" s="130"/>
      <c r="I17" s="131"/>
      <c r="J17" s="47"/>
      <c r="K17" s="132"/>
      <c r="L17" s="88"/>
      <c r="M17" s="88"/>
      <c r="N17" s="136"/>
      <c r="O17" s="50"/>
      <c r="P17" s="87" t="str">
        <f t="shared" si="2"/>
        <v/>
      </c>
    </row>
    <row r="18" spans="1:16" s="12" customFormat="1" ht="12.75" x14ac:dyDescent="0.2">
      <c r="A18" s="12" t="str">
        <f>_xlfn.IFNA(VLOOKUP(G18,Довідник!D:F,3,FALSE),"")</f>
        <v/>
      </c>
      <c r="B18" s="12">
        <f>Т.1_2!$I$6</f>
        <v>0</v>
      </c>
      <c r="C18" s="12">
        <f>YEAR(Т.1_2!$I$1)</f>
        <v>1900</v>
      </c>
      <c r="D18" s="12">
        <f t="shared" si="3"/>
        <v>1900</v>
      </c>
      <c r="E18" s="12">
        <f t="shared" si="4"/>
        <v>1900</v>
      </c>
      <c r="F18" s="85" t="str">
        <f>IF(ISBLANK(G18),"",MAX($F$7:F17)+1)</f>
        <v/>
      </c>
      <c r="G18" s="130"/>
      <c r="H18" s="130"/>
      <c r="I18" s="131"/>
      <c r="J18" s="47"/>
      <c r="K18" s="132"/>
      <c r="L18" s="88"/>
      <c r="M18" s="88"/>
      <c r="N18" s="136"/>
      <c r="O18" s="50"/>
      <c r="P18" s="87" t="str">
        <f t="shared" si="2"/>
        <v/>
      </c>
    </row>
    <row r="19" spans="1:16" s="12" customFormat="1" ht="12.75" x14ac:dyDescent="0.2">
      <c r="A19" s="12" t="str">
        <f>_xlfn.IFNA(VLOOKUP(G19,Довідник!D:F,3,FALSE),"")</f>
        <v/>
      </c>
      <c r="B19" s="12">
        <f>Т.1_2!$I$6</f>
        <v>0</v>
      </c>
      <c r="C19" s="12">
        <f>YEAR(Т.1_2!$I$1)</f>
        <v>1900</v>
      </c>
      <c r="D19" s="12">
        <f t="shared" si="3"/>
        <v>1900</v>
      </c>
      <c r="E19" s="12">
        <f t="shared" si="4"/>
        <v>1900</v>
      </c>
      <c r="F19" s="85" t="str">
        <f>IF(ISBLANK(G19),"",MAX($F$7:F18)+1)</f>
        <v/>
      </c>
      <c r="G19" s="130"/>
      <c r="H19" s="130"/>
      <c r="I19" s="131"/>
      <c r="J19" s="47"/>
      <c r="K19" s="132"/>
      <c r="L19" s="88"/>
      <c r="M19" s="88"/>
      <c r="N19" s="136"/>
      <c r="O19" s="50"/>
      <c r="P19" s="87" t="str">
        <f t="shared" si="2"/>
        <v/>
      </c>
    </row>
    <row r="20" spans="1:16" s="12" customFormat="1" ht="12.75" x14ac:dyDescent="0.2">
      <c r="A20" s="12" t="str">
        <f>_xlfn.IFNA(VLOOKUP(G20,Довідник!D:F,3,FALSE),"")</f>
        <v/>
      </c>
      <c r="B20" s="12">
        <f>Т.1_2!$I$6</f>
        <v>0</v>
      </c>
      <c r="C20" s="12">
        <f>YEAR(Т.1_2!$I$1)</f>
        <v>1900</v>
      </c>
      <c r="D20" s="12">
        <f t="shared" si="3"/>
        <v>1900</v>
      </c>
      <c r="E20" s="12">
        <f t="shared" si="4"/>
        <v>1900</v>
      </c>
      <c r="F20" s="85" t="str">
        <f>IF(ISBLANK(G20),"",MAX($F$7:F19)+1)</f>
        <v/>
      </c>
      <c r="G20" s="130"/>
      <c r="H20" s="130"/>
      <c r="I20" s="131"/>
      <c r="J20" s="47"/>
      <c r="K20" s="132"/>
      <c r="L20" s="88"/>
      <c r="M20" s="88"/>
      <c r="N20" s="136"/>
      <c r="O20" s="50"/>
      <c r="P20" s="87" t="str">
        <f t="shared" si="2"/>
        <v/>
      </c>
    </row>
    <row r="21" spans="1:16" s="12" customFormat="1" ht="12.75" x14ac:dyDescent="0.2">
      <c r="A21" s="12" t="str">
        <f>_xlfn.IFNA(VLOOKUP(G21,Довідник!D:F,3,FALSE),"")</f>
        <v/>
      </c>
      <c r="B21" s="12">
        <f>Т.1_2!$I$6</f>
        <v>0</v>
      </c>
      <c r="C21" s="12">
        <f>YEAR(Т.1_2!$I$1)</f>
        <v>1900</v>
      </c>
      <c r="D21" s="12">
        <f t="shared" si="3"/>
        <v>1900</v>
      </c>
      <c r="E21" s="12">
        <f t="shared" si="4"/>
        <v>1900</v>
      </c>
      <c r="F21" s="85" t="str">
        <f>IF(ISBLANK(G21),"",MAX($F$7:F20)+1)</f>
        <v/>
      </c>
      <c r="G21" s="130"/>
      <c r="H21" s="130"/>
      <c r="I21" s="131"/>
      <c r="J21" s="47"/>
      <c r="K21" s="132"/>
      <c r="L21" s="88"/>
      <c r="M21" s="88"/>
      <c r="N21" s="136"/>
      <c r="O21" s="50"/>
      <c r="P21" s="87" t="str">
        <f t="shared" si="2"/>
        <v/>
      </c>
    </row>
    <row r="22" spans="1:16" s="12" customFormat="1" ht="12.75" x14ac:dyDescent="0.2">
      <c r="A22" s="12" t="str">
        <f>_xlfn.IFNA(VLOOKUP(G22,Довідник!D:F,3,FALSE),"")</f>
        <v/>
      </c>
      <c r="B22" s="12">
        <f>Т.1_2!$I$6</f>
        <v>0</v>
      </c>
      <c r="C22" s="12">
        <f>YEAR(Т.1_2!$I$1)</f>
        <v>1900</v>
      </c>
      <c r="D22" s="12">
        <f t="shared" si="3"/>
        <v>1900</v>
      </c>
      <c r="E22" s="12">
        <f t="shared" si="4"/>
        <v>1900</v>
      </c>
      <c r="F22" s="85" t="str">
        <f>IF(ISBLANK(G22),"",MAX($F$7:F21)+1)</f>
        <v/>
      </c>
      <c r="G22" s="130"/>
      <c r="H22" s="130"/>
      <c r="I22" s="131"/>
      <c r="J22" s="47"/>
      <c r="K22" s="132"/>
      <c r="L22" s="88"/>
      <c r="M22" s="88"/>
      <c r="N22" s="136"/>
      <c r="O22" s="50"/>
      <c r="P22" s="87" t="str">
        <f t="shared" si="2"/>
        <v/>
      </c>
    </row>
    <row r="23" spans="1:16" s="12" customFormat="1" ht="12.75" x14ac:dyDescent="0.2">
      <c r="A23" s="12" t="str">
        <f>_xlfn.IFNA(VLOOKUP(G23,Довідник!D:F,3,FALSE),"")</f>
        <v/>
      </c>
      <c r="B23" s="12">
        <f>Т.1_2!$I$6</f>
        <v>0</v>
      </c>
      <c r="C23" s="12">
        <f>YEAR(Т.1_2!$I$1)</f>
        <v>1900</v>
      </c>
      <c r="D23" s="12">
        <f t="shared" si="3"/>
        <v>1900</v>
      </c>
      <c r="E23" s="12">
        <f t="shared" si="4"/>
        <v>1900</v>
      </c>
      <c r="F23" s="85" t="str">
        <f>IF(ISBLANK(G23),"",MAX($F$7:F22)+1)</f>
        <v/>
      </c>
      <c r="G23" s="130"/>
      <c r="H23" s="130"/>
      <c r="I23" s="131"/>
      <c r="J23" s="47"/>
      <c r="K23" s="132"/>
      <c r="L23" s="88"/>
      <c r="M23" s="88"/>
      <c r="N23" s="136"/>
      <c r="O23" s="50"/>
      <c r="P23" s="87" t="str">
        <f t="shared" si="2"/>
        <v/>
      </c>
    </row>
    <row r="24" spans="1:16" s="12" customFormat="1" ht="12.75" x14ac:dyDescent="0.2">
      <c r="A24" s="12" t="str">
        <f>_xlfn.IFNA(VLOOKUP(G24,Довідник!D:F,3,FALSE),"")</f>
        <v/>
      </c>
      <c r="B24" s="12">
        <f>Т.1_2!$I$6</f>
        <v>0</v>
      </c>
      <c r="C24" s="12">
        <f>YEAR(Т.1_2!$I$1)</f>
        <v>1900</v>
      </c>
      <c r="D24" s="12">
        <f t="shared" si="3"/>
        <v>1900</v>
      </c>
      <c r="E24" s="12">
        <f t="shared" si="4"/>
        <v>1900</v>
      </c>
      <c r="F24" s="85" t="str">
        <f>IF(ISBLANK(G24),"",MAX($F$7:F23)+1)</f>
        <v/>
      </c>
      <c r="G24" s="130"/>
      <c r="H24" s="130"/>
      <c r="I24" s="131"/>
      <c r="J24" s="47"/>
      <c r="K24" s="132"/>
      <c r="L24" s="88"/>
      <c r="M24" s="88"/>
      <c r="N24" s="136"/>
      <c r="O24" s="50"/>
      <c r="P24" s="87" t="str">
        <f t="shared" si="2"/>
        <v/>
      </c>
    </row>
    <row r="25" spans="1:16" s="12" customFormat="1" ht="12.75" x14ac:dyDescent="0.2">
      <c r="A25" s="12" t="str">
        <f>_xlfn.IFNA(VLOOKUP(G25,Довідник!D:F,3,FALSE),"")</f>
        <v/>
      </c>
      <c r="B25" s="12">
        <f>Т.1_2!$I$6</f>
        <v>0</v>
      </c>
      <c r="C25" s="12">
        <f>YEAR(Т.1_2!$I$1)</f>
        <v>1900</v>
      </c>
      <c r="D25" s="12">
        <f t="shared" si="3"/>
        <v>1900</v>
      </c>
      <c r="E25" s="12">
        <f t="shared" si="4"/>
        <v>1900</v>
      </c>
      <c r="F25" s="85" t="str">
        <f>IF(ISBLANK(G25),"",MAX($F$7:F24)+1)</f>
        <v/>
      </c>
      <c r="G25" s="130"/>
      <c r="H25" s="130"/>
      <c r="I25" s="131"/>
      <c r="J25" s="47"/>
      <c r="K25" s="132"/>
      <c r="L25" s="88"/>
      <c r="M25" s="88"/>
      <c r="N25" s="136"/>
      <c r="O25" s="50"/>
      <c r="P25" s="87" t="str">
        <f t="shared" si="2"/>
        <v/>
      </c>
    </row>
    <row r="26" spans="1:16" s="12" customFormat="1" ht="12.75" x14ac:dyDescent="0.2">
      <c r="A26" s="12" t="str">
        <f>_xlfn.IFNA(VLOOKUP(G26,Довідник!D:F,3,FALSE),"")</f>
        <v/>
      </c>
      <c r="B26" s="12">
        <f>Т.1_2!$I$6</f>
        <v>0</v>
      </c>
      <c r="C26" s="12">
        <f>YEAR(Т.1_2!$I$1)</f>
        <v>1900</v>
      </c>
      <c r="D26" s="12">
        <f t="shared" si="3"/>
        <v>1900</v>
      </c>
      <c r="E26" s="12">
        <f t="shared" si="4"/>
        <v>1900</v>
      </c>
      <c r="F26" s="85" t="str">
        <f>IF(ISBLANK(G26),"",MAX($F$7:F25)+1)</f>
        <v/>
      </c>
      <c r="G26" s="130"/>
      <c r="H26" s="130"/>
      <c r="I26" s="131"/>
      <c r="J26" s="47"/>
      <c r="K26" s="132"/>
      <c r="L26" s="88"/>
      <c r="M26" s="88"/>
      <c r="N26" s="136"/>
      <c r="O26" s="50"/>
      <c r="P26" s="87" t="str">
        <f t="shared" si="2"/>
        <v/>
      </c>
    </row>
    <row r="27" spans="1:16" s="12" customFormat="1" ht="12.75" x14ac:dyDescent="0.2">
      <c r="A27" s="12" t="str">
        <f>_xlfn.IFNA(VLOOKUP(G27,Довідник!D:F,3,FALSE),"")</f>
        <v/>
      </c>
      <c r="B27" s="12">
        <f>Т.1_2!$I$6</f>
        <v>0</v>
      </c>
      <c r="C27" s="12">
        <f>YEAR(Т.1_2!$I$1)</f>
        <v>1900</v>
      </c>
      <c r="D27" s="12">
        <f t="shared" si="3"/>
        <v>1900</v>
      </c>
      <c r="E27" s="12">
        <f t="shared" si="4"/>
        <v>1900</v>
      </c>
      <c r="F27" s="85" t="str">
        <f>IF(ISBLANK(G27),"",MAX($F$7:F26)+1)</f>
        <v/>
      </c>
      <c r="G27" s="130"/>
      <c r="H27" s="130"/>
      <c r="I27" s="131"/>
      <c r="J27" s="47"/>
      <c r="K27" s="132"/>
      <c r="L27" s="88"/>
      <c r="M27" s="88"/>
      <c r="N27" s="136"/>
      <c r="O27" s="50"/>
      <c r="P27" s="87" t="str">
        <f t="shared" si="2"/>
        <v/>
      </c>
    </row>
    <row r="28" spans="1:16" s="12" customFormat="1" ht="12.75" x14ac:dyDescent="0.2">
      <c r="A28" s="12" t="str">
        <f>_xlfn.IFNA(VLOOKUP(G28,Довідник!D:F,3,FALSE),"")</f>
        <v/>
      </c>
      <c r="B28" s="12">
        <f>Т.1_2!$I$6</f>
        <v>0</v>
      </c>
      <c r="C28" s="12">
        <f>YEAR(Т.1_2!$I$1)</f>
        <v>1900</v>
      </c>
      <c r="D28" s="12">
        <f t="shared" si="3"/>
        <v>1900</v>
      </c>
      <c r="E28" s="12">
        <f t="shared" si="4"/>
        <v>1900</v>
      </c>
      <c r="F28" s="85" t="str">
        <f>IF(ISBLANK(G28),"",MAX($F$7:F27)+1)</f>
        <v/>
      </c>
      <c r="G28" s="130"/>
      <c r="H28" s="130"/>
      <c r="I28" s="131"/>
      <c r="J28" s="47"/>
      <c r="K28" s="132"/>
      <c r="L28" s="88"/>
      <c r="M28" s="88"/>
      <c r="N28" s="136"/>
      <c r="O28" s="50"/>
      <c r="P28" s="87" t="str">
        <f t="shared" si="2"/>
        <v/>
      </c>
    </row>
    <row r="29" spans="1:16" s="12" customFormat="1" ht="12.75" x14ac:dyDescent="0.2">
      <c r="A29" s="12" t="str">
        <f>_xlfn.IFNA(VLOOKUP(G29,Довідник!D:F,3,FALSE),"")</f>
        <v/>
      </c>
      <c r="B29" s="12">
        <f>Т.1_2!$I$6</f>
        <v>0</v>
      </c>
      <c r="C29" s="12">
        <f>YEAR(Т.1_2!$I$1)</f>
        <v>1900</v>
      </c>
      <c r="D29" s="12">
        <f t="shared" si="3"/>
        <v>1900</v>
      </c>
      <c r="E29" s="12">
        <f t="shared" si="4"/>
        <v>1900</v>
      </c>
      <c r="F29" s="85" t="str">
        <f>IF(ISBLANK(G29),"",MAX($F$7:F28)+1)</f>
        <v/>
      </c>
      <c r="G29" s="130"/>
      <c r="H29" s="130"/>
      <c r="I29" s="131"/>
      <c r="J29" s="47"/>
      <c r="K29" s="132"/>
      <c r="L29" s="88"/>
      <c r="M29" s="88"/>
      <c r="N29" s="136"/>
      <c r="O29" s="50"/>
      <c r="P29" s="87" t="str">
        <f t="shared" si="2"/>
        <v/>
      </c>
    </row>
    <row r="30" spans="1:16" s="12" customFormat="1" ht="12.75" x14ac:dyDescent="0.2">
      <c r="A30" s="12" t="str">
        <f>_xlfn.IFNA(VLOOKUP(G30,Довідник!D:F,3,FALSE),"")</f>
        <v/>
      </c>
      <c r="B30" s="12">
        <f>Т.1_2!$I$6</f>
        <v>0</v>
      </c>
      <c r="C30" s="12">
        <f>YEAR(Т.1_2!$I$1)</f>
        <v>1900</v>
      </c>
      <c r="D30" s="12">
        <f t="shared" si="3"/>
        <v>1900</v>
      </c>
      <c r="E30" s="12">
        <f t="shared" si="4"/>
        <v>1900</v>
      </c>
      <c r="F30" s="85" t="str">
        <f>IF(ISBLANK(G30),"",MAX($F$7:F29)+1)</f>
        <v/>
      </c>
      <c r="G30" s="130"/>
      <c r="H30" s="130"/>
      <c r="I30" s="131"/>
      <c r="J30" s="47"/>
      <c r="K30" s="132"/>
      <c r="L30" s="88"/>
      <c r="M30" s="88"/>
      <c r="N30" s="136"/>
      <c r="O30" s="50"/>
      <c r="P30" s="87" t="str">
        <f t="shared" si="2"/>
        <v/>
      </c>
    </row>
    <row r="31" spans="1:16" s="12" customFormat="1" ht="12.75" x14ac:dyDescent="0.2">
      <c r="A31" s="12" t="str">
        <f>_xlfn.IFNA(VLOOKUP(G31,Довідник!D:F,3,FALSE),"")</f>
        <v/>
      </c>
      <c r="B31" s="12">
        <f>Т.1_2!$I$6</f>
        <v>0</v>
      </c>
      <c r="C31" s="12">
        <f>YEAR(Т.1_2!$I$1)</f>
        <v>1900</v>
      </c>
      <c r="D31" s="12">
        <f t="shared" si="3"/>
        <v>1900</v>
      </c>
      <c r="E31" s="12">
        <f t="shared" si="4"/>
        <v>1900</v>
      </c>
      <c r="F31" s="85" t="str">
        <f>IF(ISBLANK(G31),"",MAX($F$7:F30)+1)</f>
        <v/>
      </c>
      <c r="G31" s="130"/>
      <c r="H31" s="130"/>
      <c r="I31" s="131"/>
      <c r="J31" s="47"/>
      <c r="K31" s="132"/>
      <c r="L31" s="88"/>
      <c r="M31" s="88"/>
      <c r="N31" s="136"/>
      <c r="O31" s="50"/>
      <c r="P31" s="87" t="str">
        <f t="shared" si="2"/>
        <v/>
      </c>
    </row>
    <row r="32" spans="1:16" s="12" customFormat="1" ht="12.75" x14ac:dyDescent="0.2">
      <c r="A32" s="12" t="str">
        <f>_xlfn.IFNA(VLOOKUP(G32,Довідник!D:F,3,FALSE),"")</f>
        <v/>
      </c>
      <c r="B32" s="12">
        <f>Т.1_2!$I$6</f>
        <v>0</v>
      </c>
      <c r="C32" s="12">
        <f>YEAR(Т.1_2!$I$1)</f>
        <v>1900</v>
      </c>
      <c r="D32" s="12">
        <f t="shared" si="3"/>
        <v>1900</v>
      </c>
      <c r="E32" s="12">
        <f t="shared" si="4"/>
        <v>1900</v>
      </c>
      <c r="F32" s="85" t="str">
        <f>IF(ISBLANK(G32),"",MAX($F$7:F31)+1)</f>
        <v/>
      </c>
      <c r="G32" s="130"/>
      <c r="H32" s="130"/>
      <c r="I32" s="131"/>
      <c r="J32" s="47"/>
      <c r="K32" s="132"/>
      <c r="L32" s="88"/>
      <c r="M32" s="88"/>
      <c r="N32" s="136"/>
      <c r="O32" s="50"/>
      <c r="P32" s="87" t="str">
        <f t="shared" si="2"/>
        <v/>
      </c>
    </row>
    <row r="33" spans="1:16" s="12" customFormat="1" ht="12.75" x14ac:dyDescent="0.2">
      <c r="A33" s="12" t="str">
        <f>_xlfn.IFNA(VLOOKUP(G33,Довідник!D:F,3,FALSE),"")</f>
        <v/>
      </c>
      <c r="B33" s="12">
        <f>Т.1_2!$I$6</f>
        <v>0</v>
      </c>
      <c r="C33" s="12">
        <f>YEAR(Т.1_2!$I$1)</f>
        <v>1900</v>
      </c>
      <c r="D33" s="12">
        <f t="shared" si="3"/>
        <v>1900</v>
      </c>
      <c r="E33" s="12">
        <f t="shared" si="4"/>
        <v>1900</v>
      </c>
      <c r="F33" s="85" t="str">
        <f>IF(ISBLANK(G33),"",MAX($F$7:F32)+1)</f>
        <v/>
      </c>
      <c r="G33" s="130"/>
      <c r="H33" s="130"/>
      <c r="I33" s="131"/>
      <c r="J33" s="47"/>
      <c r="K33" s="132"/>
      <c r="L33" s="88"/>
      <c r="M33" s="88"/>
      <c r="N33" s="136"/>
      <c r="O33" s="50"/>
      <c r="P33" s="87" t="str">
        <f t="shared" si="2"/>
        <v/>
      </c>
    </row>
    <row r="34" spans="1:16" s="12" customFormat="1" ht="12.75" x14ac:dyDescent="0.2">
      <c r="A34" s="12" t="str">
        <f>_xlfn.IFNA(VLOOKUP(G34,Довідник!D:F,3,FALSE),"")</f>
        <v/>
      </c>
      <c r="B34" s="12">
        <f>Т.1_2!$I$6</f>
        <v>0</v>
      </c>
      <c r="C34" s="12">
        <f>YEAR(Т.1_2!$I$1)</f>
        <v>1900</v>
      </c>
      <c r="D34" s="12">
        <f t="shared" si="3"/>
        <v>1900</v>
      </c>
      <c r="E34" s="12">
        <f t="shared" si="4"/>
        <v>1900</v>
      </c>
      <c r="F34" s="85" t="str">
        <f>IF(ISBLANK(G34),"",MAX($F$7:F33)+1)</f>
        <v/>
      </c>
      <c r="G34" s="130"/>
      <c r="H34" s="130"/>
      <c r="I34" s="131"/>
      <c r="J34" s="47"/>
      <c r="K34" s="132"/>
      <c r="L34" s="88"/>
      <c r="M34" s="88"/>
      <c r="N34" s="136"/>
      <c r="O34" s="50"/>
      <c r="P34" s="87" t="str">
        <f t="shared" si="2"/>
        <v/>
      </c>
    </row>
    <row r="35" spans="1:16" s="12" customFormat="1" ht="12.75" x14ac:dyDescent="0.2">
      <c r="A35" s="12" t="str">
        <f>_xlfn.IFNA(VLOOKUP(G35,Довідник!D:F,3,FALSE),"")</f>
        <v/>
      </c>
      <c r="B35" s="12">
        <f>Т.1_2!$I$6</f>
        <v>0</v>
      </c>
      <c r="C35" s="12">
        <f>YEAR(Т.1_2!$I$1)</f>
        <v>1900</v>
      </c>
      <c r="D35" s="12">
        <f t="shared" si="3"/>
        <v>1900</v>
      </c>
      <c r="E35" s="12">
        <f t="shared" si="4"/>
        <v>1900</v>
      </c>
      <c r="F35" s="85" t="str">
        <f>IF(ISBLANK(G35),"",MAX($F$7:F34)+1)</f>
        <v/>
      </c>
      <c r="G35" s="130"/>
      <c r="H35" s="130"/>
      <c r="I35" s="131"/>
      <c r="J35" s="47"/>
      <c r="K35" s="132"/>
      <c r="L35" s="88"/>
      <c r="M35" s="88"/>
      <c r="N35" s="136"/>
      <c r="O35" s="50"/>
      <c r="P35" s="87" t="str">
        <f t="shared" si="2"/>
        <v/>
      </c>
    </row>
    <row r="36" spans="1:16" s="12" customFormat="1" ht="12.75" x14ac:dyDescent="0.2">
      <c r="A36" s="12" t="str">
        <f>_xlfn.IFNA(VLOOKUP(G36,Довідник!D:F,3,FALSE),"")</f>
        <v/>
      </c>
      <c r="B36" s="12">
        <f>Т.1_2!$I$6</f>
        <v>0</v>
      </c>
      <c r="C36" s="12">
        <f>YEAR(Т.1_2!$I$1)</f>
        <v>1900</v>
      </c>
      <c r="D36" s="12">
        <f t="shared" si="3"/>
        <v>1900</v>
      </c>
      <c r="E36" s="12">
        <f t="shared" si="4"/>
        <v>1900</v>
      </c>
      <c r="F36" s="85" t="str">
        <f>IF(ISBLANK(G36),"",MAX($F$7:F35)+1)</f>
        <v/>
      </c>
      <c r="G36" s="130"/>
      <c r="H36" s="130"/>
      <c r="I36" s="131"/>
      <c r="J36" s="47"/>
      <c r="K36" s="132"/>
      <c r="L36" s="88"/>
      <c r="M36" s="88"/>
      <c r="N36" s="136"/>
      <c r="O36" s="50"/>
      <c r="P36" s="87" t="str">
        <f t="shared" si="2"/>
        <v/>
      </c>
    </row>
    <row r="37" spans="1:16" s="12" customFormat="1" ht="12.75" x14ac:dyDescent="0.2">
      <c r="A37" s="12" t="str">
        <f>_xlfn.IFNA(VLOOKUP(G37,Довідник!D:F,3,FALSE),"")</f>
        <v/>
      </c>
      <c r="B37" s="12">
        <f>Т.1_2!$I$6</f>
        <v>0</v>
      </c>
      <c r="C37" s="12">
        <f>YEAR(Т.1_2!$I$1)</f>
        <v>1900</v>
      </c>
      <c r="D37" s="12">
        <f t="shared" si="3"/>
        <v>1900</v>
      </c>
      <c r="E37" s="12">
        <f t="shared" si="4"/>
        <v>1900</v>
      </c>
      <c r="F37" s="85" t="str">
        <f>IF(ISBLANK(G37),"",MAX($F$7:F36)+1)</f>
        <v/>
      </c>
      <c r="G37" s="130"/>
      <c r="H37" s="130"/>
      <c r="I37" s="131"/>
      <c r="J37" s="47"/>
      <c r="K37" s="132"/>
      <c r="L37" s="88"/>
      <c r="M37" s="88"/>
      <c r="N37" s="136"/>
      <c r="O37" s="50"/>
      <c r="P37" s="87" t="str">
        <f t="shared" si="2"/>
        <v/>
      </c>
    </row>
    <row r="38" spans="1:16" s="12" customFormat="1" ht="12.75" x14ac:dyDescent="0.2">
      <c r="A38" s="12" t="str">
        <f>_xlfn.IFNA(VLOOKUP(G38,Довідник!D:F,3,FALSE),"")</f>
        <v/>
      </c>
      <c r="B38" s="12">
        <f>Т.1_2!$I$6</f>
        <v>0</v>
      </c>
      <c r="C38" s="12">
        <f>YEAR(Т.1_2!$I$1)</f>
        <v>1900</v>
      </c>
      <c r="D38" s="12">
        <f t="shared" si="3"/>
        <v>1900</v>
      </c>
      <c r="E38" s="12">
        <f t="shared" si="4"/>
        <v>1900</v>
      </c>
      <c r="F38" s="85" t="str">
        <f>IF(ISBLANK(G38),"",MAX($F$7:F37)+1)</f>
        <v/>
      </c>
      <c r="G38" s="130"/>
      <c r="H38" s="130"/>
      <c r="I38" s="131"/>
      <c r="J38" s="47"/>
      <c r="K38" s="132"/>
      <c r="L38" s="88"/>
      <c r="M38" s="88"/>
      <c r="N38" s="136"/>
      <c r="O38" s="50"/>
      <c r="P38" s="87" t="str">
        <f t="shared" si="2"/>
        <v/>
      </c>
    </row>
    <row r="39" spans="1:16" s="12" customFormat="1" ht="12.75" x14ac:dyDescent="0.2">
      <c r="A39" s="12" t="str">
        <f>_xlfn.IFNA(VLOOKUP(G39,Довідник!D:F,3,FALSE),"")</f>
        <v/>
      </c>
      <c r="B39" s="12">
        <f>Т.1_2!$I$6</f>
        <v>0</v>
      </c>
      <c r="C39" s="12">
        <f>YEAR(Т.1_2!$I$1)</f>
        <v>1900</v>
      </c>
      <c r="D39" s="12">
        <f t="shared" si="3"/>
        <v>1900</v>
      </c>
      <c r="E39" s="12">
        <f t="shared" si="4"/>
        <v>1900</v>
      </c>
      <c r="F39" s="85" t="str">
        <f>IF(ISBLANK(G39),"",MAX($F$7:F38)+1)</f>
        <v/>
      </c>
      <c r="G39" s="130"/>
      <c r="H39" s="130"/>
      <c r="I39" s="131"/>
      <c r="J39" s="47"/>
      <c r="K39" s="132"/>
      <c r="L39" s="88"/>
      <c r="M39" s="88"/>
      <c r="N39" s="136"/>
      <c r="O39" s="50"/>
      <c r="P39" s="87" t="str">
        <f t="shared" si="2"/>
        <v/>
      </c>
    </row>
    <row r="40" spans="1:16" s="12" customFormat="1" ht="12.75" x14ac:dyDescent="0.2">
      <c r="A40" s="12" t="str">
        <f>_xlfn.IFNA(VLOOKUP(G40,Довідник!D:F,3,FALSE),"")</f>
        <v/>
      </c>
      <c r="B40" s="12">
        <f>Т.1_2!$I$6</f>
        <v>0</v>
      </c>
      <c r="C40" s="12">
        <f>YEAR(Т.1_2!$I$1)</f>
        <v>1900</v>
      </c>
      <c r="D40" s="12">
        <f t="shared" si="3"/>
        <v>1900</v>
      </c>
      <c r="E40" s="12">
        <f t="shared" si="4"/>
        <v>1900</v>
      </c>
      <c r="F40" s="85" t="str">
        <f>IF(ISBLANK(G40),"",MAX($F$7:F39)+1)</f>
        <v/>
      </c>
      <c r="G40" s="130"/>
      <c r="H40" s="130"/>
      <c r="I40" s="131"/>
      <c r="J40" s="47"/>
      <c r="K40" s="132"/>
      <c r="L40" s="88"/>
      <c r="M40" s="88"/>
      <c r="N40" s="136"/>
      <c r="O40" s="50"/>
      <c r="P40" s="87" t="str">
        <f t="shared" si="2"/>
        <v/>
      </c>
    </row>
    <row r="41" spans="1:16" s="12" customFormat="1" ht="12.75" x14ac:dyDescent="0.2">
      <c r="A41" s="12" t="str">
        <f>_xlfn.IFNA(VLOOKUP(G41,Довідник!D:F,3,FALSE),"")</f>
        <v/>
      </c>
      <c r="B41" s="12">
        <f>Т.1_2!$I$6</f>
        <v>0</v>
      </c>
      <c r="C41" s="12">
        <f>YEAR(Т.1_2!$I$1)</f>
        <v>1900</v>
      </c>
      <c r="D41" s="12">
        <f t="shared" si="3"/>
        <v>1900</v>
      </c>
      <c r="E41" s="12">
        <f t="shared" si="4"/>
        <v>1900</v>
      </c>
      <c r="F41" s="85" t="str">
        <f>IF(ISBLANK(G41),"",MAX($F$7:F40)+1)</f>
        <v/>
      </c>
      <c r="G41" s="130"/>
      <c r="H41" s="130"/>
      <c r="I41" s="131"/>
      <c r="J41" s="47"/>
      <c r="K41" s="132"/>
      <c r="L41" s="88"/>
      <c r="M41" s="88"/>
      <c r="N41" s="136"/>
      <c r="O41" s="50"/>
      <c r="P41" s="87" t="str">
        <f t="shared" si="2"/>
        <v/>
      </c>
    </row>
    <row r="42" spans="1:16" s="12" customFormat="1" ht="12.75" x14ac:dyDescent="0.2">
      <c r="A42" s="12" t="str">
        <f>_xlfn.IFNA(VLOOKUP(G42,Довідник!D:F,3,FALSE),"")</f>
        <v/>
      </c>
      <c r="B42" s="12">
        <f>Т.1_2!$I$6</f>
        <v>0</v>
      </c>
      <c r="C42" s="12">
        <f>YEAR(Т.1_2!$I$1)</f>
        <v>1900</v>
      </c>
      <c r="D42" s="12">
        <f t="shared" si="3"/>
        <v>1900</v>
      </c>
      <c r="E42" s="12">
        <f t="shared" si="4"/>
        <v>1900</v>
      </c>
      <c r="F42" s="85" t="str">
        <f>IF(ISBLANK(G42),"",MAX($F$7:F41)+1)</f>
        <v/>
      </c>
      <c r="G42" s="130"/>
      <c r="H42" s="130"/>
      <c r="I42" s="131"/>
      <c r="J42" s="47"/>
      <c r="K42" s="132"/>
      <c r="L42" s="88"/>
      <c r="M42" s="88"/>
      <c r="N42" s="136"/>
      <c r="O42" s="50"/>
      <c r="P42" s="87" t="str">
        <f t="shared" si="2"/>
        <v/>
      </c>
    </row>
    <row r="43" spans="1:16" s="12" customFormat="1" ht="12.75" x14ac:dyDescent="0.2">
      <c r="A43" s="12" t="str">
        <f>_xlfn.IFNA(VLOOKUP(G43,Довідник!D:F,3,FALSE),"")</f>
        <v/>
      </c>
      <c r="B43" s="12">
        <f>Т.1_2!$I$6</f>
        <v>0</v>
      </c>
      <c r="C43" s="12">
        <f>YEAR(Т.1_2!$I$1)</f>
        <v>1900</v>
      </c>
      <c r="D43" s="12">
        <f t="shared" si="3"/>
        <v>1900</v>
      </c>
      <c r="E43" s="12">
        <f t="shared" si="4"/>
        <v>1900</v>
      </c>
      <c r="F43" s="85" t="str">
        <f>IF(ISBLANK(G43),"",MAX($F$7:F42)+1)</f>
        <v/>
      </c>
      <c r="G43" s="130"/>
      <c r="H43" s="130"/>
      <c r="I43" s="131"/>
      <c r="J43" s="47"/>
      <c r="K43" s="132"/>
      <c r="L43" s="88"/>
      <c r="M43" s="88"/>
      <c r="N43" s="136"/>
      <c r="O43" s="50"/>
      <c r="P43" s="87" t="str">
        <f t="shared" si="2"/>
        <v/>
      </c>
    </row>
    <row r="44" spans="1:16" s="12" customFormat="1" ht="12.75" x14ac:dyDescent="0.2">
      <c r="A44" s="12" t="str">
        <f>_xlfn.IFNA(VLOOKUP(G44,Довідник!D:F,3,FALSE),"")</f>
        <v/>
      </c>
      <c r="B44" s="12">
        <f>Т.1_2!$I$6</f>
        <v>0</v>
      </c>
      <c r="C44" s="12">
        <f>YEAR(Т.1_2!$I$1)</f>
        <v>1900</v>
      </c>
      <c r="D44" s="12">
        <f t="shared" si="3"/>
        <v>1900</v>
      </c>
      <c r="E44" s="12">
        <f t="shared" si="4"/>
        <v>1900</v>
      </c>
      <c r="F44" s="85" t="str">
        <f>IF(ISBLANK(G44),"",MAX($F$7:F43)+1)</f>
        <v/>
      </c>
      <c r="G44" s="130"/>
      <c r="H44" s="130"/>
      <c r="I44" s="131"/>
      <c r="J44" s="47"/>
      <c r="K44" s="132"/>
      <c r="L44" s="88"/>
      <c r="M44" s="88"/>
      <c r="N44" s="136"/>
      <c r="O44" s="50"/>
      <c r="P44" s="87" t="str">
        <f t="shared" si="2"/>
        <v/>
      </c>
    </row>
    <row r="45" spans="1:16" s="12" customFormat="1" ht="12.75" x14ac:dyDescent="0.2">
      <c r="A45" s="12" t="str">
        <f>_xlfn.IFNA(VLOOKUP(G45,Довідник!D:F,3,FALSE),"")</f>
        <v/>
      </c>
      <c r="B45" s="12">
        <f>Т.1_2!$I$6</f>
        <v>0</v>
      </c>
      <c r="C45" s="12">
        <f>YEAR(Т.1_2!$I$1)</f>
        <v>1900</v>
      </c>
      <c r="D45" s="12">
        <f t="shared" si="3"/>
        <v>1900</v>
      </c>
      <c r="E45" s="12">
        <f t="shared" si="4"/>
        <v>1900</v>
      </c>
      <c r="F45" s="85" t="str">
        <f>IF(ISBLANK(G45),"",MAX($F$7:F44)+1)</f>
        <v/>
      </c>
      <c r="G45" s="130"/>
      <c r="H45" s="130"/>
      <c r="I45" s="131"/>
      <c r="J45" s="47"/>
      <c r="K45" s="132"/>
      <c r="L45" s="88"/>
      <c r="M45" s="88"/>
      <c r="N45" s="136"/>
      <c r="O45" s="50"/>
      <c r="P45" s="87" t="str">
        <f t="shared" si="2"/>
        <v/>
      </c>
    </row>
    <row r="46" spans="1:16" s="12" customFormat="1" ht="12.75" x14ac:dyDescent="0.2">
      <c r="A46" s="12" t="str">
        <f>_xlfn.IFNA(VLOOKUP(G46,Довідник!D:F,3,FALSE),"")</f>
        <v/>
      </c>
      <c r="B46" s="12">
        <f>Т.1_2!$I$6</f>
        <v>0</v>
      </c>
      <c r="C46" s="12">
        <f>YEAR(Т.1_2!$I$1)</f>
        <v>1900</v>
      </c>
      <c r="D46" s="12">
        <f t="shared" si="3"/>
        <v>1900</v>
      </c>
      <c r="E46" s="12">
        <f t="shared" si="4"/>
        <v>1900</v>
      </c>
      <c r="F46" s="85" t="str">
        <f>IF(ISBLANK(G46),"",MAX($F$7:F45)+1)</f>
        <v/>
      </c>
      <c r="G46" s="130"/>
      <c r="H46" s="130"/>
      <c r="I46" s="131"/>
      <c r="J46" s="47"/>
      <c r="K46" s="132"/>
      <c r="L46" s="88"/>
      <c r="M46" s="88"/>
      <c r="N46" s="136"/>
      <c r="O46" s="50"/>
      <c r="P46" s="87" t="str">
        <f t="shared" si="2"/>
        <v/>
      </c>
    </row>
    <row r="47" spans="1:16" s="12" customFormat="1" ht="12.75" x14ac:dyDescent="0.2">
      <c r="A47" s="12" t="str">
        <f>_xlfn.IFNA(VLOOKUP(G47,Довідник!D:F,3,FALSE),"")</f>
        <v/>
      </c>
      <c r="B47" s="12">
        <f>Т.1_2!$I$6</f>
        <v>0</v>
      </c>
      <c r="C47" s="12">
        <f>YEAR(Т.1_2!$I$1)</f>
        <v>1900</v>
      </c>
      <c r="D47" s="12">
        <f t="shared" si="3"/>
        <v>1900</v>
      </c>
      <c r="E47" s="12">
        <f t="shared" si="4"/>
        <v>1900</v>
      </c>
      <c r="F47" s="85" t="str">
        <f>IF(ISBLANK(G47),"",MAX($F$7:F46)+1)</f>
        <v/>
      </c>
      <c r="G47" s="130"/>
      <c r="H47" s="130"/>
      <c r="I47" s="131"/>
      <c r="J47" s="47"/>
      <c r="K47" s="132"/>
      <c r="L47" s="88"/>
      <c r="M47" s="88"/>
      <c r="N47" s="136"/>
      <c r="O47" s="50"/>
      <c r="P47" s="87" t="str">
        <f t="shared" si="2"/>
        <v/>
      </c>
    </row>
    <row r="48" spans="1:16" s="12" customFormat="1" ht="12.75" x14ac:dyDescent="0.2">
      <c r="A48" s="12" t="str">
        <f>_xlfn.IFNA(VLOOKUP(G48,Довідник!D:F,3,FALSE),"")</f>
        <v/>
      </c>
      <c r="B48" s="12">
        <f>Т.1_2!$I$6</f>
        <v>0</v>
      </c>
      <c r="C48" s="12">
        <f>YEAR(Т.1_2!$I$1)</f>
        <v>1900</v>
      </c>
      <c r="D48" s="12">
        <f t="shared" si="3"/>
        <v>1900</v>
      </c>
      <c r="E48" s="12">
        <f t="shared" si="4"/>
        <v>1900</v>
      </c>
      <c r="F48" s="85" t="str">
        <f>IF(ISBLANK(G48),"",MAX($F$7:F47)+1)</f>
        <v/>
      </c>
      <c r="G48" s="130"/>
      <c r="H48" s="130"/>
      <c r="I48" s="131"/>
      <c r="J48" s="47"/>
      <c r="K48" s="132"/>
      <c r="L48" s="88"/>
      <c r="M48" s="88"/>
      <c r="N48" s="136"/>
      <c r="O48" s="50"/>
      <c r="P48" s="87" t="str">
        <f t="shared" si="2"/>
        <v/>
      </c>
    </row>
    <row r="49" spans="1:16" s="12" customFormat="1" ht="12.75" x14ac:dyDescent="0.2">
      <c r="A49" s="12" t="str">
        <f>_xlfn.IFNA(VLOOKUP(G49,Довідник!D:F,3,FALSE),"")</f>
        <v/>
      </c>
      <c r="B49" s="12">
        <f>Т.1_2!$I$6</f>
        <v>0</v>
      </c>
      <c r="C49" s="12">
        <f>YEAR(Т.1_2!$I$1)</f>
        <v>1900</v>
      </c>
      <c r="D49" s="12">
        <f t="shared" si="3"/>
        <v>1900</v>
      </c>
      <c r="E49" s="12">
        <f t="shared" si="4"/>
        <v>1900</v>
      </c>
      <c r="F49" s="85" t="str">
        <f>IF(ISBLANK(G49),"",MAX($F$7:F48)+1)</f>
        <v/>
      </c>
      <c r="G49" s="130"/>
      <c r="H49" s="130"/>
      <c r="I49" s="131"/>
      <c r="J49" s="47"/>
      <c r="K49" s="132"/>
      <c r="L49" s="88"/>
      <c r="M49" s="88"/>
      <c r="N49" s="136"/>
      <c r="O49" s="50"/>
      <c r="P49" s="87" t="str">
        <f t="shared" si="2"/>
        <v/>
      </c>
    </row>
    <row r="50" spans="1:16" s="12" customFormat="1" ht="12.75" x14ac:dyDescent="0.2">
      <c r="A50" s="12" t="str">
        <f>_xlfn.IFNA(VLOOKUP(G50,Довідник!D:F,3,FALSE),"")</f>
        <v/>
      </c>
      <c r="B50" s="12">
        <f>Т.1_2!$I$6</f>
        <v>0</v>
      </c>
      <c r="C50" s="12">
        <f>YEAR(Т.1_2!$I$1)</f>
        <v>1900</v>
      </c>
      <c r="D50" s="12">
        <f t="shared" si="3"/>
        <v>1900</v>
      </c>
      <c r="E50" s="12">
        <f t="shared" si="4"/>
        <v>1900</v>
      </c>
      <c r="F50" s="85" t="str">
        <f>IF(ISBLANK(G50),"",MAX($F$7:F49)+1)</f>
        <v/>
      </c>
      <c r="G50" s="130"/>
      <c r="H50" s="130"/>
      <c r="I50" s="131"/>
      <c r="J50" s="47"/>
      <c r="K50" s="132"/>
      <c r="L50" s="88"/>
      <c r="M50" s="88"/>
      <c r="N50" s="136"/>
      <c r="O50" s="50"/>
      <c r="P50" s="87" t="str">
        <f t="shared" si="2"/>
        <v/>
      </c>
    </row>
    <row r="51" spans="1:16" s="12" customFormat="1" ht="12.75" x14ac:dyDescent="0.2">
      <c r="A51" s="12" t="str">
        <f>_xlfn.IFNA(VLOOKUP(G51,Довідник!D:F,3,FALSE),"")</f>
        <v/>
      </c>
      <c r="B51" s="12">
        <f>Т.1_2!$I$6</f>
        <v>0</v>
      </c>
      <c r="C51" s="12">
        <f>YEAR(Т.1_2!$I$1)</f>
        <v>1900</v>
      </c>
      <c r="D51" s="12">
        <f t="shared" si="3"/>
        <v>1900</v>
      </c>
      <c r="E51" s="12">
        <f t="shared" si="4"/>
        <v>1900</v>
      </c>
      <c r="F51" s="85" t="str">
        <f>IF(ISBLANK(G51),"",MAX($F$7:F50)+1)</f>
        <v/>
      </c>
      <c r="G51" s="130"/>
      <c r="H51" s="130"/>
      <c r="I51" s="131"/>
      <c r="J51" s="47"/>
      <c r="K51" s="132"/>
      <c r="L51" s="88"/>
      <c r="M51" s="88"/>
      <c r="N51" s="136"/>
      <c r="O51" s="50"/>
      <c r="P51" s="87" t="str">
        <f t="shared" si="2"/>
        <v/>
      </c>
    </row>
    <row r="52" spans="1:16" s="12" customFormat="1" ht="12.75" x14ac:dyDescent="0.2">
      <c r="A52" s="12" t="str">
        <f>_xlfn.IFNA(VLOOKUP(G52,Довідник!D:F,3,FALSE),"")</f>
        <v/>
      </c>
      <c r="B52" s="12">
        <f>Т.1_2!$I$6</f>
        <v>0</v>
      </c>
      <c r="C52" s="12">
        <f>YEAR(Т.1_2!$I$1)</f>
        <v>1900</v>
      </c>
      <c r="D52" s="12">
        <f t="shared" si="3"/>
        <v>1900</v>
      </c>
      <c r="E52" s="12">
        <f t="shared" si="4"/>
        <v>1900</v>
      </c>
      <c r="F52" s="85" t="str">
        <f>IF(ISBLANK(G52),"",MAX($F$7:F51)+1)</f>
        <v/>
      </c>
      <c r="G52" s="130"/>
      <c r="H52" s="130"/>
      <c r="I52" s="131"/>
      <c r="J52" s="47"/>
      <c r="K52" s="132"/>
      <c r="L52" s="88"/>
      <c r="M52" s="88"/>
      <c r="N52" s="136"/>
      <c r="O52" s="50"/>
      <c r="P52" s="87" t="str">
        <f t="shared" si="2"/>
        <v/>
      </c>
    </row>
    <row r="53" spans="1:16" s="12" customFormat="1" ht="12.75" x14ac:dyDescent="0.2">
      <c r="A53" s="12" t="str">
        <f>_xlfn.IFNA(VLOOKUP(G53,Довідник!D:F,3,FALSE),"")</f>
        <v/>
      </c>
      <c r="B53" s="12">
        <f>Т.1_2!$I$6</f>
        <v>0</v>
      </c>
      <c r="C53" s="12">
        <f>YEAR(Т.1_2!$I$1)</f>
        <v>1900</v>
      </c>
      <c r="D53" s="12">
        <f t="shared" si="3"/>
        <v>1900</v>
      </c>
      <c r="E53" s="12">
        <f t="shared" si="4"/>
        <v>1900</v>
      </c>
      <c r="F53" s="85" t="str">
        <f>IF(ISBLANK(G53),"",MAX($F$7:F52)+1)</f>
        <v/>
      </c>
      <c r="G53" s="130"/>
      <c r="H53" s="130"/>
      <c r="I53" s="131"/>
      <c r="J53" s="47"/>
      <c r="K53" s="132"/>
      <c r="L53" s="88"/>
      <c r="M53" s="88"/>
      <c r="N53" s="136"/>
      <c r="O53" s="50"/>
      <c r="P53" s="87" t="str">
        <f t="shared" si="2"/>
        <v/>
      </c>
    </row>
    <row r="54" spans="1:16" s="12" customFormat="1" ht="12.75" x14ac:dyDescent="0.2">
      <c r="A54" s="12" t="str">
        <f>_xlfn.IFNA(VLOOKUP(G54,Довідник!D:F,3,FALSE),"")</f>
        <v/>
      </c>
      <c r="B54" s="12">
        <f>Т.1_2!$I$6</f>
        <v>0</v>
      </c>
      <c r="C54" s="12">
        <f>YEAR(Т.1_2!$I$1)</f>
        <v>1900</v>
      </c>
      <c r="D54" s="12">
        <f t="shared" si="3"/>
        <v>1900</v>
      </c>
      <c r="E54" s="12">
        <f t="shared" si="4"/>
        <v>1900</v>
      </c>
      <c r="F54" s="85" t="str">
        <f>IF(ISBLANK(G54),"",MAX($F$7:F53)+1)</f>
        <v/>
      </c>
      <c r="G54" s="130"/>
      <c r="H54" s="130"/>
      <c r="I54" s="131"/>
      <c r="J54" s="47"/>
      <c r="K54" s="132"/>
      <c r="L54" s="88"/>
      <c r="M54" s="88"/>
      <c r="N54" s="136"/>
      <c r="O54" s="50"/>
      <c r="P54" s="87" t="str">
        <f t="shared" si="2"/>
        <v/>
      </c>
    </row>
    <row r="55" spans="1:16" s="12" customFormat="1" ht="12.75" x14ac:dyDescent="0.2">
      <c r="A55" s="12" t="str">
        <f>_xlfn.IFNA(VLOOKUP(G55,Довідник!D:F,3,FALSE),"")</f>
        <v/>
      </c>
      <c r="B55" s="12">
        <f>Т.1_2!$I$6</f>
        <v>0</v>
      </c>
      <c r="C55" s="12">
        <f>YEAR(Т.1_2!$I$1)</f>
        <v>1900</v>
      </c>
      <c r="D55" s="12">
        <f t="shared" si="3"/>
        <v>1900</v>
      </c>
      <c r="E55" s="12">
        <f t="shared" si="4"/>
        <v>1900</v>
      </c>
      <c r="F55" s="85" t="str">
        <f>IF(ISBLANK(G55),"",MAX($F$7:F54)+1)</f>
        <v/>
      </c>
      <c r="G55" s="130"/>
      <c r="H55" s="130"/>
      <c r="I55" s="131"/>
      <c r="J55" s="47"/>
      <c r="K55" s="132"/>
      <c r="L55" s="88"/>
      <c r="M55" s="88"/>
      <c r="N55" s="136"/>
      <c r="O55" s="50"/>
      <c r="P55" s="87" t="str">
        <f t="shared" si="2"/>
        <v/>
      </c>
    </row>
    <row r="56" spans="1:16" s="12" customFormat="1" ht="12.75" x14ac:dyDescent="0.2">
      <c r="A56" s="12" t="str">
        <f>_xlfn.IFNA(VLOOKUP(G56,Довідник!D:F,3,FALSE),"")</f>
        <v/>
      </c>
      <c r="B56" s="12">
        <f>Т.1_2!$I$6</f>
        <v>0</v>
      </c>
      <c r="C56" s="12">
        <f>YEAR(Т.1_2!$I$1)</f>
        <v>1900</v>
      </c>
      <c r="D56" s="12">
        <f t="shared" si="3"/>
        <v>1900</v>
      </c>
      <c r="E56" s="12">
        <f t="shared" si="4"/>
        <v>1900</v>
      </c>
      <c r="F56" s="85" t="str">
        <f>IF(ISBLANK(G56),"",MAX($F$7:F55)+1)</f>
        <v/>
      </c>
      <c r="G56" s="130"/>
      <c r="H56" s="130"/>
      <c r="I56" s="131"/>
      <c r="J56" s="47"/>
      <c r="K56" s="132"/>
      <c r="L56" s="88"/>
      <c r="M56" s="88"/>
      <c r="N56" s="136"/>
      <c r="O56" s="50"/>
      <c r="P56" s="87" t="str">
        <f t="shared" si="2"/>
        <v/>
      </c>
    </row>
    <row r="57" spans="1:16" s="12" customFormat="1" ht="12.75" x14ac:dyDescent="0.2">
      <c r="A57" s="12" t="str">
        <f>_xlfn.IFNA(VLOOKUP(G57,Довідник!D:F,3,FALSE),"")</f>
        <v/>
      </c>
      <c r="B57" s="12">
        <f>Т.1_2!$I$6</f>
        <v>0</v>
      </c>
      <c r="C57" s="12">
        <f>YEAR(Т.1_2!$I$1)</f>
        <v>1900</v>
      </c>
      <c r="D57" s="12">
        <f t="shared" si="3"/>
        <v>1900</v>
      </c>
      <c r="E57" s="12">
        <f t="shared" si="4"/>
        <v>1900</v>
      </c>
      <c r="F57" s="85" t="str">
        <f>IF(ISBLANK(G57),"",MAX($F$7:F56)+1)</f>
        <v/>
      </c>
      <c r="G57" s="130"/>
      <c r="H57" s="130"/>
      <c r="I57" s="131"/>
      <c r="J57" s="47"/>
      <c r="K57" s="132"/>
      <c r="L57" s="88"/>
      <c r="M57" s="88"/>
      <c r="N57" s="136"/>
      <c r="O57" s="50"/>
      <c r="P57" s="87" t="str">
        <f t="shared" si="2"/>
        <v/>
      </c>
    </row>
    <row r="58" spans="1:16" s="12" customFormat="1" ht="12.75" x14ac:dyDescent="0.2">
      <c r="A58" s="12" t="str">
        <f>_xlfn.IFNA(VLOOKUP(G58,Довідник!D:F,3,FALSE),"")</f>
        <v/>
      </c>
      <c r="B58" s="12">
        <f>Т.1_2!$I$6</f>
        <v>0</v>
      </c>
      <c r="C58" s="12">
        <f>YEAR(Т.1_2!$I$1)</f>
        <v>1900</v>
      </c>
      <c r="D58" s="12">
        <f t="shared" si="3"/>
        <v>1900</v>
      </c>
      <c r="E58" s="12">
        <f t="shared" si="4"/>
        <v>1900</v>
      </c>
      <c r="F58" s="85" t="str">
        <f>IF(ISBLANK(G58),"",MAX($F$7:F57)+1)</f>
        <v/>
      </c>
      <c r="G58" s="130"/>
      <c r="H58" s="130"/>
      <c r="I58" s="131"/>
      <c r="J58" s="47"/>
      <c r="K58" s="132"/>
      <c r="L58" s="88"/>
      <c r="M58" s="88"/>
      <c r="N58" s="136"/>
      <c r="O58" s="50"/>
      <c r="P58" s="87" t="str">
        <f t="shared" si="2"/>
        <v/>
      </c>
    </row>
    <row r="59" spans="1:16" s="12" customFormat="1" ht="12.75" x14ac:dyDescent="0.2">
      <c r="A59" s="12" t="str">
        <f>_xlfn.IFNA(VLOOKUP(G59,Довідник!D:F,3,FALSE),"")</f>
        <v/>
      </c>
      <c r="B59" s="12">
        <f>Т.1_2!$I$6</f>
        <v>0</v>
      </c>
      <c r="C59" s="12">
        <f>YEAR(Т.1_2!$I$1)</f>
        <v>1900</v>
      </c>
      <c r="D59" s="12">
        <f t="shared" si="3"/>
        <v>1900</v>
      </c>
      <c r="E59" s="12">
        <f t="shared" si="4"/>
        <v>1900</v>
      </c>
      <c r="F59" s="85" t="str">
        <f>IF(ISBLANK(G59),"",MAX($F$7:F58)+1)</f>
        <v/>
      </c>
      <c r="G59" s="130"/>
      <c r="H59" s="130"/>
      <c r="I59" s="131"/>
      <c r="J59" s="47"/>
      <c r="K59" s="132"/>
      <c r="L59" s="88"/>
      <c r="M59" s="88"/>
      <c r="N59" s="136"/>
      <c r="O59" s="50"/>
      <c r="P59" s="87" t="str">
        <f t="shared" si="2"/>
        <v/>
      </c>
    </row>
    <row r="60" spans="1:16" s="12" customFormat="1" ht="12.75" x14ac:dyDescent="0.2">
      <c r="A60" s="12" t="str">
        <f>_xlfn.IFNA(VLOOKUP(G60,Довідник!D:F,3,FALSE),"")</f>
        <v/>
      </c>
      <c r="B60" s="12">
        <f>Т.1_2!$I$6</f>
        <v>0</v>
      </c>
      <c r="C60" s="12">
        <f>YEAR(Т.1_2!$I$1)</f>
        <v>1900</v>
      </c>
      <c r="D60" s="12">
        <f t="shared" si="3"/>
        <v>1900</v>
      </c>
      <c r="E60" s="12">
        <f t="shared" si="4"/>
        <v>1900</v>
      </c>
      <c r="F60" s="85" t="str">
        <f>IF(ISBLANK(G60),"",MAX($F$7:F59)+1)</f>
        <v/>
      </c>
      <c r="G60" s="130"/>
      <c r="H60" s="130"/>
      <c r="I60" s="131"/>
      <c r="J60" s="47"/>
      <c r="K60" s="132"/>
      <c r="L60" s="88"/>
      <c r="M60" s="88"/>
      <c r="N60" s="136"/>
      <c r="O60" s="50"/>
      <c r="P60" s="87" t="str">
        <f t="shared" si="2"/>
        <v/>
      </c>
    </row>
    <row r="61" spans="1:16" s="12" customFormat="1" ht="12.75" x14ac:dyDescent="0.2">
      <c r="A61" s="12" t="str">
        <f>_xlfn.IFNA(VLOOKUP(G61,Довідник!D:F,3,FALSE),"")</f>
        <v/>
      </c>
      <c r="B61" s="12">
        <f>Т.1_2!$I$6</f>
        <v>0</v>
      </c>
      <c r="C61" s="12">
        <f>YEAR(Т.1_2!$I$1)</f>
        <v>1900</v>
      </c>
      <c r="D61" s="12">
        <f t="shared" si="3"/>
        <v>1900</v>
      </c>
      <c r="E61" s="12">
        <f t="shared" si="4"/>
        <v>1900</v>
      </c>
      <c r="F61" s="85" t="str">
        <f>IF(ISBLANK(G61),"",MAX($F$7:F60)+1)</f>
        <v/>
      </c>
      <c r="G61" s="130"/>
      <c r="H61" s="130"/>
      <c r="I61" s="131"/>
      <c r="J61" s="47"/>
      <c r="K61" s="132"/>
      <c r="L61" s="88"/>
      <c r="M61" s="88"/>
      <c r="N61" s="136"/>
      <c r="O61" s="50"/>
      <c r="P61" s="87" t="str">
        <f t="shared" si="2"/>
        <v/>
      </c>
    </row>
    <row r="62" spans="1:16" s="12" customFormat="1" ht="12.75" x14ac:dyDescent="0.2">
      <c r="A62" s="12" t="str">
        <f>_xlfn.IFNA(VLOOKUP(G62,Довідник!D:F,3,FALSE),"")</f>
        <v/>
      </c>
      <c r="B62" s="12">
        <f>Т.1_2!$I$6</f>
        <v>0</v>
      </c>
      <c r="C62" s="12">
        <f>YEAR(Т.1_2!$I$1)</f>
        <v>1900</v>
      </c>
      <c r="D62" s="12">
        <f t="shared" si="3"/>
        <v>1900</v>
      </c>
      <c r="E62" s="12">
        <f t="shared" si="4"/>
        <v>1900</v>
      </c>
      <c r="F62" s="85" t="str">
        <f>IF(ISBLANK(G62),"",MAX($F$7:F61)+1)</f>
        <v/>
      </c>
      <c r="G62" s="130"/>
      <c r="H62" s="130"/>
      <c r="I62" s="131"/>
      <c r="J62" s="47"/>
      <c r="K62" s="132"/>
      <c r="L62" s="88"/>
      <c r="M62" s="88"/>
      <c r="N62" s="136"/>
      <c r="O62" s="50"/>
      <c r="P62" s="87" t="str">
        <f t="shared" si="2"/>
        <v/>
      </c>
    </row>
    <row r="63" spans="1:16" s="12" customFormat="1" ht="12.75" x14ac:dyDescent="0.2">
      <c r="A63" s="12" t="str">
        <f>_xlfn.IFNA(VLOOKUP(G63,Довідник!D:F,3,FALSE),"")</f>
        <v/>
      </c>
      <c r="B63" s="12">
        <f>Т.1_2!$I$6</f>
        <v>0</v>
      </c>
      <c r="C63" s="12">
        <f>YEAR(Т.1_2!$I$1)</f>
        <v>1900</v>
      </c>
      <c r="D63" s="12">
        <f t="shared" si="3"/>
        <v>1900</v>
      </c>
      <c r="E63" s="12">
        <f t="shared" si="4"/>
        <v>1900</v>
      </c>
      <c r="F63" s="85" t="str">
        <f>IF(ISBLANK(G63),"",MAX($F$7:F62)+1)</f>
        <v/>
      </c>
      <c r="G63" s="130"/>
      <c r="H63" s="130"/>
      <c r="I63" s="131"/>
      <c r="J63" s="47"/>
      <c r="K63" s="132"/>
      <c r="L63" s="88"/>
      <c r="M63" s="88"/>
      <c r="N63" s="136"/>
      <c r="O63" s="50"/>
      <c r="P63" s="87" t="str">
        <f t="shared" si="2"/>
        <v/>
      </c>
    </row>
    <row r="64" spans="1:16" s="12" customFormat="1" ht="12.75" x14ac:dyDescent="0.2">
      <c r="A64" s="12" t="str">
        <f>_xlfn.IFNA(VLOOKUP(G64,Довідник!D:F,3,FALSE),"")</f>
        <v/>
      </c>
      <c r="B64" s="12">
        <f>Т.1_2!$I$6</f>
        <v>0</v>
      </c>
      <c r="C64" s="12">
        <f>YEAR(Т.1_2!$I$1)</f>
        <v>1900</v>
      </c>
      <c r="D64" s="12">
        <f t="shared" si="3"/>
        <v>1900</v>
      </c>
      <c r="E64" s="12">
        <f t="shared" si="4"/>
        <v>1900</v>
      </c>
      <c r="F64" s="85" t="str">
        <f>IF(ISBLANK(G64),"",MAX($F$7:F63)+1)</f>
        <v/>
      </c>
      <c r="G64" s="130"/>
      <c r="H64" s="130"/>
      <c r="I64" s="131"/>
      <c r="J64" s="47"/>
      <c r="K64" s="132"/>
      <c r="L64" s="88"/>
      <c r="M64" s="88"/>
      <c r="N64" s="136"/>
      <c r="O64" s="50"/>
      <c r="P64" s="87" t="str">
        <f t="shared" si="2"/>
        <v/>
      </c>
    </row>
    <row r="65" spans="1:16" s="12" customFormat="1" ht="12.75" x14ac:dyDescent="0.2">
      <c r="A65" s="12" t="str">
        <f>_xlfn.IFNA(VLOOKUP(G65,Довідник!D:F,3,FALSE),"")</f>
        <v/>
      </c>
      <c r="B65" s="12">
        <f>Т.1_2!$I$6</f>
        <v>0</v>
      </c>
      <c r="C65" s="12">
        <f>YEAR(Т.1_2!$I$1)</f>
        <v>1900</v>
      </c>
      <c r="D65" s="12">
        <f t="shared" si="3"/>
        <v>1900</v>
      </c>
      <c r="E65" s="12">
        <f t="shared" si="4"/>
        <v>1900</v>
      </c>
      <c r="F65" s="85" t="str">
        <f>IF(ISBLANK(G65),"",MAX($F$7:F64)+1)</f>
        <v/>
      </c>
      <c r="G65" s="130"/>
      <c r="H65" s="130"/>
      <c r="I65" s="131"/>
      <c r="J65" s="47"/>
      <c r="K65" s="132"/>
      <c r="L65" s="88"/>
      <c r="M65" s="88"/>
      <c r="N65" s="136"/>
      <c r="O65" s="50"/>
      <c r="P65" s="87" t="str">
        <f t="shared" si="2"/>
        <v/>
      </c>
    </row>
    <row r="66" spans="1:16" s="12" customFormat="1" ht="12.75" x14ac:dyDescent="0.2">
      <c r="A66" s="12" t="str">
        <f>_xlfn.IFNA(VLOOKUP(G66,Довідник!D:F,3,FALSE),"")</f>
        <v/>
      </c>
      <c r="B66" s="12">
        <f>Т.1_2!$I$6</f>
        <v>0</v>
      </c>
      <c r="C66" s="12">
        <f>YEAR(Т.1_2!$I$1)</f>
        <v>1900</v>
      </c>
      <c r="D66" s="12">
        <f t="shared" si="3"/>
        <v>1900</v>
      </c>
      <c r="E66" s="12">
        <f t="shared" si="4"/>
        <v>1900</v>
      </c>
      <c r="F66" s="85" t="str">
        <f>IF(ISBLANK(G66),"",MAX($F$7:F65)+1)</f>
        <v/>
      </c>
      <c r="G66" s="130"/>
      <c r="H66" s="130"/>
      <c r="I66" s="131"/>
      <c r="J66" s="47"/>
      <c r="K66" s="132"/>
      <c r="L66" s="88"/>
      <c r="M66" s="88"/>
      <c r="N66" s="136"/>
      <c r="O66" s="50"/>
      <c r="P66" s="87" t="str">
        <f t="shared" si="2"/>
        <v/>
      </c>
    </row>
    <row r="67" spans="1:16" s="12" customFormat="1" ht="12.75" x14ac:dyDescent="0.2">
      <c r="A67" s="12" t="str">
        <f>_xlfn.IFNA(VLOOKUP(G67,Довідник!D:F,3,FALSE),"")</f>
        <v/>
      </c>
      <c r="B67" s="12">
        <f>Т.1_2!$I$6</f>
        <v>0</v>
      </c>
      <c r="C67" s="12">
        <f>YEAR(Т.1_2!$I$1)</f>
        <v>1900</v>
      </c>
      <c r="D67" s="12">
        <f t="shared" si="3"/>
        <v>1900</v>
      </c>
      <c r="E67" s="12">
        <f t="shared" si="4"/>
        <v>1900</v>
      </c>
      <c r="F67" s="85" t="str">
        <f>IF(ISBLANK(G67),"",MAX($F$7:F66)+1)</f>
        <v/>
      </c>
      <c r="G67" s="130"/>
      <c r="H67" s="130"/>
      <c r="I67" s="131"/>
      <c r="J67" s="47"/>
      <c r="K67" s="132"/>
      <c r="L67" s="88"/>
      <c r="M67" s="88"/>
      <c r="N67" s="136"/>
      <c r="O67" s="50"/>
      <c r="P67" s="87" t="str">
        <f t="shared" si="2"/>
        <v/>
      </c>
    </row>
    <row r="68" spans="1:16" s="12" customFormat="1" ht="12.75" x14ac:dyDescent="0.2">
      <c r="A68" s="12" t="str">
        <f>_xlfn.IFNA(VLOOKUP(G68,Довідник!D:F,3,FALSE),"")</f>
        <v/>
      </c>
      <c r="B68" s="12">
        <f>Т.1_2!$I$6</f>
        <v>0</v>
      </c>
      <c r="C68" s="12">
        <f>YEAR(Т.1_2!$I$1)</f>
        <v>1900</v>
      </c>
      <c r="D68" s="12">
        <f t="shared" si="3"/>
        <v>1900</v>
      </c>
      <c r="E68" s="12">
        <f t="shared" si="4"/>
        <v>1900</v>
      </c>
      <c r="F68" s="85" t="str">
        <f>IF(ISBLANK(G68),"",MAX($F$7:F67)+1)</f>
        <v/>
      </c>
      <c r="G68" s="130"/>
      <c r="H68" s="130"/>
      <c r="I68" s="131"/>
      <c r="J68" s="47"/>
      <c r="K68" s="132"/>
      <c r="L68" s="88"/>
      <c r="M68" s="88"/>
      <c r="N68" s="136"/>
      <c r="O68" s="50"/>
      <c r="P68" s="87" t="str">
        <f t="shared" si="2"/>
        <v/>
      </c>
    </row>
    <row r="69" spans="1:16" s="12" customFormat="1" ht="12.75" x14ac:dyDescent="0.2">
      <c r="A69" s="12" t="str">
        <f>_xlfn.IFNA(VLOOKUP(G69,Довідник!D:F,3,FALSE),"")</f>
        <v/>
      </c>
      <c r="B69" s="12">
        <f>Т.1_2!$I$6</f>
        <v>0</v>
      </c>
      <c r="C69" s="12">
        <f>YEAR(Т.1_2!$I$1)</f>
        <v>1900</v>
      </c>
      <c r="D69" s="12">
        <f t="shared" si="3"/>
        <v>1900</v>
      </c>
      <c r="E69" s="12">
        <f t="shared" si="4"/>
        <v>1900</v>
      </c>
      <c r="F69" s="85" t="str">
        <f>IF(ISBLANK(G69),"",MAX($F$7:F68)+1)</f>
        <v/>
      </c>
      <c r="G69" s="130"/>
      <c r="H69" s="130"/>
      <c r="I69" s="131"/>
      <c r="J69" s="47"/>
      <c r="K69" s="132"/>
      <c r="L69" s="88"/>
      <c r="M69" s="88"/>
      <c r="N69" s="136"/>
      <c r="O69" s="50"/>
      <c r="P69" s="87" t="str">
        <f t="shared" si="2"/>
        <v/>
      </c>
    </row>
    <row r="70" spans="1:16" s="12" customFormat="1" ht="12.75" x14ac:dyDescent="0.2">
      <c r="A70" s="12" t="str">
        <f>_xlfn.IFNA(VLOOKUP(G70,Довідник!D:F,3,FALSE),"")</f>
        <v/>
      </c>
      <c r="B70" s="12">
        <f>Т.1_2!$I$6</f>
        <v>0</v>
      </c>
      <c r="C70" s="12">
        <f>YEAR(Т.1_2!$I$1)</f>
        <v>1900</v>
      </c>
      <c r="D70" s="12">
        <f t="shared" si="3"/>
        <v>1900</v>
      </c>
      <c r="E70" s="12">
        <f t="shared" si="4"/>
        <v>1900</v>
      </c>
      <c r="F70" s="85" t="str">
        <f>IF(ISBLANK(G70),"",MAX($F$7:F69)+1)</f>
        <v/>
      </c>
      <c r="G70" s="130"/>
      <c r="H70" s="130"/>
      <c r="I70" s="131"/>
      <c r="J70" s="47"/>
      <c r="K70" s="132"/>
      <c r="L70" s="88"/>
      <c r="M70" s="88"/>
      <c r="N70" s="136"/>
      <c r="O70" s="50"/>
      <c r="P70" s="87" t="str">
        <f t="shared" si="2"/>
        <v/>
      </c>
    </row>
    <row r="71" spans="1:16" s="12" customFormat="1" ht="12.75" x14ac:dyDescent="0.2">
      <c r="A71" s="12" t="str">
        <f>_xlfn.IFNA(VLOOKUP(G71,Довідник!D:F,3,FALSE),"")</f>
        <v/>
      </c>
      <c r="B71" s="12">
        <f>Т.1_2!$I$6</f>
        <v>0</v>
      </c>
      <c r="C71" s="12">
        <f>YEAR(Т.1_2!$I$1)</f>
        <v>1900</v>
      </c>
      <c r="D71" s="12">
        <f t="shared" si="3"/>
        <v>1900</v>
      </c>
      <c r="E71" s="12">
        <f t="shared" si="4"/>
        <v>1900</v>
      </c>
      <c r="F71" s="85" t="str">
        <f>IF(ISBLANK(G71),"",MAX($F$7:F70)+1)</f>
        <v/>
      </c>
      <c r="G71" s="130"/>
      <c r="H71" s="130"/>
      <c r="I71" s="131"/>
      <c r="J71" s="47"/>
      <c r="K71" s="132"/>
      <c r="L71" s="88"/>
      <c r="M71" s="88"/>
      <c r="N71" s="136"/>
      <c r="O71" s="50"/>
      <c r="P71" s="87" t="str">
        <f t="shared" si="2"/>
        <v/>
      </c>
    </row>
    <row r="72" spans="1:16" s="12" customFormat="1" ht="12.75" x14ac:dyDescent="0.2">
      <c r="A72" s="12" t="str">
        <f>_xlfn.IFNA(VLOOKUP(G72,Довідник!D:F,3,FALSE),"")</f>
        <v/>
      </c>
      <c r="B72" s="12">
        <f>Т.1_2!$I$6</f>
        <v>0</v>
      </c>
      <c r="C72" s="12">
        <f>YEAR(Т.1_2!$I$1)</f>
        <v>1900</v>
      </c>
      <c r="D72" s="12">
        <f t="shared" si="3"/>
        <v>1900</v>
      </c>
      <c r="E72" s="12">
        <f t="shared" si="4"/>
        <v>1900</v>
      </c>
      <c r="F72" s="85" t="str">
        <f>IF(ISBLANK(G72),"",MAX($F$7:F71)+1)</f>
        <v/>
      </c>
      <c r="G72" s="130"/>
      <c r="H72" s="130"/>
      <c r="I72" s="131"/>
      <c r="J72" s="47"/>
      <c r="K72" s="132"/>
      <c r="L72" s="88"/>
      <c r="M72" s="88"/>
      <c r="N72" s="136"/>
      <c r="O72" s="50"/>
      <c r="P72" s="87" t="str">
        <f t="shared" ref="P72:P135" si="5">IF(OR(ISBLANK(G72)*1+ISBLANK(H72)*1+ISBLANK(I72)*1+ISBLANK(J72)*1+ISBLANK(K72)*1+ISBLANK(L72)*1+ISBLANK(M72)*1+ISBLANK(N72)*1=0,ISBLANK(G72)*1+ISBLANK(H72)*1+ISBLANK(I72)*1+ISBLANK(J72)*1+ISBLANK(K72)*1+ISBLANK(L72)*1+ISBLANK(M72)*1+ISBLANK(N72)*1=8),"","Заповнено не всі поля!")</f>
        <v/>
      </c>
    </row>
    <row r="73" spans="1:16" s="12" customFormat="1" ht="12.75" x14ac:dyDescent="0.2">
      <c r="A73" s="12" t="str">
        <f>_xlfn.IFNA(VLOOKUP(G73,Довідник!D:F,3,FALSE),"")</f>
        <v/>
      </c>
      <c r="B73" s="12">
        <f>Т.1_2!$I$6</f>
        <v>0</v>
      </c>
      <c r="C73" s="12">
        <f>YEAR(Т.1_2!$I$1)</f>
        <v>1900</v>
      </c>
      <c r="D73" s="12">
        <f t="shared" si="3"/>
        <v>1900</v>
      </c>
      <c r="E73" s="12">
        <f t="shared" si="4"/>
        <v>1900</v>
      </c>
      <c r="F73" s="85" t="str">
        <f>IF(ISBLANK(G73),"",MAX($F$7:F72)+1)</f>
        <v/>
      </c>
      <c r="G73" s="130"/>
      <c r="H73" s="130"/>
      <c r="I73" s="131"/>
      <c r="J73" s="47"/>
      <c r="K73" s="132"/>
      <c r="L73" s="88"/>
      <c r="M73" s="88"/>
      <c r="N73" s="136"/>
      <c r="O73" s="50"/>
      <c r="P73" s="87" t="str">
        <f t="shared" si="5"/>
        <v/>
      </c>
    </row>
    <row r="74" spans="1:16" s="12" customFormat="1" ht="12.75" x14ac:dyDescent="0.2">
      <c r="A74" s="12" t="str">
        <f>_xlfn.IFNA(VLOOKUP(G74,Довідник!D:F,3,FALSE),"")</f>
        <v/>
      </c>
      <c r="B74" s="12">
        <f>Т.1_2!$I$6</f>
        <v>0</v>
      </c>
      <c r="C74" s="12">
        <f>YEAR(Т.1_2!$I$1)</f>
        <v>1900</v>
      </c>
      <c r="D74" s="12">
        <f t="shared" si="3"/>
        <v>1900</v>
      </c>
      <c r="E74" s="12">
        <f t="shared" si="4"/>
        <v>1900</v>
      </c>
      <c r="F74" s="85" t="str">
        <f>IF(ISBLANK(G74),"",MAX($F$7:F73)+1)</f>
        <v/>
      </c>
      <c r="G74" s="130"/>
      <c r="H74" s="130"/>
      <c r="I74" s="131"/>
      <c r="J74" s="47"/>
      <c r="K74" s="132"/>
      <c r="L74" s="88"/>
      <c r="M74" s="88"/>
      <c r="N74" s="136"/>
      <c r="O74" s="50"/>
      <c r="P74" s="87" t="str">
        <f t="shared" si="5"/>
        <v/>
      </c>
    </row>
    <row r="75" spans="1:16" s="12" customFormat="1" ht="12.75" x14ac:dyDescent="0.2">
      <c r="A75" s="12" t="str">
        <f>_xlfn.IFNA(VLOOKUP(G75,Довідник!D:F,3,FALSE),"")</f>
        <v/>
      </c>
      <c r="B75" s="12">
        <f>Т.1_2!$I$6</f>
        <v>0</v>
      </c>
      <c r="C75" s="12">
        <f>YEAR(Т.1_2!$I$1)</f>
        <v>1900</v>
      </c>
      <c r="D75" s="12">
        <f t="shared" ref="D75:D138" si="6">YEAR(J75)</f>
        <v>1900</v>
      </c>
      <c r="E75" s="12">
        <f t="shared" ref="E75:E138" si="7">YEAR(K75)</f>
        <v>1900</v>
      </c>
      <c r="F75" s="85" t="str">
        <f>IF(ISBLANK(G75),"",MAX($F$7:F74)+1)</f>
        <v/>
      </c>
      <c r="G75" s="130"/>
      <c r="H75" s="130"/>
      <c r="I75" s="131"/>
      <c r="J75" s="47"/>
      <c r="K75" s="132"/>
      <c r="L75" s="88"/>
      <c r="M75" s="88"/>
      <c r="N75" s="136"/>
      <c r="O75" s="50"/>
      <c r="P75" s="87" t="str">
        <f t="shared" si="5"/>
        <v/>
      </c>
    </row>
    <row r="76" spans="1:16" s="12" customFormat="1" ht="12.75" x14ac:dyDescent="0.2">
      <c r="A76" s="12" t="str">
        <f>_xlfn.IFNA(VLOOKUP(G76,Довідник!D:F,3,FALSE),"")</f>
        <v/>
      </c>
      <c r="B76" s="12">
        <f>Т.1_2!$I$6</f>
        <v>0</v>
      </c>
      <c r="C76" s="12">
        <f>YEAR(Т.1_2!$I$1)</f>
        <v>1900</v>
      </c>
      <c r="D76" s="12">
        <f t="shared" si="6"/>
        <v>1900</v>
      </c>
      <c r="E76" s="12">
        <f t="shared" si="7"/>
        <v>1900</v>
      </c>
      <c r="F76" s="85" t="str">
        <f>IF(ISBLANK(G76),"",MAX($F$7:F75)+1)</f>
        <v/>
      </c>
      <c r="G76" s="130"/>
      <c r="H76" s="130"/>
      <c r="I76" s="131"/>
      <c r="J76" s="47"/>
      <c r="K76" s="132"/>
      <c r="L76" s="88"/>
      <c r="M76" s="88"/>
      <c r="N76" s="136"/>
      <c r="O76" s="50"/>
      <c r="P76" s="87" t="str">
        <f t="shared" si="5"/>
        <v/>
      </c>
    </row>
    <row r="77" spans="1:16" s="12" customFormat="1" ht="12.75" x14ac:dyDescent="0.2">
      <c r="A77" s="12" t="str">
        <f>_xlfn.IFNA(VLOOKUP(G77,Довідник!D:F,3,FALSE),"")</f>
        <v/>
      </c>
      <c r="B77" s="12">
        <f>Т.1_2!$I$6</f>
        <v>0</v>
      </c>
      <c r="C77" s="12">
        <f>YEAR(Т.1_2!$I$1)</f>
        <v>1900</v>
      </c>
      <c r="D77" s="12">
        <f t="shared" si="6"/>
        <v>1900</v>
      </c>
      <c r="E77" s="12">
        <f t="shared" si="7"/>
        <v>1900</v>
      </c>
      <c r="F77" s="85" t="str">
        <f>IF(ISBLANK(G77),"",MAX($F$7:F76)+1)</f>
        <v/>
      </c>
      <c r="G77" s="130"/>
      <c r="H77" s="130"/>
      <c r="I77" s="131"/>
      <c r="J77" s="47"/>
      <c r="K77" s="132"/>
      <c r="L77" s="88"/>
      <c r="M77" s="88"/>
      <c r="N77" s="136"/>
      <c r="O77" s="50"/>
      <c r="P77" s="87" t="str">
        <f t="shared" si="5"/>
        <v/>
      </c>
    </row>
    <row r="78" spans="1:16" s="12" customFormat="1" ht="12.75" x14ac:dyDescent="0.2">
      <c r="A78" s="12" t="str">
        <f>_xlfn.IFNA(VLOOKUP(G78,Довідник!D:F,3,FALSE),"")</f>
        <v/>
      </c>
      <c r="B78" s="12">
        <f>Т.1_2!$I$6</f>
        <v>0</v>
      </c>
      <c r="C78" s="12">
        <f>YEAR(Т.1_2!$I$1)</f>
        <v>1900</v>
      </c>
      <c r="D78" s="12">
        <f t="shared" si="6"/>
        <v>1900</v>
      </c>
      <c r="E78" s="12">
        <f t="shared" si="7"/>
        <v>1900</v>
      </c>
      <c r="F78" s="85" t="str">
        <f>IF(ISBLANK(G78),"",MAX($F$7:F77)+1)</f>
        <v/>
      </c>
      <c r="G78" s="130"/>
      <c r="H78" s="130"/>
      <c r="I78" s="131"/>
      <c r="J78" s="47"/>
      <c r="K78" s="132"/>
      <c r="L78" s="88"/>
      <c r="M78" s="88"/>
      <c r="N78" s="136"/>
      <c r="O78" s="50"/>
      <c r="P78" s="87" t="str">
        <f t="shared" si="5"/>
        <v/>
      </c>
    </row>
    <row r="79" spans="1:16" s="12" customFormat="1" ht="12.75" x14ac:dyDescent="0.2">
      <c r="A79" s="12" t="str">
        <f>_xlfn.IFNA(VLOOKUP(G79,Довідник!D:F,3,FALSE),"")</f>
        <v/>
      </c>
      <c r="B79" s="12">
        <f>Т.1_2!$I$6</f>
        <v>0</v>
      </c>
      <c r="C79" s="12">
        <f>YEAR(Т.1_2!$I$1)</f>
        <v>1900</v>
      </c>
      <c r="D79" s="12">
        <f t="shared" si="6"/>
        <v>1900</v>
      </c>
      <c r="E79" s="12">
        <f t="shared" si="7"/>
        <v>1900</v>
      </c>
      <c r="F79" s="85" t="str">
        <f>IF(ISBLANK(G79),"",MAX($F$7:F78)+1)</f>
        <v/>
      </c>
      <c r="G79" s="130"/>
      <c r="H79" s="130"/>
      <c r="I79" s="131"/>
      <c r="J79" s="47"/>
      <c r="K79" s="132"/>
      <c r="L79" s="88"/>
      <c r="M79" s="88"/>
      <c r="N79" s="136"/>
      <c r="O79" s="50"/>
      <c r="P79" s="87" t="str">
        <f t="shared" si="5"/>
        <v/>
      </c>
    </row>
    <row r="80" spans="1:16" s="12" customFormat="1" ht="12.75" x14ac:dyDescent="0.2">
      <c r="A80" s="12" t="str">
        <f>_xlfn.IFNA(VLOOKUP(G80,Довідник!D:F,3,FALSE),"")</f>
        <v/>
      </c>
      <c r="B80" s="12">
        <f>Т.1_2!$I$6</f>
        <v>0</v>
      </c>
      <c r="C80" s="12">
        <f>YEAR(Т.1_2!$I$1)</f>
        <v>1900</v>
      </c>
      <c r="D80" s="12">
        <f t="shared" si="6"/>
        <v>1900</v>
      </c>
      <c r="E80" s="12">
        <f t="shared" si="7"/>
        <v>1900</v>
      </c>
      <c r="F80" s="85" t="str">
        <f>IF(ISBLANK(G80),"",MAX($F$7:F79)+1)</f>
        <v/>
      </c>
      <c r="G80" s="130"/>
      <c r="H80" s="130"/>
      <c r="I80" s="131"/>
      <c r="J80" s="47"/>
      <c r="K80" s="132"/>
      <c r="L80" s="88"/>
      <c r="M80" s="88"/>
      <c r="N80" s="136"/>
      <c r="O80" s="50"/>
      <c r="P80" s="87" t="str">
        <f t="shared" si="5"/>
        <v/>
      </c>
    </row>
    <row r="81" spans="1:16" s="12" customFormat="1" ht="12.75" x14ac:dyDescent="0.2">
      <c r="A81" s="12" t="str">
        <f>_xlfn.IFNA(VLOOKUP(G81,Довідник!D:F,3,FALSE),"")</f>
        <v/>
      </c>
      <c r="B81" s="12">
        <f>Т.1_2!$I$6</f>
        <v>0</v>
      </c>
      <c r="C81" s="12">
        <f>YEAR(Т.1_2!$I$1)</f>
        <v>1900</v>
      </c>
      <c r="D81" s="12">
        <f t="shared" si="6"/>
        <v>1900</v>
      </c>
      <c r="E81" s="12">
        <f t="shared" si="7"/>
        <v>1900</v>
      </c>
      <c r="F81" s="85" t="str">
        <f>IF(ISBLANK(G81),"",MAX($F$7:F80)+1)</f>
        <v/>
      </c>
      <c r="G81" s="130"/>
      <c r="H81" s="130"/>
      <c r="I81" s="131"/>
      <c r="J81" s="47"/>
      <c r="K81" s="132"/>
      <c r="L81" s="88"/>
      <c r="M81" s="88"/>
      <c r="N81" s="136"/>
      <c r="O81" s="50"/>
      <c r="P81" s="87" t="str">
        <f t="shared" si="5"/>
        <v/>
      </c>
    </row>
    <row r="82" spans="1:16" s="12" customFormat="1" ht="12.75" x14ac:dyDescent="0.2">
      <c r="A82" s="12" t="str">
        <f>_xlfn.IFNA(VLOOKUP(G82,Довідник!D:F,3,FALSE),"")</f>
        <v/>
      </c>
      <c r="B82" s="12">
        <f>Т.1_2!$I$6</f>
        <v>0</v>
      </c>
      <c r="C82" s="12">
        <f>YEAR(Т.1_2!$I$1)</f>
        <v>1900</v>
      </c>
      <c r="D82" s="12">
        <f t="shared" si="6"/>
        <v>1900</v>
      </c>
      <c r="E82" s="12">
        <f t="shared" si="7"/>
        <v>1900</v>
      </c>
      <c r="F82" s="85" t="str">
        <f>IF(ISBLANK(G82),"",MAX($F$7:F81)+1)</f>
        <v/>
      </c>
      <c r="G82" s="130"/>
      <c r="H82" s="130"/>
      <c r="I82" s="131"/>
      <c r="J82" s="47"/>
      <c r="K82" s="132"/>
      <c r="L82" s="88"/>
      <c r="M82" s="88"/>
      <c r="N82" s="136"/>
      <c r="O82" s="50"/>
      <c r="P82" s="87" t="str">
        <f t="shared" si="5"/>
        <v/>
      </c>
    </row>
    <row r="83" spans="1:16" s="12" customFormat="1" ht="12.75" x14ac:dyDescent="0.2">
      <c r="A83" s="12" t="str">
        <f>_xlfn.IFNA(VLOOKUP(G83,Довідник!D:F,3,FALSE),"")</f>
        <v/>
      </c>
      <c r="B83" s="12">
        <f>Т.1_2!$I$6</f>
        <v>0</v>
      </c>
      <c r="C83" s="12">
        <f>YEAR(Т.1_2!$I$1)</f>
        <v>1900</v>
      </c>
      <c r="D83" s="12">
        <f t="shared" si="6"/>
        <v>1900</v>
      </c>
      <c r="E83" s="12">
        <f t="shared" si="7"/>
        <v>1900</v>
      </c>
      <c r="F83" s="85" t="str">
        <f>IF(ISBLANK(G83),"",MAX($F$7:F82)+1)</f>
        <v/>
      </c>
      <c r="G83" s="130"/>
      <c r="H83" s="130"/>
      <c r="I83" s="131"/>
      <c r="J83" s="47"/>
      <c r="K83" s="132"/>
      <c r="L83" s="88"/>
      <c r="M83" s="88"/>
      <c r="N83" s="136"/>
      <c r="O83" s="50"/>
      <c r="P83" s="87" t="str">
        <f t="shared" si="5"/>
        <v/>
      </c>
    </row>
    <row r="84" spans="1:16" s="12" customFormat="1" ht="12.75" x14ac:dyDescent="0.2">
      <c r="A84" s="12" t="str">
        <f>_xlfn.IFNA(VLOOKUP(G84,Довідник!D:F,3,FALSE),"")</f>
        <v/>
      </c>
      <c r="B84" s="12">
        <f>Т.1_2!$I$6</f>
        <v>0</v>
      </c>
      <c r="C84" s="12">
        <f>YEAR(Т.1_2!$I$1)</f>
        <v>1900</v>
      </c>
      <c r="D84" s="12">
        <f t="shared" si="6"/>
        <v>1900</v>
      </c>
      <c r="E84" s="12">
        <f t="shared" si="7"/>
        <v>1900</v>
      </c>
      <c r="F84" s="85" t="str">
        <f>IF(ISBLANK(G84),"",MAX($F$7:F83)+1)</f>
        <v/>
      </c>
      <c r="G84" s="130"/>
      <c r="H84" s="130"/>
      <c r="I84" s="131"/>
      <c r="J84" s="47"/>
      <c r="K84" s="132"/>
      <c r="L84" s="88"/>
      <c r="M84" s="88"/>
      <c r="N84" s="136"/>
      <c r="O84" s="50"/>
      <c r="P84" s="87" t="str">
        <f t="shared" si="5"/>
        <v/>
      </c>
    </row>
    <row r="85" spans="1:16" s="12" customFormat="1" ht="12.75" x14ac:dyDescent="0.2">
      <c r="A85" s="12" t="str">
        <f>_xlfn.IFNA(VLOOKUP(G85,Довідник!D:F,3,FALSE),"")</f>
        <v/>
      </c>
      <c r="B85" s="12">
        <f>Т.1_2!$I$6</f>
        <v>0</v>
      </c>
      <c r="C85" s="12">
        <f>YEAR(Т.1_2!$I$1)</f>
        <v>1900</v>
      </c>
      <c r="D85" s="12">
        <f t="shared" si="6"/>
        <v>1900</v>
      </c>
      <c r="E85" s="12">
        <f t="shared" si="7"/>
        <v>1900</v>
      </c>
      <c r="F85" s="85" t="str">
        <f>IF(ISBLANK(G85),"",MAX($F$7:F84)+1)</f>
        <v/>
      </c>
      <c r="G85" s="130"/>
      <c r="H85" s="130"/>
      <c r="I85" s="131"/>
      <c r="J85" s="47"/>
      <c r="K85" s="132"/>
      <c r="L85" s="88"/>
      <c r="M85" s="88"/>
      <c r="N85" s="136"/>
      <c r="O85" s="50"/>
      <c r="P85" s="87" t="str">
        <f t="shared" si="5"/>
        <v/>
      </c>
    </row>
    <row r="86" spans="1:16" s="12" customFormat="1" ht="12.75" x14ac:dyDescent="0.2">
      <c r="A86" s="12" t="str">
        <f>_xlfn.IFNA(VLOOKUP(G86,Довідник!D:F,3,FALSE),"")</f>
        <v/>
      </c>
      <c r="B86" s="12">
        <f>Т.1_2!$I$6</f>
        <v>0</v>
      </c>
      <c r="C86" s="12">
        <f>YEAR(Т.1_2!$I$1)</f>
        <v>1900</v>
      </c>
      <c r="D86" s="12">
        <f t="shared" si="6"/>
        <v>1900</v>
      </c>
      <c r="E86" s="12">
        <f t="shared" si="7"/>
        <v>1900</v>
      </c>
      <c r="F86" s="85" t="str">
        <f>IF(ISBLANK(G86),"",MAX($F$7:F85)+1)</f>
        <v/>
      </c>
      <c r="G86" s="130"/>
      <c r="H86" s="130"/>
      <c r="I86" s="131"/>
      <c r="J86" s="47"/>
      <c r="K86" s="132"/>
      <c r="L86" s="88"/>
      <c r="M86" s="88"/>
      <c r="N86" s="136"/>
      <c r="O86" s="50"/>
      <c r="P86" s="87" t="str">
        <f t="shared" si="5"/>
        <v/>
      </c>
    </row>
    <row r="87" spans="1:16" s="12" customFormat="1" ht="12.75" x14ac:dyDescent="0.2">
      <c r="A87" s="12" t="str">
        <f>_xlfn.IFNA(VLOOKUP(G87,Довідник!D:F,3,FALSE),"")</f>
        <v/>
      </c>
      <c r="B87" s="12">
        <f>Т.1_2!$I$6</f>
        <v>0</v>
      </c>
      <c r="C87" s="12">
        <f>YEAR(Т.1_2!$I$1)</f>
        <v>1900</v>
      </c>
      <c r="D87" s="12">
        <f t="shared" si="6"/>
        <v>1900</v>
      </c>
      <c r="E87" s="12">
        <f t="shared" si="7"/>
        <v>1900</v>
      </c>
      <c r="F87" s="85" t="str">
        <f>IF(ISBLANK(G87),"",MAX($F$7:F86)+1)</f>
        <v/>
      </c>
      <c r="G87" s="130"/>
      <c r="H87" s="130"/>
      <c r="I87" s="131"/>
      <c r="J87" s="47"/>
      <c r="K87" s="132"/>
      <c r="L87" s="88"/>
      <c r="M87" s="88"/>
      <c r="N87" s="136"/>
      <c r="O87" s="50"/>
      <c r="P87" s="87" t="str">
        <f t="shared" si="5"/>
        <v/>
      </c>
    </row>
    <row r="88" spans="1:16" s="12" customFormat="1" ht="12.75" x14ac:dyDescent="0.2">
      <c r="A88" s="12" t="str">
        <f>_xlfn.IFNA(VLOOKUP(G88,Довідник!D:F,3,FALSE),"")</f>
        <v/>
      </c>
      <c r="B88" s="12">
        <f>Т.1_2!$I$6</f>
        <v>0</v>
      </c>
      <c r="C88" s="12">
        <f>YEAR(Т.1_2!$I$1)</f>
        <v>1900</v>
      </c>
      <c r="D88" s="12">
        <f t="shared" si="6"/>
        <v>1900</v>
      </c>
      <c r="E88" s="12">
        <f t="shared" si="7"/>
        <v>1900</v>
      </c>
      <c r="F88" s="85" t="str">
        <f>IF(ISBLANK(G88),"",MAX($F$7:F87)+1)</f>
        <v/>
      </c>
      <c r="G88" s="130"/>
      <c r="H88" s="130"/>
      <c r="I88" s="131"/>
      <c r="J88" s="47"/>
      <c r="K88" s="132"/>
      <c r="L88" s="88"/>
      <c r="M88" s="88"/>
      <c r="N88" s="136"/>
      <c r="O88" s="50"/>
      <c r="P88" s="87" t="str">
        <f t="shared" si="5"/>
        <v/>
      </c>
    </row>
    <row r="89" spans="1:16" s="12" customFormat="1" ht="12.75" x14ac:dyDescent="0.2">
      <c r="A89" s="12" t="str">
        <f>_xlfn.IFNA(VLOOKUP(G89,Довідник!D:F,3,FALSE),"")</f>
        <v/>
      </c>
      <c r="B89" s="12">
        <f>Т.1_2!$I$6</f>
        <v>0</v>
      </c>
      <c r="C89" s="12">
        <f>YEAR(Т.1_2!$I$1)</f>
        <v>1900</v>
      </c>
      <c r="D89" s="12">
        <f t="shared" si="6"/>
        <v>1900</v>
      </c>
      <c r="E89" s="12">
        <f t="shared" si="7"/>
        <v>1900</v>
      </c>
      <c r="F89" s="85" t="str">
        <f>IF(ISBLANK(G89),"",MAX($F$7:F88)+1)</f>
        <v/>
      </c>
      <c r="G89" s="130"/>
      <c r="H89" s="130"/>
      <c r="I89" s="131"/>
      <c r="J89" s="47"/>
      <c r="K89" s="132"/>
      <c r="L89" s="88"/>
      <c r="M89" s="88"/>
      <c r="N89" s="136"/>
      <c r="O89" s="50"/>
      <c r="P89" s="87" t="str">
        <f t="shared" si="5"/>
        <v/>
      </c>
    </row>
    <row r="90" spans="1:16" s="12" customFormat="1" ht="12.75" x14ac:dyDescent="0.2">
      <c r="A90" s="12" t="str">
        <f>_xlfn.IFNA(VLOOKUP(G90,Довідник!D:F,3,FALSE),"")</f>
        <v/>
      </c>
      <c r="B90" s="12">
        <f>Т.1_2!$I$6</f>
        <v>0</v>
      </c>
      <c r="C90" s="12">
        <f>YEAR(Т.1_2!$I$1)</f>
        <v>1900</v>
      </c>
      <c r="D90" s="12">
        <f t="shared" si="6"/>
        <v>1900</v>
      </c>
      <c r="E90" s="12">
        <f t="shared" si="7"/>
        <v>1900</v>
      </c>
      <c r="F90" s="85" t="str">
        <f>IF(ISBLANK(G90),"",MAX($F$7:F89)+1)</f>
        <v/>
      </c>
      <c r="G90" s="130"/>
      <c r="H90" s="130"/>
      <c r="I90" s="131"/>
      <c r="J90" s="47"/>
      <c r="K90" s="132"/>
      <c r="L90" s="88"/>
      <c r="M90" s="88"/>
      <c r="N90" s="136"/>
      <c r="O90" s="50"/>
      <c r="P90" s="87" t="str">
        <f t="shared" si="5"/>
        <v/>
      </c>
    </row>
    <row r="91" spans="1:16" s="12" customFormat="1" ht="12.75" x14ac:dyDescent="0.2">
      <c r="A91" s="12" t="str">
        <f>_xlfn.IFNA(VLOOKUP(G91,Довідник!D:F,3,FALSE),"")</f>
        <v/>
      </c>
      <c r="B91" s="12">
        <f>Т.1_2!$I$6</f>
        <v>0</v>
      </c>
      <c r="C91" s="12">
        <f>YEAR(Т.1_2!$I$1)</f>
        <v>1900</v>
      </c>
      <c r="D91" s="12">
        <f t="shared" si="6"/>
        <v>1900</v>
      </c>
      <c r="E91" s="12">
        <f t="shared" si="7"/>
        <v>1900</v>
      </c>
      <c r="F91" s="85" t="str">
        <f>IF(ISBLANK(G91),"",MAX($F$7:F90)+1)</f>
        <v/>
      </c>
      <c r="G91" s="130"/>
      <c r="H91" s="130"/>
      <c r="I91" s="131"/>
      <c r="J91" s="47"/>
      <c r="K91" s="132"/>
      <c r="L91" s="88"/>
      <c r="M91" s="88"/>
      <c r="N91" s="136"/>
      <c r="O91" s="50"/>
      <c r="P91" s="87" t="str">
        <f t="shared" si="5"/>
        <v/>
      </c>
    </row>
    <row r="92" spans="1:16" s="12" customFormat="1" ht="12.75" x14ac:dyDescent="0.2">
      <c r="A92" s="12" t="str">
        <f>_xlfn.IFNA(VLOOKUP(G92,Довідник!D:F,3,FALSE),"")</f>
        <v/>
      </c>
      <c r="B92" s="12">
        <f>Т.1_2!$I$6</f>
        <v>0</v>
      </c>
      <c r="C92" s="12">
        <f>YEAR(Т.1_2!$I$1)</f>
        <v>1900</v>
      </c>
      <c r="D92" s="12">
        <f t="shared" si="6"/>
        <v>1900</v>
      </c>
      <c r="E92" s="12">
        <f t="shared" si="7"/>
        <v>1900</v>
      </c>
      <c r="F92" s="85" t="str">
        <f>IF(ISBLANK(G92),"",MAX($F$7:F91)+1)</f>
        <v/>
      </c>
      <c r="G92" s="130"/>
      <c r="H92" s="130"/>
      <c r="I92" s="131"/>
      <c r="J92" s="47"/>
      <c r="K92" s="132"/>
      <c r="L92" s="88"/>
      <c r="M92" s="88"/>
      <c r="N92" s="136"/>
      <c r="O92" s="50"/>
      <c r="P92" s="87" t="str">
        <f t="shared" si="5"/>
        <v/>
      </c>
    </row>
    <row r="93" spans="1:16" s="12" customFormat="1" ht="12.75" x14ac:dyDescent="0.2">
      <c r="A93" s="12" t="str">
        <f>_xlfn.IFNA(VLOOKUP(G93,Довідник!D:F,3,FALSE),"")</f>
        <v/>
      </c>
      <c r="B93" s="12">
        <f>Т.1_2!$I$6</f>
        <v>0</v>
      </c>
      <c r="C93" s="12">
        <f>YEAR(Т.1_2!$I$1)</f>
        <v>1900</v>
      </c>
      <c r="D93" s="12">
        <f t="shared" si="6"/>
        <v>1900</v>
      </c>
      <c r="E93" s="12">
        <f t="shared" si="7"/>
        <v>1900</v>
      </c>
      <c r="F93" s="85" t="str">
        <f>IF(ISBLANK(G93),"",MAX($F$7:F92)+1)</f>
        <v/>
      </c>
      <c r="G93" s="130"/>
      <c r="H93" s="130"/>
      <c r="I93" s="131"/>
      <c r="J93" s="47"/>
      <c r="K93" s="132"/>
      <c r="L93" s="88"/>
      <c r="M93" s="88"/>
      <c r="N93" s="136"/>
      <c r="O93" s="50"/>
      <c r="P93" s="87" t="str">
        <f t="shared" si="5"/>
        <v/>
      </c>
    </row>
    <row r="94" spans="1:16" s="12" customFormat="1" ht="12.75" x14ac:dyDescent="0.2">
      <c r="A94" s="12" t="str">
        <f>_xlfn.IFNA(VLOOKUP(G94,Довідник!D:F,3,FALSE),"")</f>
        <v/>
      </c>
      <c r="B94" s="12">
        <f>Т.1_2!$I$6</f>
        <v>0</v>
      </c>
      <c r="C94" s="12">
        <f>YEAR(Т.1_2!$I$1)</f>
        <v>1900</v>
      </c>
      <c r="D94" s="12">
        <f t="shared" si="6"/>
        <v>1900</v>
      </c>
      <c r="E94" s="12">
        <f t="shared" si="7"/>
        <v>1900</v>
      </c>
      <c r="F94" s="85" t="str">
        <f>IF(ISBLANK(G94),"",MAX($F$7:F93)+1)</f>
        <v/>
      </c>
      <c r="G94" s="130"/>
      <c r="H94" s="130"/>
      <c r="I94" s="131"/>
      <c r="J94" s="47"/>
      <c r="K94" s="132"/>
      <c r="L94" s="88"/>
      <c r="M94" s="88"/>
      <c r="N94" s="136"/>
      <c r="O94" s="50"/>
      <c r="P94" s="87" t="str">
        <f t="shared" si="5"/>
        <v/>
      </c>
    </row>
    <row r="95" spans="1:16" s="12" customFormat="1" ht="12.75" x14ac:dyDescent="0.2">
      <c r="A95" s="12" t="str">
        <f>_xlfn.IFNA(VLOOKUP(G95,Довідник!D:F,3,FALSE),"")</f>
        <v/>
      </c>
      <c r="B95" s="12">
        <f>Т.1_2!$I$6</f>
        <v>0</v>
      </c>
      <c r="C95" s="12">
        <f>YEAR(Т.1_2!$I$1)</f>
        <v>1900</v>
      </c>
      <c r="D95" s="12">
        <f t="shared" si="6"/>
        <v>1900</v>
      </c>
      <c r="E95" s="12">
        <f t="shared" si="7"/>
        <v>1900</v>
      </c>
      <c r="F95" s="85" t="str">
        <f>IF(ISBLANK(G95),"",MAX($F$7:F94)+1)</f>
        <v/>
      </c>
      <c r="G95" s="130"/>
      <c r="H95" s="130"/>
      <c r="I95" s="131"/>
      <c r="J95" s="47"/>
      <c r="K95" s="132"/>
      <c r="L95" s="88"/>
      <c r="M95" s="88"/>
      <c r="N95" s="136"/>
      <c r="O95" s="50"/>
      <c r="P95" s="87" t="str">
        <f t="shared" si="5"/>
        <v/>
      </c>
    </row>
    <row r="96" spans="1:16" s="12" customFormat="1" ht="12.75" x14ac:dyDescent="0.2">
      <c r="A96" s="12" t="str">
        <f>_xlfn.IFNA(VLOOKUP(G96,Довідник!D:F,3,FALSE),"")</f>
        <v/>
      </c>
      <c r="B96" s="12">
        <f>Т.1_2!$I$6</f>
        <v>0</v>
      </c>
      <c r="C96" s="12">
        <f>YEAR(Т.1_2!$I$1)</f>
        <v>1900</v>
      </c>
      <c r="D96" s="12">
        <f t="shared" si="6"/>
        <v>1900</v>
      </c>
      <c r="E96" s="12">
        <f t="shared" si="7"/>
        <v>1900</v>
      </c>
      <c r="F96" s="85" t="str">
        <f>IF(ISBLANK(G96),"",MAX($F$7:F95)+1)</f>
        <v/>
      </c>
      <c r="G96" s="130"/>
      <c r="H96" s="130"/>
      <c r="I96" s="131"/>
      <c r="J96" s="47"/>
      <c r="K96" s="132"/>
      <c r="L96" s="88"/>
      <c r="M96" s="88"/>
      <c r="N96" s="136"/>
      <c r="O96" s="50"/>
      <c r="P96" s="87" t="str">
        <f t="shared" si="5"/>
        <v/>
      </c>
    </row>
    <row r="97" spans="1:16" s="12" customFormat="1" ht="12.75" x14ac:dyDescent="0.2">
      <c r="A97" s="12" t="str">
        <f>_xlfn.IFNA(VLOOKUP(G97,Довідник!D:F,3,FALSE),"")</f>
        <v/>
      </c>
      <c r="B97" s="12">
        <f>Т.1_2!$I$6</f>
        <v>0</v>
      </c>
      <c r="C97" s="12">
        <f>YEAR(Т.1_2!$I$1)</f>
        <v>1900</v>
      </c>
      <c r="D97" s="12">
        <f t="shared" si="6"/>
        <v>1900</v>
      </c>
      <c r="E97" s="12">
        <f t="shared" si="7"/>
        <v>1900</v>
      </c>
      <c r="F97" s="85" t="str">
        <f>IF(ISBLANK(G97),"",MAX($F$7:F96)+1)</f>
        <v/>
      </c>
      <c r="G97" s="130"/>
      <c r="H97" s="130"/>
      <c r="I97" s="131"/>
      <c r="J97" s="47"/>
      <c r="K97" s="132"/>
      <c r="L97" s="88"/>
      <c r="M97" s="88"/>
      <c r="N97" s="136"/>
      <c r="O97" s="50"/>
      <c r="P97" s="87" t="str">
        <f t="shared" si="5"/>
        <v/>
      </c>
    </row>
    <row r="98" spans="1:16" s="12" customFormat="1" ht="12.75" x14ac:dyDescent="0.2">
      <c r="A98" s="12" t="str">
        <f>_xlfn.IFNA(VLOOKUP(G98,Довідник!D:F,3,FALSE),"")</f>
        <v/>
      </c>
      <c r="B98" s="12">
        <f>Т.1_2!$I$6</f>
        <v>0</v>
      </c>
      <c r="C98" s="12">
        <f>YEAR(Т.1_2!$I$1)</f>
        <v>1900</v>
      </c>
      <c r="D98" s="12">
        <f t="shared" si="6"/>
        <v>1900</v>
      </c>
      <c r="E98" s="12">
        <f t="shared" si="7"/>
        <v>1900</v>
      </c>
      <c r="F98" s="85" t="str">
        <f>IF(ISBLANK(G98),"",MAX($F$7:F97)+1)</f>
        <v/>
      </c>
      <c r="G98" s="130"/>
      <c r="H98" s="130"/>
      <c r="I98" s="131"/>
      <c r="J98" s="47"/>
      <c r="K98" s="132"/>
      <c r="L98" s="88"/>
      <c r="M98" s="88"/>
      <c r="N98" s="136"/>
      <c r="O98" s="50"/>
      <c r="P98" s="87" t="str">
        <f t="shared" si="5"/>
        <v/>
      </c>
    </row>
    <row r="99" spans="1:16" s="12" customFormat="1" ht="12.75" x14ac:dyDescent="0.2">
      <c r="A99" s="12" t="str">
        <f>_xlfn.IFNA(VLOOKUP(G99,Довідник!D:F,3,FALSE),"")</f>
        <v/>
      </c>
      <c r="B99" s="12">
        <f>Т.1_2!$I$6</f>
        <v>0</v>
      </c>
      <c r="C99" s="12">
        <f>YEAR(Т.1_2!$I$1)</f>
        <v>1900</v>
      </c>
      <c r="D99" s="12">
        <f t="shared" si="6"/>
        <v>1900</v>
      </c>
      <c r="E99" s="12">
        <f t="shared" si="7"/>
        <v>1900</v>
      </c>
      <c r="F99" s="85" t="str">
        <f>IF(ISBLANK(G99),"",MAX($F$7:F98)+1)</f>
        <v/>
      </c>
      <c r="G99" s="130"/>
      <c r="H99" s="130"/>
      <c r="I99" s="131"/>
      <c r="J99" s="47"/>
      <c r="K99" s="132"/>
      <c r="L99" s="88"/>
      <c r="M99" s="88"/>
      <c r="N99" s="136"/>
      <c r="O99" s="50"/>
      <c r="P99" s="87" t="str">
        <f t="shared" si="5"/>
        <v/>
      </c>
    </row>
    <row r="100" spans="1:16" s="12" customFormat="1" ht="12.75" x14ac:dyDescent="0.2">
      <c r="A100" s="12" t="str">
        <f>_xlfn.IFNA(VLOOKUP(G100,Довідник!D:F,3,FALSE),"")</f>
        <v/>
      </c>
      <c r="B100" s="12">
        <f>Т.1_2!$I$6</f>
        <v>0</v>
      </c>
      <c r="C100" s="12">
        <f>YEAR(Т.1_2!$I$1)</f>
        <v>1900</v>
      </c>
      <c r="D100" s="12">
        <f t="shared" si="6"/>
        <v>1900</v>
      </c>
      <c r="E100" s="12">
        <f t="shared" si="7"/>
        <v>1900</v>
      </c>
      <c r="F100" s="85" t="str">
        <f>IF(ISBLANK(G100),"",MAX($F$7:F99)+1)</f>
        <v/>
      </c>
      <c r="G100" s="130"/>
      <c r="H100" s="130"/>
      <c r="I100" s="131"/>
      <c r="J100" s="47"/>
      <c r="K100" s="132"/>
      <c r="L100" s="88"/>
      <c r="M100" s="88"/>
      <c r="N100" s="136"/>
      <c r="O100" s="50"/>
      <c r="P100" s="87" t="str">
        <f t="shared" si="5"/>
        <v/>
      </c>
    </row>
    <row r="101" spans="1:16" s="12" customFormat="1" ht="12.75" x14ac:dyDescent="0.2">
      <c r="A101" s="12" t="str">
        <f>_xlfn.IFNA(VLOOKUP(G101,Довідник!D:F,3,FALSE),"")</f>
        <v/>
      </c>
      <c r="B101" s="12">
        <f>Т.1_2!$I$6</f>
        <v>0</v>
      </c>
      <c r="C101" s="12">
        <f>YEAR(Т.1_2!$I$1)</f>
        <v>1900</v>
      </c>
      <c r="D101" s="12">
        <f t="shared" si="6"/>
        <v>1900</v>
      </c>
      <c r="E101" s="12">
        <f t="shared" si="7"/>
        <v>1900</v>
      </c>
      <c r="F101" s="85" t="str">
        <f>IF(ISBLANK(G101),"",MAX($F$7:F100)+1)</f>
        <v/>
      </c>
      <c r="G101" s="130"/>
      <c r="H101" s="130"/>
      <c r="I101" s="131"/>
      <c r="J101" s="47"/>
      <c r="K101" s="132"/>
      <c r="L101" s="88"/>
      <c r="M101" s="88"/>
      <c r="N101" s="136"/>
      <c r="O101" s="50"/>
      <c r="P101" s="87" t="str">
        <f t="shared" si="5"/>
        <v/>
      </c>
    </row>
    <row r="102" spans="1:16" s="12" customFormat="1" ht="12.75" x14ac:dyDescent="0.2">
      <c r="A102" s="12" t="str">
        <f>_xlfn.IFNA(VLOOKUP(G102,Довідник!D:F,3,FALSE),"")</f>
        <v/>
      </c>
      <c r="B102" s="12">
        <f>Т.1_2!$I$6</f>
        <v>0</v>
      </c>
      <c r="C102" s="12">
        <f>YEAR(Т.1_2!$I$1)</f>
        <v>1900</v>
      </c>
      <c r="D102" s="12">
        <f t="shared" si="6"/>
        <v>1900</v>
      </c>
      <c r="E102" s="12">
        <f t="shared" si="7"/>
        <v>1900</v>
      </c>
      <c r="F102" s="85" t="str">
        <f>IF(ISBLANK(G102),"",MAX($F$7:F101)+1)</f>
        <v/>
      </c>
      <c r="G102" s="130"/>
      <c r="H102" s="130"/>
      <c r="I102" s="131"/>
      <c r="J102" s="47"/>
      <c r="K102" s="132"/>
      <c r="L102" s="88"/>
      <c r="M102" s="88"/>
      <c r="N102" s="136"/>
      <c r="O102" s="50"/>
      <c r="P102" s="87" t="str">
        <f t="shared" si="5"/>
        <v/>
      </c>
    </row>
    <row r="103" spans="1:16" s="12" customFormat="1" ht="12.75" x14ac:dyDescent="0.2">
      <c r="A103" s="12" t="str">
        <f>_xlfn.IFNA(VLOOKUP(G103,Довідник!D:F,3,FALSE),"")</f>
        <v/>
      </c>
      <c r="B103" s="12">
        <f>Т.1_2!$I$6</f>
        <v>0</v>
      </c>
      <c r="C103" s="12">
        <f>YEAR(Т.1_2!$I$1)</f>
        <v>1900</v>
      </c>
      <c r="D103" s="12">
        <f t="shared" si="6"/>
        <v>1900</v>
      </c>
      <c r="E103" s="12">
        <f t="shared" si="7"/>
        <v>1900</v>
      </c>
      <c r="F103" s="85" t="str">
        <f>IF(ISBLANK(G103),"",MAX($F$7:F102)+1)</f>
        <v/>
      </c>
      <c r="G103" s="130"/>
      <c r="H103" s="130"/>
      <c r="I103" s="131"/>
      <c r="J103" s="47"/>
      <c r="K103" s="132"/>
      <c r="L103" s="88"/>
      <c r="M103" s="88"/>
      <c r="N103" s="136"/>
      <c r="O103" s="50"/>
      <c r="P103" s="87" t="str">
        <f t="shared" si="5"/>
        <v/>
      </c>
    </row>
    <row r="104" spans="1:16" s="12" customFormat="1" ht="12.75" x14ac:dyDescent="0.2">
      <c r="A104" s="12" t="str">
        <f>_xlfn.IFNA(VLOOKUP(G104,Довідник!D:F,3,FALSE),"")</f>
        <v/>
      </c>
      <c r="B104" s="12">
        <f>Т.1_2!$I$6</f>
        <v>0</v>
      </c>
      <c r="C104" s="12">
        <f>YEAR(Т.1_2!$I$1)</f>
        <v>1900</v>
      </c>
      <c r="D104" s="12">
        <f t="shared" si="6"/>
        <v>1900</v>
      </c>
      <c r="E104" s="12">
        <f t="shared" si="7"/>
        <v>1900</v>
      </c>
      <c r="F104" s="85" t="str">
        <f>IF(ISBLANK(G104),"",MAX($F$7:F103)+1)</f>
        <v/>
      </c>
      <c r="G104" s="130"/>
      <c r="H104" s="130"/>
      <c r="I104" s="131"/>
      <c r="J104" s="47"/>
      <c r="K104" s="132"/>
      <c r="L104" s="88"/>
      <c r="M104" s="88"/>
      <c r="N104" s="136"/>
      <c r="O104" s="50"/>
      <c r="P104" s="87" t="str">
        <f t="shared" si="5"/>
        <v/>
      </c>
    </row>
    <row r="105" spans="1:16" s="12" customFormat="1" ht="12.75" x14ac:dyDescent="0.2">
      <c r="A105" s="12" t="str">
        <f>_xlfn.IFNA(VLOOKUP(G105,Довідник!D:F,3,FALSE),"")</f>
        <v/>
      </c>
      <c r="B105" s="12">
        <f>Т.1_2!$I$6</f>
        <v>0</v>
      </c>
      <c r="C105" s="12">
        <f>YEAR(Т.1_2!$I$1)</f>
        <v>1900</v>
      </c>
      <c r="D105" s="12">
        <f t="shared" si="6"/>
        <v>1900</v>
      </c>
      <c r="E105" s="12">
        <f t="shared" si="7"/>
        <v>1900</v>
      </c>
      <c r="F105" s="85" t="str">
        <f>IF(ISBLANK(G105),"",MAX($F$7:F104)+1)</f>
        <v/>
      </c>
      <c r="G105" s="130"/>
      <c r="H105" s="130"/>
      <c r="I105" s="131"/>
      <c r="J105" s="47"/>
      <c r="K105" s="132"/>
      <c r="L105" s="88"/>
      <c r="M105" s="88"/>
      <c r="N105" s="136"/>
      <c r="O105" s="50"/>
      <c r="P105" s="87" t="str">
        <f t="shared" si="5"/>
        <v/>
      </c>
    </row>
    <row r="106" spans="1:16" s="12" customFormat="1" ht="12.75" x14ac:dyDescent="0.2">
      <c r="A106" s="12" t="str">
        <f>_xlfn.IFNA(VLOOKUP(G106,Довідник!D:F,3,FALSE),"")</f>
        <v/>
      </c>
      <c r="B106" s="12">
        <f>Т.1_2!$I$6</f>
        <v>0</v>
      </c>
      <c r="C106" s="12">
        <f>YEAR(Т.1_2!$I$1)</f>
        <v>1900</v>
      </c>
      <c r="D106" s="12">
        <f t="shared" si="6"/>
        <v>1900</v>
      </c>
      <c r="E106" s="12">
        <f t="shared" si="7"/>
        <v>1900</v>
      </c>
      <c r="F106" s="85" t="str">
        <f>IF(ISBLANK(G106),"",MAX($F$7:F105)+1)</f>
        <v/>
      </c>
      <c r="G106" s="130"/>
      <c r="H106" s="130"/>
      <c r="I106" s="131"/>
      <c r="J106" s="47"/>
      <c r="K106" s="132"/>
      <c r="L106" s="88"/>
      <c r="M106" s="88"/>
      <c r="N106" s="136"/>
      <c r="O106" s="50"/>
      <c r="P106" s="87" t="str">
        <f t="shared" si="5"/>
        <v/>
      </c>
    </row>
    <row r="107" spans="1:16" s="12" customFormat="1" ht="12.75" x14ac:dyDescent="0.2">
      <c r="A107" s="12" t="str">
        <f>_xlfn.IFNA(VLOOKUP(G107,Довідник!D:F,3,FALSE),"")</f>
        <v/>
      </c>
      <c r="B107" s="12">
        <f>Т.1_2!$I$6</f>
        <v>0</v>
      </c>
      <c r="C107" s="12">
        <f>YEAR(Т.1_2!$I$1)</f>
        <v>1900</v>
      </c>
      <c r="D107" s="12">
        <f t="shared" si="6"/>
        <v>1900</v>
      </c>
      <c r="E107" s="12">
        <f t="shared" si="7"/>
        <v>1900</v>
      </c>
      <c r="F107" s="85" t="str">
        <f>IF(ISBLANK(G107),"",MAX($F$7:F106)+1)</f>
        <v/>
      </c>
      <c r="G107" s="130"/>
      <c r="H107" s="130"/>
      <c r="I107" s="131"/>
      <c r="J107" s="47"/>
      <c r="K107" s="132"/>
      <c r="L107" s="88"/>
      <c r="M107" s="88"/>
      <c r="N107" s="136"/>
      <c r="O107" s="50"/>
      <c r="P107" s="87" t="str">
        <f t="shared" si="5"/>
        <v/>
      </c>
    </row>
    <row r="108" spans="1:16" s="12" customFormat="1" ht="12.75" x14ac:dyDescent="0.2">
      <c r="A108" s="12" t="str">
        <f>_xlfn.IFNA(VLOOKUP(G108,Довідник!D:F,3,FALSE),"")</f>
        <v/>
      </c>
      <c r="B108" s="12">
        <f>Т.1_2!$I$6</f>
        <v>0</v>
      </c>
      <c r="C108" s="12">
        <f>YEAR(Т.1_2!$I$1)</f>
        <v>1900</v>
      </c>
      <c r="D108" s="12">
        <f t="shared" si="6"/>
        <v>1900</v>
      </c>
      <c r="E108" s="12">
        <f t="shared" si="7"/>
        <v>1900</v>
      </c>
      <c r="F108" s="85" t="str">
        <f>IF(ISBLANK(G108),"",MAX($F$7:F107)+1)</f>
        <v/>
      </c>
      <c r="G108" s="130"/>
      <c r="H108" s="130"/>
      <c r="I108" s="131"/>
      <c r="J108" s="47"/>
      <c r="K108" s="132"/>
      <c r="L108" s="88"/>
      <c r="M108" s="88"/>
      <c r="N108" s="136"/>
      <c r="O108" s="50"/>
      <c r="P108" s="87" t="str">
        <f t="shared" si="5"/>
        <v/>
      </c>
    </row>
    <row r="109" spans="1:16" s="12" customFormat="1" ht="12.75" x14ac:dyDescent="0.2">
      <c r="A109" s="12" t="str">
        <f>_xlfn.IFNA(VLOOKUP(G109,Довідник!D:F,3,FALSE),"")</f>
        <v/>
      </c>
      <c r="B109" s="12">
        <f>Т.1_2!$I$6</f>
        <v>0</v>
      </c>
      <c r="C109" s="12">
        <f>YEAR(Т.1_2!$I$1)</f>
        <v>1900</v>
      </c>
      <c r="D109" s="12">
        <f t="shared" si="6"/>
        <v>1900</v>
      </c>
      <c r="E109" s="12">
        <f t="shared" si="7"/>
        <v>1900</v>
      </c>
      <c r="F109" s="85" t="str">
        <f>IF(ISBLANK(G109),"",MAX($F$7:F108)+1)</f>
        <v/>
      </c>
      <c r="G109" s="130"/>
      <c r="H109" s="130"/>
      <c r="I109" s="131"/>
      <c r="J109" s="47"/>
      <c r="K109" s="132"/>
      <c r="L109" s="88"/>
      <c r="M109" s="88"/>
      <c r="N109" s="136"/>
      <c r="O109" s="50"/>
      <c r="P109" s="87" t="str">
        <f t="shared" si="5"/>
        <v/>
      </c>
    </row>
    <row r="110" spans="1:16" s="12" customFormat="1" ht="12.75" x14ac:dyDescent="0.2">
      <c r="A110" s="12" t="str">
        <f>_xlfn.IFNA(VLOOKUP(G110,Довідник!D:F,3,FALSE),"")</f>
        <v/>
      </c>
      <c r="B110" s="12">
        <f>Т.1_2!$I$6</f>
        <v>0</v>
      </c>
      <c r="C110" s="12">
        <f>YEAR(Т.1_2!$I$1)</f>
        <v>1900</v>
      </c>
      <c r="D110" s="12">
        <f t="shared" si="6"/>
        <v>1900</v>
      </c>
      <c r="E110" s="12">
        <f t="shared" si="7"/>
        <v>1900</v>
      </c>
      <c r="F110" s="85" t="str">
        <f>IF(ISBLANK(G110),"",MAX($F$7:F109)+1)</f>
        <v/>
      </c>
      <c r="G110" s="130"/>
      <c r="H110" s="130"/>
      <c r="I110" s="131"/>
      <c r="J110" s="47"/>
      <c r="K110" s="132"/>
      <c r="L110" s="88"/>
      <c r="M110" s="88"/>
      <c r="N110" s="136"/>
      <c r="O110" s="50"/>
      <c r="P110" s="87" t="str">
        <f t="shared" si="5"/>
        <v/>
      </c>
    </row>
    <row r="111" spans="1:16" s="12" customFormat="1" ht="12.75" x14ac:dyDescent="0.2">
      <c r="A111" s="12" t="str">
        <f>_xlfn.IFNA(VLOOKUP(G111,Довідник!D:F,3,FALSE),"")</f>
        <v/>
      </c>
      <c r="B111" s="12">
        <f>Т.1_2!$I$6</f>
        <v>0</v>
      </c>
      <c r="C111" s="12">
        <f>YEAR(Т.1_2!$I$1)</f>
        <v>1900</v>
      </c>
      <c r="D111" s="12">
        <f t="shared" si="6"/>
        <v>1900</v>
      </c>
      <c r="E111" s="12">
        <f t="shared" si="7"/>
        <v>1900</v>
      </c>
      <c r="F111" s="85" t="str">
        <f>IF(ISBLANK(G111),"",MAX($F$7:F110)+1)</f>
        <v/>
      </c>
      <c r="G111" s="130"/>
      <c r="H111" s="130"/>
      <c r="I111" s="131"/>
      <c r="J111" s="47"/>
      <c r="K111" s="132"/>
      <c r="L111" s="88"/>
      <c r="M111" s="88"/>
      <c r="N111" s="136"/>
      <c r="O111" s="50"/>
      <c r="P111" s="87" t="str">
        <f t="shared" si="5"/>
        <v/>
      </c>
    </row>
    <row r="112" spans="1:16" s="12" customFormat="1" ht="12.75" x14ac:dyDescent="0.2">
      <c r="A112" s="12" t="str">
        <f>_xlfn.IFNA(VLOOKUP(G112,Довідник!D:F,3,FALSE),"")</f>
        <v/>
      </c>
      <c r="B112" s="12">
        <f>Т.1_2!$I$6</f>
        <v>0</v>
      </c>
      <c r="C112" s="12">
        <f>YEAR(Т.1_2!$I$1)</f>
        <v>1900</v>
      </c>
      <c r="D112" s="12">
        <f t="shared" si="6"/>
        <v>1900</v>
      </c>
      <c r="E112" s="12">
        <f t="shared" si="7"/>
        <v>1900</v>
      </c>
      <c r="F112" s="85" t="str">
        <f>IF(ISBLANK(G112),"",MAX($F$7:F111)+1)</f>
        <v/>
      </c>
      <c r="G112" s="130"/>
      <c r="H112" s="130"/>
      <c r="I112" s="131"/>
      <c r="J112" s="47"/>
      <c r="K112" s="132"/>
      <c r="L112" s="88"/>
      <c r="M112" s="88"/>
      <c r="N112" s="136"/>
      <c r="O112" s="50"/>
      <c r="P112" s="87" t="str">
        <f t="shared" si="5"/>
        <v/>
      </c>
    </row>
    <row r="113" spans="1:16" s="12" customFormat="1" ht="12.75" x14ac:dyDescent="0.2">
      <c r="A113" s="12" t="str">
        <f>_xlfn.IFNA(VLOOKUP(G113,Довідник!D:F,3,FALSE),"")</f>
        <v/>
      </c>
      <c r="B113" s="12">
        <f>Т.1_2!$I$6</f>
        <v>0</v>
      </c>
      <c r="C113" s="12">
        <f>YEAR(Т.1_2!$I$1)</f>
        <v>1900</v>
      </c>
      <c r="D113" s="12">
        <f t="shared" si="6"/>
        <v>1900</v>
      </c>
      <c r="E113" s="12">
        <f t="shared" si="7"/>
        <v>1900</v>
      </c>
      <c r="F113" s="85" t="str">
        <f>IF(ISBLANK(G113),"",MAX($F$7:F112)+1)</f>
        <v/>
      </c>
      <c r="G113" s="130"/>
      <c r="H113" s="130"/>
      <c r="I113" s="131"/>
      <c r="J113" s="47"/>
      <c r="K113" s="132"/>
      <c r="L113" s="88"/>
      <c r="M113" s="88"/>
      <c r="N113" s="136"/>
      <c r="O113" s="50"/>
      <c r="P113" s="87" t="str">
        <f t="shared" si="5"/>
        <v/>
      </c>
    </row>
    <row r="114" spans="1:16" s="12" customFormat="1" ht="12.75" x14ac:dyDescent="0.2">
      <c r="A114" s="12" t="str">
        <f>_xlfn.IFNA(VLOOKUP(G114,Довідник!D:F,3,FALSE),"")</f>
        <v/>
      </c>
      <c r="B114" s="12">
        <f>Т.1_2!$I$6</f>
        <v>0</v>
      </c>
      <c r="C114" s="12">
        <f>YEAR(Т.1_2!$I$1)</f>
        <v>1900</v>
      </c>
      <c r="D114" s="12">
        <f t="shared" si="6"/>
        <v>1900</v>
      </c>
      <c r="E114" s="12">
        <f t="shared" si="7"/>
        <v>1900</v>
      </c>
      <c r="F114" s="85" t="str">
        <f>IF(ISBLANK(G114),"",MAX($F$7:F113)+1)</f>
        <v/>
      </c>
      <c r="G114" s="130"/>
      <c r="H114" s="130"/>
      <c r="I114" s="131"/>
      <c r="J114" s="47"/>
      <c r="K114" s="132"/>
      <c r="L114" s="88"/>
      <c r="M114" s="88"/>
      <c r="N114" s="136"/>
      <c r="O114" s="50"/>
      <c r="P114" s="87" t="str">
        <f t="shared" si="5"/>
        <v/>
      </c>
    </row>
    <row r="115" spans="1:16" s="12" customFormat="1" ht="12.75" x14ac:dyDescent="0.2">
      <c r="A115" s="12" t="str">
        <f>_xlfn.IFNA(VLOOKUP(G115,Довідник!D:F,3,FALSE),"")</f>
        <v/>
      </c>
      <c r="B115" s="12">
        <f>Т.1_2!$I$6</f>
        <v>0</v>
      </c>
      <c r="C115" s="12">
        <f>YEAR(Т.1_2!$I$1)</f>
        <v>1900</v>
      </c>
      <c r="D115" s="12">
        <f t="shared" si="6"/>
        <v>1900</v>
      </c>
      <c r="E115" s="12">
        <f t="shared" si="7"/>
        <v>1900</v>
      </c>
      <c r="F115" s="85" t="str">
        <f>IF(ISBLANK(G115),"",MAX($F$7:F114)+1)</f>
        <v/>
      </c>
      <c r="G115" s="130"/>
      <c r="H115" s="130"/>
      <c r="I115" s="131"/>
      <c r="J115" s="47"/>
      <c r="K115" s="132"/>
      <c r="L115" s="88"/>
      <c r="M115" s="88"/>
      <c r="N115" s="136"/>
      <c r="O115" s="50"/>
      <c r="P115" s="87" t="str">
        <f t="shared" si="5"/>
        <v/>
      </c>
    </row>
    <row r="116" spans="1:16" s="12" customFormat="1" ht="12.75" x14ac:dyDescent="0.2">
      <c r="A116" s="12" t="str">
        <f>_xlfn.IFNA(VLOOKUP(G116,Довідник!D:F,3,FALSE),"")</f>
        <v/>
      </c>
      <c r="B116" s="12">
        <f>Т.1_2!$I$6</f>
        <v>0</v>
      </c>
      <c r="C116" s="12">
        <f>YEAR(Т.1_2!$I$1)</f>
        <v>1900</v>
      </c>
      <c r="D116" s="12">
        <f t="shared" si="6"/>
        <v>1900</v>
      </c>
      <c r="E116" s="12">
        <f t="shared" si="7"/>
        <v>1900</v>
      </c>
      <c r="F116" s="85" t="str">
        <f>IF(ISBLANK(G116),"",MAX($F$7:F115)+1)</f>
        <v/>
      </c>
      <c r="G116" s="130"/>
      <c r="H116" s="130"/>
      <c r="I116" s="131"/>
      <c r="J116" s="47"/>
      <c r="K116" s="132"/>
      <c r="L116" s="88"/>
      <c r="M116" s="88"/>
      <c r="N116" s="136"/>
      <c r="O116" s="50"/>
      <c r="P116" s="87" t="str">
        <f t="shared" si="5"/>
        <v/>
      </c>
    </row>
    <row r="117" spans="1:16" s="12" customFormat="1" ht="12.75" x14ac:dyDescent="0.2">
      <c r="A117" s="12" t="str">
        <f>_xlfn.IFNA(VLOOKUP(G117,Довідник!D:F,3,FALSE),"")</f>
        <v/>
      </c>
      <c r="B117" s="12">
        <f>Т.1_2!$I$6</f>
        <v>0</v>
      </c>
      <c r="C117" s="12">
        <f>YEAR(Т.1_2!$I$1)</f>
        <v>1900</v>
      </c>
      <c r="D117" s="12">
        <f t="shared" si="6"/>
        <v>1900</v>
      </c>
      <c r="E117" s="12">
        <f t="shared" si="7"/>
        <v>1900</v>
      </c>
      <c r="F117" s="85" t="str">
        <f>IF(ISBLANK(G117),"",MAX($F$7:F116)+1)</f>
        <v/>
      </c>
      <c r="G117" s="130"/>
      <c r="H117" s="130"/>
      <c r="I117" s="131"/>
      <c r="J117" s="47"/>
      <c r="K117" s="132"/>
      <c r="L117" s="88"/>
      <c r="M117" s="88"/>
      <c r="N117" s="136"/>
      <c r="O117" s="50"/>
      <c r="P117" s="87" t="str">
        <f t="shared" si="5"/>
        <v/>
      </c>
    </row>
    <row r="118" spans="1:16" s="12" customFormat="1" ht="12.75" x14ac:dyDescent="0.2">
      <c r="A118" s="12" t="str">
        <f>_xlfn.IFNA(VLOOKUP(G118,Довідник!D:F,3,FALSE),"")</f>
        <v/>
      </c>
      <c r="B118" s="12">
        <f>Т.1_2!$I$6</f>
        <v>0</v>
      </c>
      <c r="C118" s="12">
        <f>YEAR(Т.1_2!$I$1)</f>
        <v>1900</v>
      </c>
      <c r="D118" s="12">
        <f t="shared" si="6"/>
        <v>1900</v>
      </c>
      <c r="E118" s="12">
        <f t="shared" si="7"/>
        <v>1900</v>
      </c>
      <c r="F118" s="85" t="str">
        <f>IF(ISBLANK(G118),"",MAX($F$7:F117)+1)</f>
        <v/>
      </c>
      <c r="G118" s="130"/>
      <c r="H118" s="130"/>
      <c r="I118" s="131"/>
      <c r="J118" s="47"/>
      <c r="K118" s="132"/>
      <c r="L118" s="88"/>
      <c r="M118" s="88"/>
      <c r="N118" s="136"/>
      <c r="O118" s="50"/>
      <c r="P118" s="87" t="str">
        <f t="shared" si="5"/>
        <v/>
      </c>
    </row>
    <row r="119" spans="1:16" s="12" customFormat="1" ht="12.75" x14ac:dyDescent="0.2">
      <c r="A119" s="12" t="str">
        <f>_xlfn.IFNA(VLOOKUP(G119,Довідник!D:F,3,FALSE),"")</f>
        <v/>
      </c>
      <c r="B119" s="12">
        <f>Т.1_2!$I$6</f>
        <v>0</v>
      </c>
      <c r="C119" s="12">
        <f>YEAR(Т.1_2!$I$1)</f>
        <v>1900</v>
      </c>
      <c r="D119" s="12">
        <f t="shared" si="6"/>
        <v>1900</v>
      </c>
      <c r="E119" s="12">
        <f t="shared" si="7"/>
        <v>1900</v>
      </c>
      <c r="F119" s="85" t="str">
        <f>IF(ISBLANK(G119),"",MAX($F$7:F118)+1)</f>
        <v/>
      </c>
      <c r="G119" s="130"/>
      <c r="H119" s="130"/>
      <c r="I119" s="131"/>
      <c r="J119" s="47"/>
      <c r="K119" s="132"/>
      <c r="L119" s="88"/>
      <c r="M119" s="88"/>
      <c r="N119" s="136"/>
      <c r="O119" s="50"/>
      <c r="P119" s="87" t="str">
        <f t="shared" si="5"/>
        <v/>
      </c>
    </row>
    <row r="120" spans="1:16" s="12" customFormat="1" ht="12.75" x14ac:dyDescent="0.2">
      <c r="A120" s="12" t="str">
        <f>_xlfn.IFNA(VLOOKUP(G120,Довідник!D:F,3,FALSE),"")</f>
        <v/>
      </c>
      <c r="B120" s="12">
        <f>Т.1_2!$I$6</f>
        <v>0</v>
      </c>
      <c r="C120" s="12">
        <f>YEAR(Т.1_2!$I$1)</f>
        <v>1900</v>
      </c>
      <c r="D120" s="12">
        <f t="shared" si="6"/>
        <v>1900</v>
      </c>
      <c r="E120" s="12">
        <f t="shared" si="7"/>
        <v>1900</v>
      </c>
      <c r="F120" s="85" t="str">
        <f>IF(ISBLANK(G120),"",MAX($F$7:F119)+1)</f>
        <v/>
      </c>
      <c r="G120" s="130"/>
      <c r="H120" s="130"/>
      <c r="I120" s="131"/>
      <c r="J120" s="47"/>
      <c r="K120" s="132"/>
      <c r="L120" s="88"/>
      <c r="M120" s="88"/>
      <c r="N120" s="136"/>
      <c r="O120" s="50"/>
      <c r="P120" s="87" t="str">
        <f t="shared" si="5"/>
        <v/>
      </c>
    </row>
    <row r="121" spans="1:16" s="12" customFormat="1" ht="12.75" x14ac:dyDescent="0.2">
      <c r="A121" s="12" t="str">
        <f>_xlfn.IFNA(VLOOKUP(G121,Довідник!D:F,3,FALSE),"")</f>
        <v/>
      </c>
      <c r="B121" s="12">
        <f>Т.1_2!$I$6</f>
        <v>0</v>
      </c>
      <c r="C121" s="12">
        <f>YEAR(Т.1_2!$I$1)</f>
        <v>1900</v>
      </c>
      <c r="D121" s="12">
        <f t="shared" si="6"/>
        <v>1900</v>
      </c>
      <c r="E121" s="12">
        <f t="shared" si="7"/>
        <v>1900</v>
      </c>
      <c r="F121" s="85" t="str">
        <f>IF(ISBLANK(G121),"",MAX($F$7:F120)+1)</f>
        <v/>
      </c>
      <c r="G121" s="130"/>
      <c r="H121" s="130"/>
      <c r="I121" s="131"/>
      <c r="J121" s="47"/>
      <c r="K121" s="132"/>
      <c r="L121" s="88"/>
      <c r="M121" s="88"/>
      <c r="N121" s="136"/>
      <c r="O121" s="50"/>
      <c r="P121" s="87" t="str">
        <f t="shared" si="5"/>
        <v/>
      </c>
    </row>
    <row r="122" spans="1:16" s="12" customFormat="1" ht="12.75" x14ac:dyDescent="0.2">
      <c r="A122" s="12" t="str">
        <f>_xlfn.IFNA(VLOOKUP(G122,Довідник!D:F,3,FALSE),"")</f>
        <v/>
      </c>
      <c r="B122" s="12">
        <f>Т.1_2!$I$6</f>
        <v>0</v>
      </c>
      <c r="C122" s="12">
        <f>YEAR(Т.1_2!$I$1)</f>
        <v>1900</v>
      </c>
      <c r="D122" s="12">
        <f t="shared" si="6"/>
        <v>1900</v>
      </c>
      <c r="E122" s="12">
        <f t="shared" si="7"/>
        <v>1900</v>
      </c>
      <c r="F122" s="85" t="str">
        <f>IF(ISBLANK(G122),"",MAX($F$7:F121)+1)</f>
        <v/>
      </c>
      <c r="G122" s="130"/>
      <c r="H122" s="130"/>
      <c r="I122" s="131"/>
      <c r="J122" s="47"/>
      <c r="K122" s="132"/>
      <c r="L122" s="88"/>
      <c r="M122" s="88"/>
      <c r="N122" s="136"/>
      <c r="O122" s="50"/>
      <c r="P122" s="87" t="str">
        <f t="shared" si="5"/>
        <v/>
      </c>
    </row>
    <row r="123" spans="1:16" s="12" customFormat="1" ht="12.75" x14ac:dyDescent="0.2">
      <c r="A123" s="12" t="str">
        <f>_xlfn.IFNA(VLOOKUP(G123,Довідник!D:F,3,FALSE),"")</f>
        <v/>
      </c>
      <c r="B123" s="12">
        <f>Т.1_2!$I$6</f>
        <v>0</v>
      </c>
      <c r="C123" s="12">
        <f>YEAR(Т.1_2!$I$1)</f>
        <v>1900</v>
      </c>
      <c r="D123" s="12">
        <f t="shared" si="6"/>
        <v>1900</v>
      </c>
      <c r="E123" s="12">
        <f t="shared" si="7"/>
        <v>1900</v>
      </c>
      <c r="F123" s="85" t="str">
        <f>IF(ISBLANK(G123),"",MAX($F$7:F122)+1)</f>
        <v/>
      </c>
      <c r="G123" s="130"/>
      <c r="H123" s="130"/>
      <c r="I123" s="131"/>
      <c r="J123" s="47"/>
      <c r="K123" s="132"/>
      <c r="L123" s="88"/>
      <c r="M123" s="88"/>
      <c r="N123" s="136"/>
      <c r="O123" s="50"/>
      <c r="P123" s="87" t="str">
        <f t="shared" si="5"/>
        <v/>
      </c>
    </row>
    <row r="124" spans="1:16" s="12" customFormat="1" ht="12.75" x14ac:dyDescent="0.2">
      <c r="A124" s="12" t="str">
        <f>_xlfn.IFNA(VLOOKUP(G124,Довідник!D:F,3,FALSE),"")</f>
        <v/>
      </c>
      <c r="B124" s="12">
        <f>Т.1_2!$I$6</f>
        <v>0</v>
      </c>
      <c r="C124" s="12">
        <f>YEAR(Т.1_2!$I$1)</f>
        <v>1900</v>
      </c>
      <c r="D124" s="12">
        <f t="shared" si="6"/>
        <v>1900</v>
      </c>
      <c r="E124" s="12">
        <f t="shared" si="7"/>
        <v>1900</v>
      </c>
      <c r="F124" s="85" t="str">
        <f>IF(ISBLANK(G124),"",MAX($F$7:F123)+1)</f>
        <v/>
      </c>
      <c r="G124" s="130"/>
      <c r="H124" s="130"/>
      <c r="I124" s="131"/>
      <c r="J124" s="47"/>
      <c r="K124" s="132"/>
      <c r="L124" s="88"/>
      <c r="M124" s="88"/>
      <c r="N124" s="136"/>
      <c r="O124" s="50"/>
      <c r="P124" s="87" t="str">
        <f t="shared" si="5"/>
        <v/>
      </c>
    </row>
    <row r="125" spans="1:16" s="12" customFormat="1" ht="12.75" x14ac:dyDescent="0.2">
      <c r="A125" s="12" t="str">
        <f>_xlfn.IFNA(VLOOKUP(G125,Довідник!D:F,3,FALSE),"")</f>
        <v/>
      </c>
      <c r="B125" s="12">
        <f>Т.1_2!$I$6</f>
        <v>0</v>
      </c>
      <c r="C125" s="12">
        <f>YEAR(Т.1_2!$I$1)</f>
        <v>1900</v>
      </c>
      <c r="D125" s="12">
        <f t="shared" si="6"/>
        <v>1900</v>
      </c>
      <c r="E125" s="12">
        <f t="shared" si="7"/>
        <v>1900</v>
      </c>
      <c r="F125" s="85" t="str">
        <f>IF(ISBLANK(G125),"",MAX($F$7:F124)+1)</f>
        <v/>
      </c>
      <c r="G125" s="130"/>
      <c r="H125" s="130"/>
      <c r="I125" s="131"/>
      <c r="J125" s="47"/>
      <c r="K125" s="132"/>
      <c r="L125" s="88"/>
      <c r="M125" s="88"/>
      <c r="N125" s="136"/>
      <c r="O125" s="50"/>
      <c r="P125" s="87" t="str">
        <f t="shared" si="5"/>
        <v/>
      </c>
    </row>
    <row r="126" spans="1:16" s="12" customFormat="1" ht="12.75" x14ac:dyDescent="0.2">
      <c r="A126" s="12" t="str">
        <f>_xlfn.IFNA(VLOOKUP(G126,Довідник!D:F,3,FALSE),"")</f>
        <v/>
      </c>
      <c r="B126" s="12">
        <f>Т.1_2!$I$6</f>
        <v>0</v>
      </c>
      <c r="C126" s="12">
        <f>YEAR(Т.1_2!$I$1)</f>
        <v>1900</v>
      </c>
      <c r="D126" s="12">
        <f t="shared" si="6"/>
        <v>1900</v>
      </c>
      <c r="E126" s="12">
        <f t="shared" si="7"/>
        <v>1900</v>
      </c>
      <c r="F126" s="85" t="str">
        <f>IF(ISBLANK(G126),"",MAX($F$7:F125)+1)</f>
        <v/>
      </c>
      <c r="G126" s="130"/>
      <c r="H126" s="130"/>
      <c r="I126" s="131"/>
      <c r="J126" s="47"/>
      <c r="K126" s="132"/>
      <c r="L126" s="88"/>
      <c r="M126" s="88"/>
      <c r="N126" s="136"/>
      <c r="O126" s="50"/>
      <c r="P126" s="87" t="str">
        <f t="shared" si="5"/>
        <v/>
      </c>
    </row>
    <row r="127" spans="1:16" s="12" customFormat="1" ht="12.75" x14ac:dyDescent="0.2">
      <c r="A127" s="12" t="str">
        <f>_xlfn.IFNA(VLOOKUP(G127,Довідник!D:F,3,FALSE),"")</f>
        <v/>
      </c>
      <c r="B127" s="12">
        <f>Т.1_2!$I$6</f>
        <v>0</v>
      </c>
      <c r="C127" s="12">
        <f>YEAR(Т.1_2!$I$1)</f>
        <v>1900</v>
      </c>
      <c r="D127" s="12">
        <f t="shared" si="6"/>
        <v>1900</v>
      </c>
      <c r="E127" s="12">
        <f t="shared" si="7"/>
        <v>1900</v>
      </c>
      <c r="F127" s="85" t="str">
        <f>IF(ISBLANK(G127),"",MAX($F$7:F126)+1)</f>
        <v/>
      </c>
      <c r="G127" s="130"/>
      <c r="H127" s="130"/>
      <c r="I127" s="131"/>
      <c r="J127" s="47"/>
      <c r="K127" s="132"/>
      <c r="L127" s="88"/>
      <c r="M127" s="88"/>
      <c r="N127" s="136"/>
      <c r="O127" s="50"/>
      <c r="P127" s="87" t="str">
        <f t="shared" si="5"/>
        <v/>
      </c>
    </row>
    <row r="128" spans="1:16" s="12" customFormat="1" ht="12.75" x14ac:dyDescent="0.2">
      <c r="A128" s="12" t="str">
        <f>_xlfn.IFNA(VLOOKUP(G128,Довідник!D:F,3,FALSE),"")</f>
        <v/>
      </c>
      <c r="B128" s="12">
        <f>Т.1_2!$I$6</f>
        <v>0</v>
      </c>
      <c r="C128" s="12">
        <f>YEAR(Т.1_2!$I$1)</f>
        <v>1900</v>
      </c>
      <c r="D128" s="12">
        <f t="shared" si="6"/>
        <v>1900</v>
      </c>
      <c r="E128" s="12">
        <f t="shared" si="7"/>
        <v>1900</v>
      </c>
      <c r="F128" s="85" t="str">
        <f>IF(ISBLANK(G128),"",MAX($F$7:F127)+1)</f>
        <v/>
      </c>
      <c r="G128" s="130"/>
      <c r="H128" s="130"/>
      <c r="I128" s="131"/>
      <c r="J128" s="47"/>
      <c r="K128" s="132"/>
      <c r="L128" s="88"/>
      <c r="M128" s="88"/>
      <c r="N128" s="136"/>
      <c r="O128" s="50"/>
      <c r="P128" s="87" t="str">
        <f t="shared" si="5"/>
        <v/>
      </c>
    </row>
    <row r="129" spans="1:16" s="12" customFormat="1" ht="12.75" x14ac:dyDescent="0.2">
      <c r="A129" s="12" t="str">
        <f>_xlfn.IFNA(VLOOKUP(G129,Довідник!D:F,3,FALSE),"")</f>
        <v/>
      </c>
      <c r="B129" s="12">
        <f>Т.1_2!$I$6</f>
        <v>0</v>
      </c>
      <c r="C129" s="12">
        <f>YEAR(Т.1_2!$I$1)</f>
        <v>1900</v>
      </c>
      <c r="D129" s="12">
        <f t="shared" si="6"/>
        <v>1900</v>
      </c>
      <c r="E129" s="12">
        <f t="shared" si="7"/>
        <v>1900</v>
      </c>
      <c r="F129" s="85" t="str">
        <f>IF(ISBLANK(G129),"",MAX($F$7:F128)+1)</f>
        <v/>
      </c>
      <c r="G129" s="130"/>
      <c r="H129" s="130"/>
      <c r="I129" s="131"/>
      <c r="J129" s="47"/>
      <c r="K129" s="132"/>
      <c r="L129" s="88"/>
      <c r="M129" s="88"/>
      <c r="N129" s="136"/>
      <c r="O129" s="50"/>
      <c r="P129" s="87" t="str">
        <f t="shared" si="5"/>
        <v/>
      </c>
    </row>
    <row r="130" spans="1:16" s="12" customFormat="1" ht="12.75" x14ac:dyDescent="0.2">
      <c r="A130" s="12" t="str">
        <f>_xlfn.IFNA(VLOOKUP(G130,Довідник!D:F,3,FALSE),"")</f>
        <v/>
      </c>
      <c r="B130" s="12">
        <f>Т.1_2!$I$6</f>
        <v>0</v>
      </c>
      <c r="C130" s="12">
        <f>YEAR(Т.1_2!$I$1)</f>
        <v>1900</v>
      </c>
      <c r="D130" s="12">
        <f t="shared" si="6"/>
        <v>1900</v>
      </c>
      <c r="E130" s="12">
        <f t="shared" si="7"/>
        <v>1900</v>
      </c>
      <c r="F130" s="85" t="str">
        <f>IF(ISBLANK(G130),"",MAX($F$7:F129)+1)</f>
        <v/>
      </c>
      <c r="G130" s="130"/>
      <c r="H130" s="130"/>
      <c r="I130" s="131"/>
      <c r="J130" s="47"/>
      <c r="K130" s="132"/>
      <c r="L130" s="88"/>
      <c r="M130" s="88"/>
      <c r="N130" s="136"/>
      <c r="O130" s="50"/>
      <c r="P130" s="87" t="str">
        <f t="shared" si="5"/>
        <v/>
      </c>
    </row>
    <row r="131" spans="1:16" s="12" customFormat="1" ht="12.75" x14ac:dyDescent="0.2">
      <c r="A131" s="12" t="str">
        <f>_xlfn.IFNA(VLOOKUP(G131,Довідник!D:F,3,FALSE),"")</f>
        <v/>
      </c>
      <c r="B131" s="12">
        <f>Т.1_2!$I$6</f>
        <v>0</v>
      </c>
      <c r="C131" s="12">
        <f>YEAR(Т.1_2!$I$1)</f>
        <v>1900</v>
      </c>
      <c r="D131" s="12">
        <f t="shared" si="6"/>
        <v>1900</v>
      </c>
      <c r="E131" s="12">
        <f t="shared" si="7"/>
        <v>1900</v>
      </c>
      <c r="F131" s="85" t="str">
        <f>IF(ISBLANK(G131),"",MAX($F$7:F130)+1)</f>
        <v/>
      </c>
      <c r="G131" s="130"/>
      <c r="H131" s="130"/>
      <c r="I131" s="131"/>
      <c r="J131" s="47"/>
      <c r="K131" s="132"/>
      <c r="L131" s="88"/>
      <c r="M131" s="88"/>
      <c r="N131" s="136"/>
      <c r="O131" s="50"/>
      <c r="P131" s="87" t="str">
        <f t="shared" si="5"/>
        <v/>
      </c>
    </row>
    <row r="132" spans="1:16" s="12" customFormat="1" ht="12.75" x14ac:dyDescent="0.2">
      <c r="A132" s="12" t="str">
        <f>_xlfn.IFNA(VLOOKUP(G132,Довідник!D:F,3,FALSE),"")</f>
        <v/>
      </c>
      <c r="B132" s="12">
        <f>Т.1_2!$I$6</f>
        <v>0</v>
      </c>
      <c r="C132" s="12">
        <f>YEAR(Т.1_2!$I$1)</f>
        <v>1900</v>
      </c>
      <c r="D132" s="12">
        <f t="shared" si="6"/>
        <v>1900</v>
      </c>
      <c r="E132" s="12">
        <f t="shared" si="7"/>
        <v>1900</v>
      </c>
      <c r="F132" s="85" t="str">
        <f>IF(ISBLANK(G132),"",MAX($F$7:F131)+1)</f>
        <v/>
      </c>
      <c r="G132" s="130"/>
      <c r="H132" s="130"/>
      <c r="I132" s="131"/>
      <c r="J132" s="47"/>
      <c r="K132" s="132"/>
      <c r="L132" s="88"/>
      <c r="M132" s="88"/>
      <c r="N132" s="136"/>
      <c r="O132" s="50"/>
      <c r="P132" s="87" t="str">
        <f t="shared" si="5"/>
        <v/>
      </c>
    </row>
    <row r="133" spans="1:16" s="12" customFormat="1" ht="12.75" x14ac:dyDescent="0.2">
      <c r="A133" s="12" t="str">
        <f>_xlfn.IFNA(VLOOKUP(G133,Довідник!D:F,3,FALSE),"")</f>
        <v/>
      </c>
      <c r="B133" s="12">
        <f>Т.1_2!$I$6</f>
        <v>0</v>
      </c>
      <c r="C133" s="12">
        <f>YEAR(Т.1_2!$I$1)</f>
        <v>1900</v>
      </c>
      <c r="D133" s="12">
        <f t="shared" si="6"/>
        <v>1900</v>
      </c>
      <c r="E133" s="12">
        <f t="shared" si="7"/>
        <v>1900</v>
      </c>
      <c r="F133" s="85" t="str">
        <f>IF(ISBLANK(G133),"",MAX($F$7:F132)+1)</f>
        <v/>
      </c>
      <c r="G133" s="130"/>
      <c r="H133" s="130"/>
      <c r="I133" s="131"/>
      <c r="J133" s="47"/>
      <c r="K133" s="132"/>
      <c r="L133" s="88"/>
      <c r="M133" s="88"/>
      <c r="N133" s="136"/>
      <c r="O133" s="50"/>
      <c r="P133" s="87" t="str">
        <f t="shared" si="5"/>
        <v/>
      </c>
    </row>
    <row r="134" spans="1:16" s="12" customFormat="1" ht="12.75" x14ac:dyDescent="0.2">
      <c r="A134" s="12" t="str">
        <f>_xlfn.IFNA(VLOOKUP(G134,Довідник!D:F,3,FALSE),"")</f>
        <v/>
      </c>
      <c r="B134" s="12">
        <f>Т.1_2!$I$6</f>
        <v>0</v>
      </c>
      <c r="C134" s="12">
        <f>YEAR(Т.1_2!$I$1)</f>
        <v>1900</v>
      </c>
      <c r="D134" s="12">
        <f t="shared" si="6"/>
        <v>1900</v>
      </c>
      <c r="E134" s="12">
        <f t="shared" si="7"/>
        <v>1900</v>
      </c>
      <c r="F134" s="85" t="str">
        <f>IF(ISBLANK(G134),"",MAX($F$7:F133)+1)</f>
        <v/>
      </c>
      <c r="G134" s="130"/>
      <c r="H134" s="130"/>
      <c r="I134" s="131"/>
      <c r="J134" s="47"/>
      <c r="K134" s="132"/>
      <c r="L134" s="88"/>
      <c r="M134" s="88"/>
      <c r="N134" s="136"/>
      <c r="O134" s="50"/>
      <c r="P134" s="87" t="str">
        <f t="shared" si="5"/>
        <v/>
      </c>
    </row>
    <row r="135" spans="1:16" s="12" customFormat="1" ht="12.75" x14ac:dyDescent="0.2">
      <c r="A135" s="12" t="str">
        <f>_xlfn.IFNA(VLOOKUP(G135,Довідник!D:F,3,FALSE),"")</f>
        <v/>
      </c>
      <c r="B135" s="12">
        <f>Т.1_2!$I$6</f>
        <v>0</v>
      </c>
      <c r="C135" s="12">
        <f>YEAR(Т.1_2!$I$1)</f>
        <v>1900</v>
      </c>
      <c r="D135" s="12">
        <f t="shared" si="6"/>
        <v>1900</v>
      </c>
      <c r="E135" s="12">
        <f t="shared" si="7"/>
        <v>1900</v>
      </c>
      <c r="F135" s="85" t="str">
        <f>IF(ISBLANK(G135),"",MAX($F$7:F134)+1)</f>
        <v/>
      </c>
      <c r="G135" s="130"/>
      <c r="H135" s="130"/>
      <c r="I135" s="131"/>
      <c r="J135" s="47"/>
      <c r="K135" s="132"/>
      <c r="L135" s="88"/>
      <c r="M135" s="88"/>
      <c r="N135" s="136"/>
      <c r="O135" s="50"/>
      <c r="P135" s="87" t="str">
        <f t="shared" si="5"/>
        <v/>
      </c>
    </row>
    <row r="136" spans="1:16" s="12" customFormat="1" ht="12.75" x14ac:dyDescent="0.2">
      <c r="A136" s="12" t="str">
        <f>_xlfn.IFNA(VLOOKUP(G136,Довідник!D:F,3,FALSE),"")</f>
        <v/>
      </c>
      <c r="B136" s="12">
        <f>Т.1_2!$I$6</f>
        <v>0</v>
      </c>
      <c r="C136" s="12">
        <f>YEAR(Т.1_2!$I$1)</f>
        <v>1900</v>
      </c>
      <c r="D136" s="12">
        <f t="shared" si="6"/>
        <v>1900</v>
      </c>
      <c r="E136" s="12">
        <f t="shared" si="7"/>
        <v>1900</v>
      </c>
      <c r="F136" s="85" t="str">
        <f>IF(ISBLANK(G136),"",MAX($F$7:F135)+1)</f>
        <v/>
      </c>
      <c r="G136" s="130"/>
      <c r="H136" s="130"/>
      <c r="I136" s="131"/>
      <c r="J136" s="47"/>
      <c r="K136" s="132"/>
      <c r="L136" s="88"/>
      <c r="M136" s="88"/>
      <c r="N136" s="136"/>
      <c r="O136" s="50"/>
      <c r="P136" s="87" t="str">
        <f t="shared" ref="P136:P199" si="8">IF(OR(ISBLANK(G136)*1+ISBLANK(H136)*1+ISBLANK(I136)*1+ISBLANK(J136)*1+ISBLANK(K136)*1+ISBLANK(L136)*1+ISBLANK(M136)*1+ISBLANK(N136)*1=0,ISBLANK(G136)*1+ISBLANK(H136)*1+ISBLANK(I136)*1+ISBLANK(J136)*1+ISBLANK(K136)*1+ISBLANK(L136)*1+ISBLANK(M136)*1+ISBLANK(N136)*1=8),"","Заповнено не всі поля!")</f>
        <v/>
      </c>
    </row>
    <row r="137" spans="1:16" s="12" customFormat="1" ht="12.75" x14ac:dyDescent="0.2">
      <c r="A137" s="12" t="str">
        <f>_xlfn.IFNA(VLOOKUP(G137,Довідник!D:F,3,FALSE),"")</f>
        <v/>
      </c>
      <c r="B137" s="12">
        <f>Т.1_2!$I$6</f>
        <v>0</v>
      </c>
      <c r="C137" s="12">
        <f>YEAR(Т.1_2!$I$1)</f>
        <v>1900</v>
      </c>
      <c r="D137" s="12">
        <f t="shared" si="6"/>
        <v>1900</v>
      </c>
      <c r="E137" s="12">
        <f t="shared" si="7"/>
        <v>1900</v>
      </c>
      <c r="F137" s="85" t="str">
        <f>IF(ISBLANK(G137),"",MAX($F$7:F136)+1)</f>
        <v/>
      </c>
      <c r="G137" s="130"/>
      <c r="H137" s="130"/>
      <c r="I137" s="131"/>
      <c r="J137" s="47"/>
      <c r="K137" s="132"/>
      <c r="L137" s="88"/>
      <c r="M137" s="88"/>
      <c r="N137" s="136"/>
      <c r="O137" s="50"/>
      <c r="P137" s="87" t="str">
        <f t="shared" si="8"/>
        <v/>
      </c>
    </row>
    <row r="138" spans="1:16" s="12" customFormat="1" ht="12.75" x14ac:dyDescent="0.2">
      <c r="A138" s="12" t="str">
        <f>_xlfn.IFNA(VLOOKUP(G138,Довідник!D:F,3,FALSE),"")</f>
        <v/>
      </c>
      <c r="B138" s="12">
        <f>Т.1_2!$I$6</f>
        <v>0</v>
      </c>
      <c r="C138" s="12">
        <f>YEAR(Т.1_2!$I$1)</f>
        <v>1900</v>
      </c>
      <c r="D138" s="12">
        <f t="shared" si="6"/>
        <v>1900</v>
      </c>
      <c r="E138" s="12">
        <f t="shared" si="7"/>
        <v>1900</v>
      </c>
      <c r="F138" s="85" t="str">
        <f>IF(ISBLANK(G138),"",MAX($F$7:F137)+1)</f>
        <v/>
      </c>
      <c r="G138" s="130"/>
      <c r="H138" s="130"/>
      <c r="I138" s="131"/>
      <c r="J138" s="47"/>
      <c r="K138" s="132"/>
      <c r="L138" s="88"/>
      <c r="M138" s="88"/>
      <c r="N138" s="136"/>
      <c r="O138" s="50"/>
      <c r="P138" s="87" t="str">
        <f t="shared" si="8"/>
        <v/>
      </c>
    </row>
    <row r="139" spans="1:16" s="12" customFormat="1" ht="12.75" x14ac:dyDescent="0.2">
      <c r="A139" s="12" t="str">
        <f>_xlfn.IFNA(VLOOKUP(G139,Довідник!D:F,3,FALSE),"")</f>
        <v/>
      </c>
      <c r="B139" s="12">
        <f>Т.1_2!$I$6</f>
        <v>0</v>
      </c>
      <c r="C139" s="12">
        <f>YEAR(Т.1_2!$I$1)</f>
        <v>1900</v>
      </c>
      <c r="D139" s="12">
        <f t="shared" ref="D139:D202" si="9">YEAR(J139)</f>
        <v>1900</v>
      </c>
      <c r="E139" s="12">
        <f t="shared" ref="E139:E202" si="10">YEAR(K139)</f>
        <v>1900</v>
      </c>
      <c r="F139" s="85" t="str">
        <f>IF(ISBLANK(G139),"",MAX($F$7:F138)+1)</f>
        <v/>
      </c>
      <c r="G139" s="130"/>
      <c r="H139" s="130"/>
      <c r="I139" s="131"/>
      <c r="J139" s="47"/>
      <c r="K139" s="132"/>
      <c r="L139" s="88"/>
      <c r="M139" s="88"/>
      <c r="N139" s="136"/>
      <c r="O139" s="50"/>
      <c r="P139" s="87" t="str">
        <f t="shared" si="8"/>
        <v/>
      </c>
    </row>
    <row r="140" spans="1:16" s="12" customFormat="1" ht="12.75" x14ac:dyDescent="0.2">
      <c r="A140" s="12" t="str">
        <f>_xlfn.IFNA(VLOOKUP(G140,Довідник!D:F,3,FALSE),"")</f>
        <v/>
      </c>
      <c r="B140" s="12">
        <f>Т.1_2!$I$6</f>
        <v>0</v>
      </c>
      <c r="C140" s="12">
        <f>YEAR(Т.1_2!$I$1)</f>
        <v>1900</v>
      </c>
      <c r="D140" s="12">
        <f t="shared" si="9"/>
        <v>1900</v>
      </c>
      <c r="E140" s="12">
        <f t="shared" si="10"/>
        <v>1900</v>
      </c>
      <c r="F140" s="85" t="str">
        <f>IF(ISBLANK(G140),"",MAX($F$7:F139)+1)</f>
        <v/>
      </c>
      <c r="G140" s="130"/>
      <c r="H140" s="130"/>
      <c r="I140" s="131"/>
      <c r="J140" s="47"/>
      <c r="K140" s="132"/>
      <c r="L140" s="88"/>
      <c r="M140" s="88"/>
      <c r="N140" s="136"/>
      <c r="O140" s="50"/>
      <c r="P140" s="87" t="str">
        <f t="shared" si="8"/>
        <v/>
      </c>
    </row>
    <row r="141" spans="1:16" s="12" customFormat="1" ht="12.75" x14ac:dyDescent="0.2">
      <c r="A141" s="12" t="str">
        <f>_xlfn.IFNA(VLOOKUP(G141,Довідник!D:F,3,FALSE),"")</f>
        <v/>
      </c>
      <c r="B141" s="12">
        <f>Т.1_2!$I$6</f>
        <v>0</v>
      </c>
      <c r="C141" s="12">
        <f>YEAR(Т.1_2!$I$1)</f>
        <v>1900</v>
      </c>
      <c r="D141" s="12">
        <f t="shared" si="9"/>
        <v>1900</v>
      </c>
      <c r="E141" s="12">
        <f t="shared" si="10"/>
        <v>1900</v>
      </c>
      <c r="F141" s="85" t="str">
        <f>IF(ISBLANK(G141),"",MAX($F$7:F140)+1)</f>
        <v/>
      </c>
      <c r="G141" s="130"/>
      <c r="H141" s="130"/>
      <c r="I141" s="131"/>
      <c r="J141" s="47"/>
      <c r="K141" s="132"/>
      <c r="L141" s="88"/>
      <c r="M141" s="88"/>
      <c r="N141" s="136"/>
      <c r="O141" s="50"/>
      <c r="P141" s="87" t="str">
        <f t="shared" si="8"/>
        <v/>
      </c>
    </row>
    <row r="142" spans="1:16" s="12" customFormat="1" ht="12.75" x14ac:dyDescent="0.2">
      <c r="A142" s="12" t="str">
        <f>_xlfn.IFNA(VLOOKUP(G142,Довідник!D:F,3,FALSE),"")</f>
        <v/>
      </c>
      <c r="B142" s="12">
        <f>Т.1_2!$I$6</f>
        <v>0</v>
      </c>
      <c r="C142" s="12">
        <f>YEAR(Т.1_2!$I$1)</f>
        <v>1900</v>
      </c>
      <c r="D142" s="12">
        <f t="shared" si="9"/>
        <v>1900</v>
      </c>
      <c r="E142" s="12">
        <f t="shared" si="10"/>
        <v>1900</v>
      </c>
      <c r="F142" s="85" t="str">
        <f>IF(ISBLANK(G142),"",MAX($F$7:F141)+1)</f>
        <v/>
      </c>
      <c r="G142" s="130"/>
      <c r="H142" s="130"/>
      <c r="I142" s="131"/>
      <c r="J142" s="47"/>
      <c r="K142" s="132"/>
      <c r="L142" s="88"/>
      <c r="M142" s="88"/>
      <c r="N142" s="136"/>
      <c r="O142" s="50"/>
      <c r="P142" s="87" t="str">
        <f t="shared" si="8"/>
        <v/>
      </c>
    </row>
    <row r="143" spans="1:16" s="12" customFormat="1" ht="12.75" x14ac:dyDescent="0.2">
      <c r="A143" s="12" t="str">
        <f>_xlfn.IFNA(VLOOKUP(G143,Довідник!D:F,3,FALSE),"")</f>
        <v/>
      </c>
      <c r="B143" s="12">
        <f>Т.1_2!$I$6</f>
        <v>0</v>
      </c>
      <c r="C143" s="12">
        <f>YEAR(Т.1_2!$I$1)</f>
        <v>1900</v>
      </c>
      <c r="D143" s="12">
        <f t="shared" si="9"/>
        <v>1900</v>
      </c>
      <c r="E143" s="12">
        <f t="shared" si="10"/>
        <v>1900</v>
      </c>
      <c r="F143" s="85" t="str">
        <f>IF(ISBLANK(G143),"",MAX($F$7:F142)+1)</f>
        <v/>
      </c>
      <c r="G143" s="130"/>
      <c r="H143" s="130"/>
      <c r="I143" s="131"/>
      <c r="J143" s="47"/>
      <c r="K143" s="132"/>
      <c r="L143" s="88"/>
      <c r="M143" s="88"/>
      <c r="N143" s="136"/>
      <c r="O143" s="50"/>
      <c r="P143" s="87" t="str">
        <f t="shared" si="8"/>
        <v/>
      </c>
    </row>
    <row r="144" spans="1:16" s="12" customFormat="1" ht="12.75" x14ac:dyDescent="0.2">
      <c r="A144" s="12" t="str">
        <f>_xlfn.IFNA(VLOOKUP(G144,Довідник!D:F,3,FALSE),"")</f>
        <v/>
      </c>
      <c r="B144" s="12">
        <f>Т.1_2!$I$6</f>
        <v>0</v>
      </c>
      <c r="C144" s="12">
        <f>YEAR(Т.1_2!$I$1)</f>
        <v>1900</v>
      </c>
      <c r="D144" s="12">
        <f t="shared" si="9"/>
        <v>1900</v>
      </c>
      <c r="E144" s="12">
        <f t="shared" si="10"/>
        <v>1900</v>
      </c>
      <c r="F144" s="85" t="str">
        <f>IF(ISBLANK(G144),"",MAX($F$7:F143)+1)</f>
        <v/>
      </c>
      <c r="G144" s="130"/>
      <c r="H144" s="130"/>
      <c r="I144" s="131"/>
      <c r="J144" s="47"/>
      <c r="K144" s="132"/>
      <c r="L144" s="88"/>
      <c r="M144" s="88"/>
      <c r="N144" s="136"/>
      <c r="O144" s="50"/>
      <c r="P144" s="87" t="str">
        <f t="shared" si="8"/>
        <v/>
      </c>
    </row>
    <row r="145" spans="1:16" s="12" customFormat="1" ht="12.75" x14ac:dyDescent="0.2">
      <c r="A145" s="12" t="str">
        <f>_xlfn.IFNA(VLOOKUP(G145,Довідник!D:F,3,FALSE),"")</f>
        <v/>
      </c>
      <c r="B145" s="12">
        <f>Т.1_2!$I$6</f>
        <v>0</v>
      </c>
      <c r="C145" s="12">
        <f>YEAR(Т.1_2!$I$1)</f>
        <v>1900</v>
      </c>
      <c r="D145" s="12">
        <f t="shared" si="9"/>
        <v>1900</v>
      </c>
      <c r="E145" s="12">
        <f t="shared" si="10"/>
        <v>1900</v>
      </c>
      <c r="F145" s="85" t="str">
        <f>IF(ISBLANK(G145),"",MAX($F$7:F144)+1)</f>
        <v/>
      </c>
      <c r="G145" s="130"/>
      <c r="H145" s="130"/>
      <c r="I145" s="131"/>
      <c r="J145" s="47"/>
      <c r="K145" s="132"/>
      <c r="L145" s="88"/>
      <c r="M145" s="88"/>
      <c r="N145" s="136"/>
      <c r="O145" s="50"/>
      <c r="P145" s="87" t="str">
        <f t="shared" si="8"/>
        <v/>
      </c>
    </row>
    <row r="146" spans="1:16" s="12" customFormat="1" ht="12.75" x14ac:dyDescent="0.2">
      <c r="A146" s="12" t="str">
        <f>_xlfn.IFNA(VLOOKUP(G146,Довідник!D:F,3,FALSE),"")</f>
        <v/>
      </c>
      <c r="B146" s="12">
        <f>Т.1_2!$I$6</f>
        <v>0</v>
      </c>
      <c r="C146" s="12">
        <f>YEAR(Т.1_2!$I$1)</f>
        <v>1900</v>
      </c>
      <c r="D146" s="12">
        <f t="shared" si="9"/>
        <v>1900</v>
      </c>
      <c r="E146" s="12">
        <f t="shared" si="10"/>
        <v>1900</v>
      </c>
      <c r="F146" s="85" t="str">
        <f>IF(ISBLANK(G146),"",MAX($F$7:F145)+1)</f>
        <v/>
      </c>
      <c r="G146" s="130"/>
      <c r="H146" s="130"/>
      <c r="I146" s="131"/>
      <c r="J146" s="47"/>
      <c r="K146" s="132"/>
      <c r="L146" s="88"/>
      <c r="M146" s="88"/>
      <c r="N146" s="136"/>
      <c r="O146" s="50"/>
      <c r="P146" s="87" t="str">
        <f t="shared" si="8"/>
        <v/>
      </c>
    </row>
    <row r="147" spans="1:16" s="12" customFormat="1" ht="12.75" x14ac:dyDescent="0.2">
      <c r="A147" s="12" t="str">
        <f>_xlfn.IFNA(VLOOKUP(G147,Довідник!D:F,3,FALSE),"")</f>
        <v/>
      </c>
      <c r="B147" s="12">
        <f>Т.1_2!$I$6</f>
        <v>0</v>
      </c>
      <c r="C147" s="12">
        <f>YEAR(Т.1_2!$I$1)</f>
        <v>1900</v>
      </c>
      <c r="D147" s="12">
        <f t="shared" si="9"/>
        <v>1900</v>
      </c>
      <c r="E147" s="12">
        <f t="shared" si="10"/>
        <v>1900</v>
      </c>
      <c r="F147" s="85" t="str">
        <f>IF(ISBLANK(G147),"",MAX($F$7:F146)+1)</f>
        <v/>
      </c>
      <c r="G147" s="130"/>
      <c r="H147" s="130"/>
      <c r="I147" s="131"/>
      <c r="J147" s="47"/>
      <c r="K147" s="132"/>
      <c r="L147" s="88"/>
      <c r="M147" s="88"/>
      <c r="N147" s="136"/>
      <c r="O147" s="50"/>
      <c r="P147" s="87" t="str">
        <f t="shared" si="8"/>
        <v/>
      </c>
    </row>
    <row r="148" spans="1:16" s="12" customFormat="1" ht="12.75" x14ac:dyDescent="0.2">
      <c r="A148" s="12" t="str">
        <f>_xlfn.IFNA(VLOOKUP(G148,Довідник!D:F,3,FALSE),"")</f>
        <v/>
      </c>
      <c r="B148" s="12">
        <f>Т.1_2!$I$6</f>
        <v>0</v>
      </c>
      <c r="C148" s="12">
        <f>YEAR(Т.1_2!$I$1)</f>
        <v>1900</v>
      </c>
      <c r="D148" s="12">
        <f t="shared" si="9"/>
        <v>1900</v>
      </c>
      <c r="E148" s="12">
        <f t="shared" si="10"/>
        <v>1900</v>
      </c>
      <c r="F148" s="85" t="str">
        <f>IF(ISBLANK(G148),"",MAX($F$7:F147)+1)</f>
        <v/>
      </c>
      <c r="G148" s="130"/>
      <c r="H148" s="130"/>
      <c r="I148" s="131"/>
      <c r="J148" s="47"/>
      <c r="K148" s="132"/>
      <c r="L148" s="88"/>
      <c r="M148" s="88"/>
      <c r="N148" s="136"/>
      <c r="O148" s="50"/>
      <c r="P148" s="87" t="str">
        <f t="shared" si="8"/>
        <v/>
      </c>
    </row>
    <row r="149" spans="1:16" s="12" customFormat="1" ht="12.75" x14ac:dyDescent="0.2">
      <c r="A149" s="12" t="str">
        <f>_xlfn.IFNA(VLOOKUP(G149,Довідник!D:F,3,FALSE),"")</f>
        <v/>
      </c>
      <c r="B149" s="12">
        <f>Т.1_2!$I$6</f>
        <v>0</v>
      </c>
      <c r="C149" s="12">
        <f>YEAR(Т.1_2!$I$1)</f>
        <v>1900</v>
      </c>
      <c r="D149" s="12">
        <f t="shared" si="9"/>
        <v>1900</v>
      </c>
      <c r="E149" s="12">
        <f t="shared" si="10"/>
        <v>1900</v>
      </c>
      <c r="F149" s="85" t="str">
        <f>IF(ISBLANK(G149),"",MAX($F$7:F148)+1)</f>
        <v/>
      </c>
      <c r="G149" s="130"/>
      <c r="H149" s="130"/>
      <c r="I149" s="131"/>
      <c r="J149" s="47"/>
      <c r="K149" s="132"/>
      <c r="L149" s="88"/>
      <c r="M149" s="88"/>
      <c r="N149" s="136"/>
      <c r="O149" s="50"/>
      <c r="P149" s="87" t="str">
        <f t="shared" si="8"/>
        <v/>
      </c>
    </row>
    <row r="150" spans="1:16" s="12" customFormat="1" ht="12.75" x14ac:dyDescent="0.2">
      <c r="A150" s="12" t="str">
        <f>_xlfn.IFNA(VLOOKUP(G150,Довідник!D:F,3,FALSE),"")</f>
        <v/>
      </c>
      <c r="B150" s="12">
        <f>Т.1_2!$I$6</f>
        <v>0</v>
      </c>
      <c r="C150" s="12">
        <f>YEAR(Т.1_2!$I$1)</f>
        <v>1900</v>
      </c>
      <c r="D150" s="12">
        <f t="shared" si="9"/>
        <v>1900</v>
      </c>
      <c r="E150" s="12">
        <f t="shared" si="10"/>
        <v>1900</v>
      </c>
      <c r="F150" s="85" t="str">
        <f>IF(ISBLANK(G150),"",MAX($F$7:F149)+1)</f>
        <v/>
      </c>
      <c r="G150" s="130"/>
      <c r="H150" s="130"/>
      <c r="I150" s="131"/>
      <c r="J150" s="47"/>
      <c r="K150" s="132"/>
      <c r="L150" s="88"/>
      <c r="M150" s="88"/>
      <c r="N150" s="136"/>
      <c r="O150" s="50"/>
      <c r="P150" s="87" t="str">
        <f t="shared" si="8"/>
        <v/>
      </c>
    </row>
    <row r="151" spans="1:16" s="12" customFormat="1" ht="12.75" x14ac:dyDescent="0.2">
      <c r="A151" s="12" t="str">
        <f>_xlfn.IFNA(VLOOKUP(G151,Довідник!D:F,3,FALSE),"")</f>
        <v/>
      </c>
      <c r="B151" s="12">
        <f>Т.1_2!$I$6</f>
        <v>0</v>
      </c>
      <c r="C151" s="12">
        <f>YEAR(Т.1_2!$I$1)</f>
        <v>1900</v>
      </c>
      <c r="D151" s="12">
        <f t="shared" si="9"/>
        <v>1900</v>
      </c>
      <c r="E151" s="12">
        <f t="shared" si="10"/>
        <v>1900</v>
      </c>
      <c r="F151" s="85" t="str">
        <f>IF(ISBLANK(G151),"",MAX($F$7:F150)+1)</f>
        <v/>
      </c>
      <c r="G151" s="130"/>
      <c r="H151" s="130"/>
      <c r="I151" s="131"/>
      <c r="J151" s="47"/>
      <c r="K151" s="132"/>
      <c r="L151" s="88"/>
      <c r="M151" s="88"/>
      <c r="N151" s="136"/>
      <c r="O151" s="50"/>
      <c r="P151" s="87" t="str">
        <f t="shared" si="8"/>
        <v/>
      </c>
    </row>
    <row r="152" spans="1:16" s="12" customFormat="1" ht="12.75" x14ac:dyDescent="0.2">
      <c r="A152" s="12" t="str">
        <f>_xlfn.IFNA(VLOOKUP(G152,Довідник!D:F,3,FALSE),"")</f>
        <v/>
      </c>
      <c r="B152" s="12">
        <f>Т.1_2!$I$6</f>
        <v>0</v>
      </c>
      <c r="C152" s="12">
        <f>YEAR(Т.1_2!$I$1)</f>
        <v>1900</v>
      </c>
      <c r="D152" s="12">
        <f t="shared" si="9"/>
        <v>1900</v>
      </c>
      <c r="E152" s="12">
        <f t="shared" si="10"/>
        <v>1900</v>
      </c>
      <c r="F152" s="85" t="str">
        <f>IF(ISBLANK(G152),"",MAX($F$7:F151)+1)</f>
        <v/>
      </c>
      <c r="G152" s="130"/>
      <c r="H152" s="130"/>
      <c r="I152" s="131"/>
      <c r="J152" s="47"/>
      <c r="K152" s="132"/>
      <c r="L152" s="88"/>
      <c r="M152" s="88"/>
      <c r="N152" s="136"/>
      <c r="O152" s="50"/>
      <c r="P152" s="87" t="str">
        <f t="shared" si="8"/>
        <v/>
      </c>
    </row>
    <row r="153" spans="1:16" s="12" customFormat="1" ht="12.75" x14ac:dyDescent="0.2">
      <c r="A153" s="12" t="str">
        <f>_xlfn.IFNA(VLOOKUP(G153,Довідник!D:F,3,FALSE),"")</f>
        <v/>
      </c>
      <c r="B153" s="12">
        <f>Т.1_2!$I$6</f>
        <v>0</v>
      </c>
      <c r="C153" s="12">
        <f>YEAR(Т.1_2!$I$1)</f>
        <v>1900</v>
      </c>
      <c r="D153" s="12">
        <f t="shared" si="9"/>
        <v>1900</v>
      </c>
      <c r="E153" s="12">
        <f t="shared" si="10"/>
        <v>1900</v>
      </c>
      <c r="F153" s="85" t="str">
        <f>IF(ISBLANK(G153),"",MAX($F$7:F152)+1)</f>
        <v/>
      </c>
      <c r="G153" s="130"/>
      <c r="H153" s="130"/>
      <c r="I153" s="131"/>
      <c r="J153" s="47"/>
      <c r="K153" s="132"/>
      <c r="L153" s="88"/>
      <c r="M153" s="88"/>
      <c r="N153" s="136"/>
      <c r="O153" s="50"/>
      <c r="P153" s="87" t="str">
        <f t="shared" si="8"/>
        <v/>
      </c>
    </row>
    <row r="154" spans="1:16" s="12" customFormat="1" ht="12.75" x14ac:dyDescent="0.2">
      <c r="A154" s="12" t="str">
        <f>_xlfn.IFNA(VLOOKUP(G154,Довідник!D:F,3,FALSE),"")</f>
        <v/>
      </c>
      <c r="B154" s="12">
        <f>Т.1_2!$I$6</f>
        <v>0</v>
      </c>
      <c r="C154" s="12">
        <f>YEAR(Т.1_2!$I$1)</f>
        <v>1900</v>
      </c>
      <c r="D154" s="12">
        <f t="shared" si="9"/>
        <v>1900</v>
      </c>
      <c r="E154" s="12">
        <f t="shared" si="10"/>
        <v>1900</v>
      </c>
      <c r="F154" s="85" t="str">
        <f>IF(ISBLANK(G154),"",MAX($F$7:F153)+1)</f>
        <v/>
      </c>
      <c r="G154" s="130"/>
      <c r="H154" s="130"/>
      <c r="I154" s="131"/>
      <c r="J154" s="47"/>
      <c r="K154" s="132"/>
      <c r="L154" s="88"/>
      <c r="M154" s="88"/>
      <c r="N154" s="136"/>
      <c r="O154" s="50"/>
      <c r="P154" s="87" t="str">
        <f t="shared" si="8"/>
        <v/>
      </c>
    </row>
    <row r="155" spans="1:16" s="12" customFormat="1" ht="12.75" x14ac:dyDescent="0.2">
      <c r="A155" s="12" t="str">
        <f>_xlfn.IFNA(VLOOKUP(G155,Довідник!D:F,3,FALSE),"")</f>
        <v/>
      </c>
      <c r="B155" s="12">
        <f>Т.1_2!$I$6</f>
        <v>0</v>
      </c>
      <c r="C155" s="12">
        <f>YEAR(Т.1_2!$I$1)</f>
        <v>1900</v>
      </c>
      <c r="D155" s="12">
        <f t="shared" si="9"/>
        <v>1900</v>
      </c>
      <c r="E155" s="12">
        <f t="shared" si="10"/>
        <v>1900</v>
      </c>
      <c r="F155" s="85" t="str">
        <f>IF(ISBLANK(G155),"",MAX($F$7:F154)+1)</f>
        <v/>
      </c>
      <c r="G155" s="130"/>
      <c r="H155" s="130"/>
      <c r="I155" s="131"/>
      <c r="J155" s="47"/>
      <c r="K155" s="132"/>
      <c r="L155" s="88"/>
      <c r="M155" s="88"/>
      <c r="N155" s="136"/>
      <c r="O155" s="50"/>
      <c r="P155" s="87" t="str">
        <f t="shared" si="8"/>
        <v/>
      </c>
    </row>
    <row r="156" spans="1:16" s="12" customFormat="1" ht="12.75" x14ac:dyDescent="0.2">
      <c r="A156" s="12" t="str">
        <f>_xlfn.IFNA(VLOOKUP(G156,Довідник!D:F,3,FALSE),"")</f>
        <v/>
      </c>
      <c r="B156" s="12">
        <f>Т.1_2!$I$6</f>
        <v>0</v>
      </c>
      <c r="C156" s="12">
        <f>YEAR(Т.1_2!$I$1)</f>
        <v>1900</v>
      </c>
      <c r="D156" s="12">
        <f t="shared" si="9"/>
        <v>1900</v>
      </c>
      <c r="E156" s="12">
        <f t="shared" si="10"/>
        <v>1900</v>
      </c>
      <c r="F156" s="85" t="str">
        <f>IF(ISBLANK(G156),"",MAX($F$7:F155)+1)</f>
        <v/>
      </c>
      <c r="G156" s="130"/>
      <c r="H156" s="130"/>
      <c r="I156" s="131"/>
      <c r="J156" s="47"/>
      <c r="K156" s="132"/>
      <c r="L156" s="88"/>
      <c r="M156" s="88"/>
      <c r="N156" s="136"/>
      <c r="O156" s="50"/>
      <c r="P156" s="87" t="str">
        <f t="shared" si="8"/>
        <v/>
      </c>
    </row>
    <row r="157" spans="1:16" s="12" customFormat="1" ht="12.75" x14ac:dyDescent="0.2">
      <c r="A157" s="12" t="str">
        <f>_xlfn.IFNA(VLOOKUP(G157,Довідник!D:F,3,FALSE),"")</f>
        <v/>
      </c>
      <c r="B157" s="12">
        <f>Т.1_2!$I$6</f>
        <v>0</v>
      </c>
      <c r="C157" s="12">
        <f>YEAR(Т.1_2!$I$1)</f>
        <v>1900</v>
      </c>
      <c r="D157" s="12">
        <f t="shared" si="9"/>
        <v>1900</v>
      </c>
      <c r="E157" s="12">
        <f t="shared" si="10"/>
        <v>1900</v>
      </c>
      <c r="F157" s="85" t="str">
        <f>IF(ISBLANK(G157),"",MAX($F$7:F156)+1)</f>
        <v/>
      </c>
      <c r="G157" s="130"/>
      <c r="H157" s="130"/>
      <c r="I157" s="131"/>
      <c r="J157" s="47"/>
      <c r="K157" s="132"/>
      <c r="L157" s="88"/>
      <c r="M157" s="88"/>
      <c r="N157" s="136"/>
      <c r="O157" s="50"/>
      <c r="P157" s="87" t="str">
        <f t="shared" si="8"/>
        <v/>
      </c>
    </row>
    <row r="158" spans="1:16" s="12" customFormat="1" ht="12.75" x14ac:dyDescent="0.2">
      <c r="A158" s="12" t="str">
        <f>_xlfn.IFNA(VLOOKUP(G158,Довідник!D:F,3,FALSE),"")</f>
        <v/>
      </c>
      <c r="B158" s="12">
        <f>Т.1_2!$I$6</f>
        <v>0</v>
      </c>
      <c r="C158" s="12">
        <f>YEAR(Т.1_2!$I$1)</f>
        <v>1900</v>
      </c>
      <c r="D158" s="12">
        <f t="shared" si="9"/>
        <v>1900</v>
      </c>
      <c r="E158" s="12">
        <f t="shared" si="10"/>
        <v>1900</v>
      </c>
      <c r="F158" s="85" t="str">
        <f>IF(ISBLANK(G158),"",MAX($F$7:F157)+1)</f>
        <v/>
      </c>
      <c r="G158" s="130"/>
      <c r="H158" s="130"/>
      <c r="I158" s="131"/>
      <c r="J158" s="47"/>
      <c r="K158" s="132"/>
      <c r="L158" s="88"/>
      <c r="M158" s="88"/>
      <c r="N158" s="136"/>
      <c r="O158" s="50"/>
      <c r="P158" s="87" t="str">
        <f t="shared" si="8"/>
        <v/>
      </c>
    </row>
    <row r="159" spans="1:16" s="12" customFormat="1" ht="12.75" x14ac:dyDescent="0.2">
      <c r="A159" s="12" t="str">
        <f>_xlfn.IFNA(VLOOKUP(G159,Довідник!D:F,3,FALSE),"")</f>
        <v/>
      </c>
      <c r="B159" s="12">
        <f>Т.1_2!$I$6</f>
        <v>0</v>
      </c>
      <c r="C159" s="12">
        <f>YEAR(Т.1_2!$I$1)</f>
        <v>1900</v>
      </c>
      <c r="D159" s="12">
        <f t="shared" si="9"/>
        <v>1900</v>
      </c>
      <c r="E159" s="12">
        <f t="shared" si="10"/>
        <v>1900</v>
      </c>
      <c r="F159" s="85" t="str">
        <f>IF(ISBLANK(G159),"",MAX($F$7:F158)+1)</f>
        <v/>
      </c>
      <c r="G159" s="130"/>
      <c r="H159" s="130"/>
      <c r="I159" s="131"/>
      <c r="J159" s="47"/>
      <c r="K159" s="132"/>
      <c r="L159" s="88"/>
      <c r="M159" s="88"/>
      <c r="N159" s="136"/>
      <c r="O159" s="50"/>
      <c r="P159" s="87" t="str">
        <f t="shared" si="8"/>
        <v/>
      </c>
    </row>
    <row r="160" spans="1:16" s="12" customFormat="1" ht="12.75" x14ac:dyDescent="0.2">
      <c r="A160" s="12" t="str">
        <f>_xlfn.IFNA(VLOOKUP(G160,Довідник!D:F,3,FALSE),"")</f>
        <v/>
      </c>
      <c r="B160" s="12">
        <f>Т.1_2!$I$6</f>
        <v>0</v>
      </c>
      <c r="C160" s="12">
        <f>YEAR(Т.1_2!$I$1)</f>
        <v>1900</v>
      </c>
      <c r="D160" s="12">
        <f t="shared" si="9"/>
        <v>1900</v>
      </c>
      <c r="E160" s="12">
        <f t="shared" si="10"/>
        <v>1900</v>
      </c>
      <c r="F160" s="85" t="str">
        <f>IF(ISBLANK(G160),"",MAX($F$7:F159)+1)</f>
        <v/>
      </c>
      <c r="G160" s="130"/>
      <c r="H160" s="130"/>
      <c r="I160" s="131"/>
      <c r="J160" s="47"/>
      <c r="K160" s="132"/>
      <c r="L160" s="88"/>
      <c r="M160" s="88"/>
      <c r="N160" s="136"/>
      <c r="O160" s="50"/>
      <c r="P160" s="87" t="str">
        <f t="shared" si="8"/>
        <v/>
      </c>
    </row>
    <row r="161" spans="1:16" s="12" customFormat="1" ht="12.75" x14ac:dyDescent="0.2">
      <c r="A161" s="12" t="str">
        <f>_xlfn.IFNA(VLOOKUP(G161,Довідник!D:F,3,FALSE),"")</f>
        <v/>
      </c>
      <c r="B161" s="12">
        <f>Т.1_2!$I$6</f>
        <v>0</v>
      </c>
      <c r="C161" s="12">
        <f>YEAR(Т.1_2!$I$1)</f>
        <v>1900</v>
      </c>
      <c r="D161" s="12">
        <f t="shared" si="9"/>
        <v>1900</v>
      </c>
      <c r="E161" s="12">
        <f t="shared" si="10"/>
        <v>1900</v>
      </c>
      <c r="F161" s="85" t="str">
        <f>IF(ISBLANK(G161),"",MAX($F$7:F160)+1)</f>
        <v/>
      </c>
      <c r="G161" s="130"/>
      <c r="H161" s="130"/>
      <c r="I161" s="131"/>
      <c r="J161" s="47"/>
      <c r="K161" s="132"/>
      <c r="L161" s="88"/>
      <c r="M161" s="88"/>
      <c r="N161" s="136"/>
      <c r="O161" s="50"/>
      <c r="P161" s="87" t="str">
        <f t="shared" si="8"/>
        <v/>
      </c>
    </row>
    <row r="162" spans="1:16" s="12" customFormat="1" ht="12.75" x14ac:dyDescent="0.2">
      <c r="A162" s="12" t="str">
        <f>_xlfn.IFNA(VLOOKUP(G162,Довідник!D:F,3,FALSE),"")</f>
        <v/>
      </c>
      <c r="B162" s="12">
        <f>Т.1_2!$I$6</f>
        <v>0</v>
      </c>
      <c r="C162" s="12">
        <f>YEAR(Т.1_2!$I$1)</f>
        <v>1900</v>
      </c>
      <c r="D162" s="12">
        <f t="shared" si="9"/>
        <v>1900</v>
      </c>
      <c r="E162" s="12">
        <f t="shared" si="10"/>
        <v>1900</v>
      </c>
      <c r="F162" s="85" t="str">
        <f>IF(ISBLANK(G162),"",MAX($F$7:F161)+1)</f>
        <v/>
      </c>
      <c r="G162" s="130"/>
      <c r="H162" s="130"/>
      <c r="I162" s="131"/>
      <c r="J162" s="47"/>
      <c r="K162" s="132"/>
      <c r="L162" s="88"/>
      <c r="M162" s="88"/>
      <c r="N162" s="136"/>
      <c r="O162" s="50"/>
      <c r="P162" s="87" t="str">
        <f t="shared" si="8"/>
        <v/>
      </c>
    </row>
    <row r="163" spans="1:16" s="12" customFormat="1" ht="12.75" x14ac:dyDescent="0.2">
      <c r="A163" s="12" t="str">
        <f>_xlfn.IFNA(VLOOKUP(G163,Довідник!D:F,3,FALSE),"")</f>
        <v/>
      </c>
      <c r="B163" s="12">
        <f>Т.1_2!$I$6</f>
        <v>0</v>
      </c>
      <c r="C163" s="12">
        <f>YEAR(Т.1_2!$I$1)</f>
        <v>1900</v>
      </c>
      <c r="D163" s="12">
        <f t="shared" si="9"/>
        <v>1900</v>
      </c>
      <c r="E163" s="12">
        <f t="shared" si="10"/>
        <v>1900</v>
      </c>
      <c r="F163" s="85" t="str">
        <f>IF(ISBLANK(G163),"",MAX($F$7:F162)+1)</f>
        <v/>
      </c>
      <c r="G163" s="130"/>
      <c r="H163" s="130"/>
      <c r="I163" s="131"/>
      <c r="J163" s="47"/>
      <c r="K163" s="132"/>
      <c r="L163" s="88"/>
      <c r="M163" s="88"/>
      <c r="N163" s="136"/>
      <c r="O163" s="50"/>
      <c r="P163" s="87" t="str">
        <f t="shared" si="8"/>
        <v/>
      </c>
    </row>
    <row r="164" spans="1:16" s="12" customFormat="1" ht="12.75" x14ac:dyDescent="0.2">
      <c r="A164" s="12" t="str">
        <f>_xlfn.IFNA(VLOOKUP(G164,Довідник!D:F,3,FALSE),"")</f>
        <v/>
      </c>
      <c r="B164" s="12">
        <f>Т.1_2!$I$6</f>
        <v>0</v>
      </c>
      <c r="C164" s="12">
        <f>YEAR(Т.1_2!$I$1)</f>
        <v>1900</v>
      </c>
      <c r="D164" s="12">
        <f t="shared" si="9"/>
        <v>1900</v>
      </c>
      <c r="E164" s="12">
        <f t="shared" si="10"/>
        <v>1900</v>
      </c>
      <c r="F164" s="85" t="str">
        <f>IF(ISBLANK(G164),"",MAX($F$7:F163)+1)</f>
        <v/>
      </c>
      <c r="G164" s="130"/>
      <c r="H164" s="130"/>
      <c r="I164" s="131"/>
      <c r="J164" s="47"/>
      <c r="K164" s="132"/>
      <c r="L164" s="88"/>
      <c r="M164" s="88"/>
      <c r="N164" s="136"/>
      <c r="O164" s="50"/>
      <c r="P164" s="87" t="str">
        <f t="shared" si="8"/>
        <v/>
      </c>
    </row>
    <row r="165" spans="1:16" s="12" customFormat="1" ht="12.75" x14ac:dyDescent="0.2">
      <c r="A165" s="12" t="str">
        <f>_xlfn.IFNA(VLOOKUP(G165,Довідник!D:F,3,FALSE),"")</f>
        <v/>
      </c>
      <c r="B165" s="12">
        <f>Т.1_2!$I$6</f>
        <v>0</v>
      </c>
      <c r="C165" s="12">
        <f>YEAR(Т.1_2!$I$1)</f>
        <v>1900</v>
      </c>
      <c r="D165" s="12">
        <f t="shared" si="9"/>
        <v>1900</v>
      </c>
      <c r="E165" s="12">
        <f t="shared" si="10"/>
        <v>1900</v>
      </c>
      <c r="F165" s="85" t="str">
        <f>IF(ISBLANK(G165),"",MAX($F$7:F164)+1)</f>
        <v/>
      </c>
      <c r="G165" s="130"/>
      <c r="H165" s="130"/>
      <c r="I165" s="131"/>
      <c r="J165" s="47"/>
      <c r="K165" s="132"/>
      <c r="L165" s="88"/>
      <c r="M165" s="88"/>
      <c r="N165" s="136"/>
      <c r="O165" s="50"/>
      <c r="P165" s="87" t="str">
        <f t="shared" si="8"/>
        <v/>
      </c>
    </row>
    <row r="166" spans="1:16" s="12" customFormat="1" ht="12.75" x14ac:dyDescent="0.2">
      <c r="A166" s="12" t="str">
        <f>_xlfn.IFNA(VLOOKUP(G166,Довідник!D:F,3,FALSE),"")</f>
        <v/>
      </c>
      <c r="B166" s="12">
        <f>Т.1_2!$I$6</f>
        <v>0</v>
      </c>
      <c r="C166" s="12">
        <f>YEAR(Т.1_2!$I$1)</f>
        <v>1900</v>
      </c>
      <c r="D166" s="12">
        <f t="shared" si="9"/>
        <v>1900</v>
      </c>
      <c r="E166" s="12">
        <f t="shared" si="10"/>
        <v>1900</v>
      </c>
      <c r="F166" s="85" t="str">
        <f>IF(ISBLANK(G166),"",MAX($F$7:F165)+1)</f>
        <v/>
      </c>
      <c r="G166" s="130"/>
      <c r="H166" s="130"/>
      <c r="I166" s="131"/>
      <c r="J166" s="47"/>
      <c r="K166" s="132"/>
      <c r="L166" s="88"/>
      <c r="M166" s="88"/>
      <c r="N166" s="136"/>
      <c r="O166" s="50"/>
      <c r="P166" s="87" t="str">
        <f t="shared" si="8"/>
        <v/>
      </c>
    </row>
    <row r="167" spans="1:16" s="12" customFormat="1" ht="12.75" x14ac:dyDescent="0.2">
      <c r="A167" s="12" t="str">
        <f>_xlfn.IFNA(VLOOKUP(G167,Довідник!D:F,3,FALSE),"")</f>
        <v/>
      </c>
      <c r="B167" s="12">
        <f>Т.1_2!$I$6</f>
        <v>0</v>
      </c>
      <c r="C167" s="12">
        <f>YEAR(Т.1_2!$I$1)</f>
        <v>1900</v>
      </c>
      <c r="D167" s="12">
        <f t="shared" si="9"/>
        <v>1900</v>
      </c>
      <c r="E167" s="12">
        <f t="shared" si="10"/>
        <v>1900</v>
      </c>
      <c r="F167" s="85" t="str">
        <f>IF(ISBLANK(G167),"",MAX($F$7:F166)+1)</f>
        <v/>
      </c>
      <c r="G167" s="130"/>
      <c r="H167" s="130"/>
      <c r="I167" s="131"/>
      <c r="J167" s="47"/>
      <c r="K167" s="132"/>
      <c r="L167" s="88"/>
      <c r="M167" s="88"/>
      <c r="N167" s="136"/>
      <c r="O167" s="50"/>
      <c r="P167" s="87" t="str">
        <f t="shared" si="8"/>
        <v/>
      </c>
    </row>
    <row r="168" spans="1:16" s="12" customFormat="1" ht="12.75" x14ac:dyDescent="0.2">
      <c r="A168" s="12" t="str">
        <f>_xlfn.IFNA(VLOOKUP(G168,Довідник!D:F,3,FALSE),"")</f>
        <v/>
      </c>
      <c r="B168" s="12">
        <f>Т.1_2!$I$6</f>
        <v>0</v>
      </c>
      <c r="C168" s="12">
        <f>YEAR(Т.1_2!$I$1)</f>
        <v>1900</v>
      </c>
      <c r="D168" s="12">
        <f t="shared" si="9"/>
        <v>1900</v>
      </c>
      <c r="E168" s="12">
        <f t="shared" si="10"/>
        <v>1900</v>
      </c>
      <c r="F168" s="85" t="str">
        <f>IF(ISBLANK(G168),"",MAX($F$7:F167)+1)</f>
        <v/>
      </c>
      <c r="G168" s="130"/>
      <c r="H168" s="130"/>
      <c r="I168" s="131"/>
      <c r="J168" s="47"/>
      <c r="K168" s="132"/>
      <c r="L168" s="88"/>
      <c r="M168" s="88"/>
      <c r="N168" s="136"/>
      <c r="O168" s="50"/>
      <c r="P168" s="87" t="str">
        <f t="shared" si="8"/>
        <v/>
      </c>
    </row>
    <row r="169" spans="1:16" s="12" customFormat="1" ht="12.75" x14ac:dyDescent="0.2">
      <c r="A169" s="12" t="str">
        <f>_xlfn.IFNA(VLOOKUP(G169,Довідник!D:F,3,FALSE),"")</f>
        <v/>
      </c>
      <c r="B169" s="12">
        <f>Т.1_2!$I$6</f>
        <v>0</v>
      </c>
      <c r="C169" s="12">
        <f>YEAR(Т.1_2!$I$1)</f>
        <v>1900</v>
      </c>
      <c r="D169" s="12">
        <f t="shared" si="9"/>
        <v>1900</v>
      </c>
      <c r="E169" s="12">
        <f t="shared" si="10"/>
        <v>1900</v>
      </c>
      <c r="F169" s="85" t="str">
        <f>IF(ISBLANK(G169),"",MAX($F$7:F168)+1)</f>
        <v/>
      </c>
      <c r="G169" s="130"/>
      <c r="H169" s="130"/>
      <c r="I169" s="131"/>
      <c r="J169" s="47"/>
      <c r="K169" s="132"/>
      <c r="L169" s="88"/>
      <c r="M169" s="88"/>
      <c r="N169" s="136"/>
      <c r="O169" s="50"/>
      <c r="P169" s="87" t="str">
        <f t="shared" si="8"/>
        <v/>
      </c>
    </row>
    <row r="170" spans="1:16" s="12" customFormat="1" ht="12.75" x14ac:dyDescent="0.2">
      <c r="A170" s="12" t="str">
        <f>_xlfn.IFNA(VLOOKUP(G170,Довідник!D:F,3,FALSE),"")</f>
        <v/>
      </c>
      <c r="B170" s="12">
        <f>Т.1_2!$I$6</f>
        <v>0</v>
      </c>
      <c r="C170" s="12">
        <f>YEAR(Т.1_2!$I$1)</f>
        <v>1900</v>
      </c>
      <c r="D170" s="12">
        <f t="shared" si="9"/>
        <v>1900</v>
      </c>
      <c r="E170" s="12">
        <f t="shared" si="10"/>
        <v>1900</v>
      </c>
      <c r="F170" s="85" t="str">
        <f>IF(ISBLANK(G170),"",MAX($F$7:F169)+1)</f>
        <v/>
      </c>
      <c r="G170" s="130"/>
      <c r="H170" s="130"/>
      <c r="I170" s="131"/>
      <c r="J170" s="47"/>
      <c r="K170" s="132"/>
      <c r="L170" s="88"/>
      <c r="M170" s="88"/>
      <c r="N170" s="136"/>
      <c r="O170" s="50"/>
      <c r="P170" s="87" t="str">
        <f t="shared" si="8"/>
        <v/>
      </c>
    </row>
    <row r="171" spans="1:16" s="12" customFormat="1" ht="12.75" x14ac:dyDescent="0.2">
      <c r="A171" s="12" t="str">
        <f>_xlfn.IFNA(VLOOKUP(G171,Довідник!D:F,3,FALSE),"")</f>
        <v/>
      </c>
      <c r="B171" s="12">
        <f>Т.1_2!$I$6</f>
        <v>0</v>
      </c>
      <c r="C171" s="12">
        <f>YEAR(Т.1_2!$I$1)</f>
        <v>1900</v>
      </c>
      <c r="D171" s="12">
        <f t="shared" si="9"/>
        <v>1900</v>
      </c>
      <c r="E171" s="12">
        <f t="shared" si="10"/>
        <v>1900</v>
      </c>
      <c r="F171" s="85" t="str">
        <f>IF(ISBLANK(G171),"",MAX($F$7:F170)+1)</f>
        <v/>
      </c>
      <c r="G171" s="130"/>
      <c r="H171" s="130"/>
      <c r="I171" s="131"/>
      <c r="J171" s="47"/>
      <c r="K171" s="132"/>
      <c r="L171" s="88"/>
      <c r="M171" s="88"/>
      <c r="N171" s="136"/>
      <c r="O171" s="50"/>
      <c r="P171" s="87" t="str">
        <f t="shared" si="8"/>
        <v/>
      </c>
    </row>
    <row r="172" spans="1:16" s="12" customFormat="1" ht="12.75" x14ac:dyDescent="0.2">
      <c r="A172" s="12" t="str">
        <f>_xlfn.IFNA(VLOOKUP(G172,Довідник!D:F,3,FALSE),"")</f>
        <v/>
      </c>
      <c r="B172" s="12">
        <f>Т.1_2!$I$6</f>
        <v>0</v>
      </c>
      <c r="C172" s="12">
        <f>YEAR(Т.1_2!$I$1)</f>
        <v>1900</v>
      </c>
      <c r="D172" s="12">
        <f t="shared" si="9"/>
        <v>1900</v>
      </c>
      <c r="E172" s="12">
        <f t="shared" si="10"/>
        <v>1900</v>
      </c>
      <c r="F172" s="85" t="str">
        <f>IF(ISBLANK(G172),"",MAX($F$7:F171)+1)</f>
        <v/>
      </c>
      <c r="G172" s="130"/>
      <c r="H172" s="130"/>
      <c r="I172" s="131"/>
      <c r="J172" s="47"/>
      <c r="K172" s="132"/>
      <c r="L172" s="88"/>
      <c r="M172" s="88"/>
      <c r="N172" s="136"/>
      <c r="O172" s="50"/>
      <c r="P172" s="87" t="str">
        <f t="shared" si="8"/>
        <v/>
      </c>
    </row>
    <row r="173" spans="1:16" s="12" customFormat="1" ht="12.75" x14ac:dyDescent="0.2">
      <c r="A173" s="12" t="str">
        <f>_xlfn.IFNA(VLOOKUP(G173,Довідник!D:F,3,FALSE),"")</f>
        <v/>
      </c>
      <c r="B173" s="12">
        <f>Т.1_2!$I$6</f>
        <v>0</v>
      </c>
      <c r="C173" s="12">
        <f>YEAR(Т.1_2!$I$1)</f>
        <v>1900</v>
      </c>
      <c r="D173" s="12">
        <f t="shared" si="9"/>
        <v>1900</v>
      </c>
      <c r="E173" s="12">
        <f t="shared" si="10"/>
        <v>1900</v>
      </c>
      <c r="F173" s="85" t="str">
        <f>IF(ISBLANK(G173),"",MAX($F$7:F172)+1)</f>
        <v/>
      </c>
      <c r="G173" s="130"/>
      <c r="H173" s="130"/>
      <c r="I173" s="131"/>
      <c r="J173" s="47"/>
      <c r="K173" s="132"/>
      <c r="L173" s="88"/>
      <c r="M173" s="88"/>
      <c r="N173" s="136"/>
      <c r="O173" s="50"/>
      <c r="P173" s="87" t="str">
        <f t="shared" si="8"/>
        <v/>
      </c>
    </row>
    <row r="174" spans="1:16" s="12" customFormat="1" ht="12.75" x14ac:dyDescent="0.2">
      <c r="A174" s="12" t="str">
        <f>_xlfn.IFNA(VLOOKUP(G174,Довідник!D:F,3,FALSE),"")</f>
        <v/>
      </c>
      <c r="B174" s="12">
        <f>Т.1_2!$I$6</f>
        <v>0</v>
      </c>
      <c r="C174" s="12">
        <f>YEAR(Т.1_2!$I$1)</f>
        <v>1900</v>
      </c>
      <c r="D174" s="12">
        <f t="shared" si="9"/>
        <v>1900</v>
      </c>
      <c r="E174" s="12">
        <f t="shared" si="10"/>
        <v>1900</v>
      </c>
      <c r="F174" s="85" t="str">
        <f>IF(ISBLANK(G174),"",MAX($F$7:F173)+1)</f>
        <v/>
      </c>
      <c r="G174" s="130"/>
      <c r="H174" s="130"/>
      <c r="I174" s="131"/>
      <c r="J174" s="47"/>
      <c r="K174" s="132"/>
      <c r="L174" s="88"/>
      <c r="M174" s="88"/>
      <c r="N174" s="136"/>
      <c r="O174" s="50"/>
      <c r="P174" s="87" t="str">
        <f t="shared" si="8"/>
        <v/>
      </c>
    </row>
    <row r="175" spans="1:16" s="12" customFormat="1" ht="12.75" x14ac:dyDescent="0.2">
      <c r="A175" s="12" t="str">
        <f>_xlfn.IFNA(VLOOKUP(G175,Довідник!D:F,3,FALSE),"")</f>
        <v/>
      </c>
      <c r="B175" s="12">
        <f>Т.1_2!$I$6</f>
        <v>0</v>
      </c>
      <c r="C175" s="12">
        <f>YEAR(Т.1_2!$I$1)</f>
        <v>1900</v>
      </c>
      <c r="D175" s="12">
        <f t="shared" si="9"/>
        <v>1900</v>
      </c>
      <c r="E175" s="12">
        <f t="shared" si="10"/>
        <v>1900</v>
      </c>
      <c r="F175" s="85" t="str">
        <f>IF(ISBLANK(G175),"",MAX($F$7:F174)+1)</f>
        <v/>
      </c>
      <c r="G175" s="130"/>
      <c r="H175" s="130"/>
      <c r="I175" s="131"/>
      <c r="J175" s="47"/>
      <c r="K175" s="132"/>
      <c r="L175" s="88"/>
      <c r="M175" s="88"/>
      <c r="N175" s="136"/>
      <c r="O175" s="50"/>
      <c r="P175" s="87" t="str">
        <f t="shared" si="8"/>
        <v/>
      </c>
    </row>
    <row r="176" spans="1:16" s="12" customFormat="1" ht="12.75" x14ac:dyDescent="0.2">
      <c r="A176" s="12" t="str">
        <f>_xlfn.IFNA(VLOOKUP(G176,Довідник!D:F,3,FALSE),"")</f>
        <v/>
      </c>
      <c r="B176" s="12">
        <f>Т.1_2!$I$6</f>
        <v>0</v>
      </c>
      <c r="C176" s="12">
        <f>YEAR(Т.1_2!$I$1)</f>
        <v>1900</v>
      </c>
      <c r="D176" s="12">
        <f t="shared" si="9"/>
        <v>1900</v>
      </c>
      <c r="E176" s="12">
        <f t="shared" si="10"/>
        <v>1900</v>
      </c>
      <c r="F176" s="85" t="str">
        <f>IF(ISBLANK(G176),"",MAX($F$7:F175)+1)</f>
        <v/>
      </c>
      <c r="G176" s="130"/>
      <c r="H176" s="130"/>
      <c r="I176" s="131"/>
      <c r="J176" s="47"/>
      <c r="K176" s="132"/>
      <c r="L176" s="88"/>
      <c r="M176" s="88"/>
      <c r="N176" s="136"/>
      <c r="O176" s="50"/>
      <c r="P176" s="87" t="str">
        <f t="shared" si="8"/>
        <v/>
      </c>
    </row>
    <row r="177" spans="1:16" s="12" customFormat="1" ht="12.75" x14ac:dyDescent="0.2">
      <c r="A177" s="12" t="str">
        <f>_xlfn.IFNA(VLOOKUP(G177,Довідник!D:F,3,FALSE),"")</f>
        <v/>
      </c>
      <c r="B177" s="12">
        <f>Т.1_2!$I$6</f>
        <v>0</v>
      </c>
      <c r="C177" s="12">
        <f>YEAR(Т.1_2!$I$1)</f>
        <v>1900</v>
      </c>
      <c r="D177" s="12">
        <f t="shared" si="9"/>
        <v>1900</v>
      </c>
      <c r="E177" s="12">
        <f t="shared" si="10"/>
        <v>1900</v>
      </c>
      <c r="F177" s="85" t="str">
        <f>IF(ISBLANK(G177),"",MAX($F$7:F176)+1)</f>
        <v/>
      </c>
      <c r="G177" s="130"/>
      <c r="H177" s="130"/>
      <c r="I177" s="131"/>
      <c r="J177" s="47"/>
      <c r="K177" s="132"/>
      <c r="L177" s="88"/>
      <c r="M177" s="88"/>
      <c r="N177" s="136"/>
      <c r="O177" s="50"/>
      <c r="P177" s="87" t="str">
        <f t="shared" si="8"/>
        <v/>
      </c>
    </row>
    <row r="178" spans="1:16" s="12" customFormat="1" ht="12.75" x14ac:dyDescent="0.2">
      <c r="A178" s="12" t="str">
        <f>_xlfn.IFNA(VLOOKUP(G178,Довідник!D:F,3,FALSE),"")</f>
        <v/>
      </c>
      <c r="B178" s="12">
        <f>Т.1_2!$I$6</f>
        <v>0</v>
      </c>
      <c r="C178" s="12">
        <f>YEAR(Т.1_2!$I$1)</f>
        <v>1900</v>
      </c>
      <c r="D178" s="12">
        <f t="shared" si="9"/>
        <v>1900</v>
      </c>
      <c r="E178" s="12">
        <f t="shared" si="10"/>
        <v>1900</v>
      </c>
      <c r="F178" s="85" t="str">
        <f>IF(ISBLANK(G178),"",MAX($F$7:F177)+1)</f>
        <v/>
      </c>
      <c r="G178" s="130"/>
      <c r="H178" s="130"/>
      <c r="I178" s="131"/>
      <c r="J178" s="47"/>
      <c r="K178" s="132"/>
      <c r="L178" s="88"/>
      <c r="M178" s="88"/>
      <c r="N178" s="136"/>
      <c r="O178" s="50"/>
      <c r="P178" s="87" t="str">
        <f t="shared" si="8"/>
        <v/>
      </c>
    </row>
    <row r="179" spans="1:16" s="12" customFormat="1" ht="12.75" x14ac:dyDescent="0.2">
      <c r="A179" s="12" t="str">
        <f>_xlfn.IFNA(VLOOKUP(G179,Довідник!D:F,3,FALSE),"")</f>
        <v/>
      </c>
      <c r="B179" s="12">
        <f>Т.1_2!$I$6</f>
        <v>0</v>
      </c>
      <c r="C179" s="12">
        <f>YEAR(Т.1_2!$I$1)</f>
        <v>1900</v>
      </c>
      <c r="D179" s="12">
        <f t="shared" si="9"/>
        <v>1900</v>
      </c>
      <c r="E179" s="12">
        <f t="shared" si="10"/>
        <v>1900</v>
      </c>
      <c r="F179" s="85" t="str">
        <f>IF(ISBLANK(G179),"",MAX($F$7:F178)+1)</f>
        <v/>
      </c>
      <c r="G179" s="130"/>
      <c r="H179" s="130"/>
      <c r="I179" s="131"/>
      <c r="J179" s="47"/>
      <c r="K179" s="132"/>
      <c r="L179" s="88"/>
      <c r="M179" s="88"/>
      <c r="N179" s="136"/>
      <c r="O179" s="50"/>
      <c r="P179" s="87" t="str">
        <f t="shared" si="8"/>
        <v/>
      </c>
    </row>
    <row r="180" spans="1:16" s="12" customFormat="1" ht="12.75" x14ac:dyDescent="0.2">
      <c r="A180" s="12" t="str">
        <f>_xlfn.IFNA(VLOOKUP(G180,Довідник!D:F,3,FALSE),"")</f>
        <v/>
      </c>
      <c r="B180" s="12">
        <f>Т.1_2!$I$6</f>
        <v>0</v>
      </c>
      <c r="C180" s="12">
        <f>YEAR(Т.1_2!$I$1)</f>
        <v>1900</v>
      </c>
      <c r="D180" s="12">
        <f t="shared" si="9"/>
        <v>1900</v>
      </c>
      <c r="E180" s="12">
        <f t="shared" si="10"/>
        <v>1900</v>
      </c>
      <c r="F180" s="85" t="str">
        <f>IF(ISBLANK(G180),"",MAX($F$7:F179)+1)</f>
        <v/>
      </c>
      <c r="G180" s="130"/>
      <c r="H180" s="130"/>
      <c r="I180" s="131"/>
      <c r="J180" s="47"/>
      <c r="K180" s="132"/>
      <c r="L180" s="88"/>
      <c r="M180" s="88"/>
      <c r="N180" s="136"/>
      <c r="O180" s="50"/>
      <c r="P180" s="87" t="str">
        <f t="shared" si="8"/>
        <v/>
      </c>
    </row>
    <row r="181" spans="1:16" s="12" customFormat="1" ht="12.75" x14ac:dyDescent="0.2">
      <c r="A181" s="12" t="str">
        <f>_xlfn.IFNA(VLOOKUP(G181,Довідник!D:F,3,FALSE),"")</f>
        <v/>
      </c>
      <c r="B181" s="12">
        <f>Т.1_2!$I$6</f>
        <v>0</v>
      </c>
      <c r="C181" s="12">
        <f>YEAR(Т.1_2!$I$1)</f>
        <v>1900</v>
      </c>
      <c r="D181" s="12">
        <f t="shared" si="9"/>
        <v>1900</v>
      </c>
      <c r="E181" s="12">
        <f t="shared" si="10"/>
        <v>1900</v>
      </c>
      <c r="F181" s="85" t="str">
        <f>IF(ISBLANK(G181),"",MAX($F$7:F180)+1)</f>
        <v/>
      </c>
      <c r="G181" s="130"/>
      <c r="H181" s="130"/>
      <c r="I181" s="131"/>
      <c r="J181" s="47"/>
      <c r="K181" s="132"/>
      <c r="L181" s="88"/>
      <c r="M181" s="88"/>
      <c r="N181" s="136"/>
      <c r="O181" s="50"/>
      <c r="P181" s="87" t="str">
        <f t="shared" si="8"/>
        <v/>
      </c>
    </row>
    <row r="182" spans="1:16" s="12" customFormat="1" ht="12.75" x14ac:dyDescent="0.2">
      <c r="A182" s="12" t="str">
        <f>_xlfn.IFNA(VLOOKUP(G182,Довідник!D:F,3,FALSE),"")</f>
        <v/>
      </c>
      <c r="B182" s="12">
        <f>Т.1_2!$I$6</f>
        <v>0</v>
      </c>
      <c r="C182" s="12">
        <f>YEAR(Т.1_2!$I$1)</f>
        <v>1900</v>
      </c>
      <c r="D182" s="12">
        <f t="shared" si="9"/>
        <v>1900</v>
      </c>
      <c r="E182" s="12">
        <f t="shared" si="10"/>
        <v>1900</v>
      </c>
      <c r="F182" s="85" t="str">
        <f>IF(ISBLANK(G182),"",MAX($F$7:F181)+1)</f>
        <v/>
      </c>
      <c r="G182" s="130"/>
      <c r="H182" s="130"/>
      <c r="I182" s="131"/>
      <c r="J182" s="47"/>
      <c r="K182" s="132"/>
      <c r="L182" s="88"/>
      <c r="M182" s="88"/>
      <c r="N182" s="136"/>
      <c r="O182" s="50"/>
      <c r="P182" s="87" t="str">
        <f t="shared" si="8"/>
        <v/>
      </c>
    </row>
    <row r="183" spans="1:16" s="12" customFormat="1" ht="12.75" x14ac:dyDescent="0.2">
      <c r="A183" s="12" t="str">
        <f>_xlfn.IFNA(VLOOKUP(G183,Довідник!D:F,3,FALSE),"")</f>
        <v/>
      </c>
      <c r="B183" s="12">
        <f>Т.1_2!$I$6</f>
        <v>0</v>
      </c>
      <c r="C183" s="12">
        <f>YEAR(Т.1_2!$I$1)</f>
        <v>1900</v>
      </c>
      <c r="D183" s="12">
        <f t="shared" si="9"/>
        <v>1900</v>
      </c>
      <c r="E183" s="12">
        <f t="shared" si="10"/>
        <v>1900</v>
      </c>
      <c r="F183" s="85" t="str">
        <f>IF(ISBLANK(G183),"",MAX($F$7:F182)+1)</f>
        <v/>
      </c>
      <c r="G183" s="130"/>
      <c r="H183" s="130"/>
      <c r="I183" s="131"/>
      <c r="J183" s="47"/>
      <c r="K183" s="132"/>
      <c r="L183" s="88"/>
      <c r="M183" s="88"/>
      <c r="N183" s="136"/>
      <c r="O183" s="50"/>
      <c r="P183" s="87" t="str">
        <f t="shared" si="8"/>
        <v/>
      </c>
    </row>
    <row r="184" spans="1:16" s="12" customFormat="1" ht="12.75" x14ac:dyDescent="0.2">
      <c r="A184" s="12" t="str">
        <f>_xlfn.IFNA(VLOOKUP(G184,Довідник!D:F,3,FALSE),"")</f>
        <v/>
      </c>
      <c r="B184" s="12">
        <f>Т.1_2!$I$6</f>
        <v>0</v>
      </c>
      <c r="C184" s="12">
        <f>YEAR(Т.1_2!$I$1)</f>
        <v>1900</v>
      </c>
      <c r="D184" s="12">
        <f t="shared" si="9"/>
        <v>1900</v>
      </c>
      <c r="E184" s="12">
        <f t="shared" si="10"/>
        <v>1900</v>
      </c>
      <c r="F184" s="85" t="str">
        <f>IF(ISBLANK(G184),"",MAX($F$7:F183)+1)</f>
        <v/>
      </c>
      <c r="G184" s="130"/>
      <c r="H184" s="130"/>
      <c r="I184" s="131"/>
      <c r="J184" s="47"/>
      <c r="K184" s="132"/>
      <c r="L184" s="88"/>
      <c r="M184" s="88"/>
      <c r="N184" s="136"/>
      <c r="O184" s="50"/>
      <c r="P184" s="87" t="str">
        <f t="shared" si="8"/>
        <v/>
      </c>
    </row>
    <row r="185" spans="1:16" s="12" customFormat="1" ht="12.75" x14ac:dyDescent="0.2">
      <c r="A185" s="12" t="str">
        <f>_xlfn.IFNA(VLOOKUP(G185,Довідник!D:F,3,FALSE),"")</f>
        <v/>
      </c>
      <c r="B185" s="12">
        <f>Т.1_2!$I$6</f>
        <v>0</v>
      </c>
      <c r="C185" s="12">
        <f>YEAR(Т.1_2!$I$1)</f>
        <v>1900</v>
      </c>
      <c r="D185" s="12">
        <f t="shared" si="9"/>
        <v>1900</v>
      </c>
      <c r="E185" s="12">
        <f t="shared" si="10"/>
        <v>1900</v>
      </c>
      <c r="F185" s="85" t="str">
        <f>IF(ISBLANK(G185),"",MAX($F$7:F184)+1)</f>
        <v/>
      </c>
      <c r="G185" s="130"/>
      <c r="H185" s="130"/>
      <c r="I185" s="131"/>
      <c r="J185" s="47"/>
      <c r="K185" s="132"/>
      <c r="L185" s="88"/>
      <c r="M185" s="88"/>
      <c r="N185" s="136"/>
      <c r="O185" s="50"/>
      <c r="P185" s="87" t="str">
        <f t="shared" si="8"/>
        <v/>
      </c>
    </row>
    <row r="186" spans="1:16" s="12" customFormat="1" ht="12.75" x14ac:dyDescent="0.2">
      <c r="A186" s="12" t="str">
        <f>_xlfn.IFNA(VLOOKUP(G186,Довідник!D:F,3,FALSE),"")</f>
        <v/>
      </c>
      <c r="B186" s="12">
        <f>Т.1_2!$I$6</f>
        <v>0</v>
      </c>
      <c r="C186" s="12">
        <f>YEAR(Т.1_2!$I$1)</f>
        <v>1900</v>
      </c>
      <c r="D186" s="12">
        <f t="shared" si="9"/>
        <v>1900</v>
      </c>
      <c r="E186" s="12">
        <f t="shared" si="10"/>
        <v>1900</v>
      </c>
      <c r="F186" s="85" t="str">
        <f>IF(ISBLANK(G186),"",MAX($F$7:F185)+1)</f>
        <v/>
      </c>
      <c r="G186" s="130"/>
      <c r="H186" s="130"/>
      <c r="I186" s="131"/>
      <c r="J186" s="47"/>
      <c r="K186" s="132"/>
      <c r="L186" s="88"/>
      <c r="M186" s="88"/>
      <c r="N186" s="136"/>
      <c r="O186" s="50"/>
      <c r="P186" s="87" t="str">
        <f t="shared" si="8"/>
        <v/>
      </c>
    </row>
    <row r="187" spans="1:16" s="12" customFormat="1" ht="12.75" x14ac:dyDescent="0.2">
      <c r="A187" s="12" t="str">
        <f>_xlfn.IFNA(VLOOKUP(G187,Довідник!D:F,3,FALSE),"")</f>
        <v/>
      </c>
      <c r="B187" s="12">
        <f>Т.1_2!$I$6</f>
        <v>0</v>
      </c>
      <c r="C187" s="12">
        <f>YEAR(Т.1_2!$I$1)</f>
        <v>1900</v>
      </c>
      <c r="D187" s="12">
        <f t="shared" si="9"/>
        <v>1900</v>
      </c>
      <c r="E187" s="12">
        <f t="shared" si="10"/>
        <v>1900</v>
      </c>
      <c r="F187" s="85" t="str">
        <f>IF(ISBLANK(G187),"",MAX($F$7:F186)+1)</f>
        <v/>
      </c>
      <c r="G187" s="130"/>
      <c r="H187" s="130"/>
      <c r="I187" s="131"/>
      <c r="J187" s="47"/>
      <c r="K187" s="132"/>
      <c r="L187" s="88"/>
      <c r="M187" s="88"/>
      <c r="N187" s="136"/>
      <c r="O187" s="50"/>
      <c r="P187" s="87" t="str">
        <f t="shared" si="8"/>
        <v/>
      </c>
    </row>
    <row r="188" spans="1:16" s="12" customFormat="1" ht="12.75" x14ac:dyDescent="0.2">
      <c r="A188" s="12" t="str">
        <f>_xlfn.IFNA(VLOOKUP(G188,Довідник!D:F,3,FALSE),"")</f>
        <v/>
      </c>
      <c r="B188" s="12">
        <f>Т.1_2!$I$6</f>
        <v>0</v>
      </c>
      <c r="C188" s="12">
        <f>YEAR(Т.1_2!$I$1)</f>
        <v>1900</v>
      </c>
      <c r="D188" s="12">
        <f t="shared" si="9"/>
        <v>1900</v>
      </c>
      <c r="E188" s="12">
        <f t="shared" si="10"/>
        <v>1900</v>
      </c>
      <c r="F188" s="85" t="str">
        <f>IF(ISBLANK(G188),"",MAX($F$7:F187)+1)</f>
        <v/>
      </c>
      <c r="G188" s="130"/>
      <c r="H188" s="130"/>
      <c r="I188" s="131"/>
      <c r="J188" s="47"/>
      <c r="K188" s="132"/>
      <c r="L188" s="88"/>
      <c r="M188" s="88"/>
      <c r="N188" s="136"/>
      <c r="O188" s="50"/>
      <c r="P188" s="87" t="str">
        <f t="shared" si="8"/>
        <v/>
      </c>
    </row>
    <row r="189" spans="1:16" s="12" customFormat="1" ht="12.75" x14ac:dyDescent="0.2">
      <c r="A189" s="12" t="str">
        <f>_xlfn.IFNA(VLOOKUP(G189,Довідник!D:F,3,FALSE),"")</f>
        <v/>
      </c>
      <c r="B189" s="12">
        <f>Т.1_2!$I$6</f>
        <v>0</v>
      </c>
      <c r="C189" s="12">
        <f>YEAR(Т.1_2!$I$1)</f>
        <v>1900</v>
      </c>
      <c r="D189" s="12">
        <f t="shared" si="9"/>
        <v>1900</v>
      </c>
      <c r="E189" s="12">
        <f t="shared" si="10"/>
        <v>1900</v>
      </c>
      <c r="F189" s="85" t="str">
        <f>IF(ISBLANK(G189),"",MAX($F$7:F188)+1)</f>
        <v/>
      </c>
      <c r="G189" s="130"/>
      <c r="H189" s="130"/>
      <c r="I189" s="131"/>
      <c r="J189" s="47"/>
      <c r="K189" s="132"/>
      <c r="L189" s="88"/>
      <c r="M189" s="88"/>
      <c r="N189" s="136"/>
      <c r="O189" s="50"/>
      <c r="P189" s="87" t="str">
        <f t="shared" si="8"/>
        <v/>
      </c>
    </row>
    <row r="190" spans="1:16" s="12" customFormat="1" ht="12.75" x14ac:dyDescent="0.2">
      <c r="A190" s="12" t="str">
        <f>_xlfn.IFNA(VLOOKUP(G190,Довідник!D:F,3,FALSE),"")</f>
        <v/>
      </c>
      <c r="B190" s="12">
        <f>Т.1_2!$I$6</f>
        <v>0</v>
      </c>
      <c r="C190" s="12">
        <f>YEAR(Т.1_2!$I$1)</f>
        <v>1900</v>
      </c>
      <c r="D190" s="12">
        <f t="shared" si="9"/>
        <v>1900</v>
      </c>
      <c r="E190" s="12">
        <f t="shared" si="10"/>
        <v>1900</v>
      </c>
      <c r="F190" s="85" t="str">
        <f>IF(ISBLANK(G190),"",MAX($F$7:F189)+1)</f>
        <v/>
      </c>
      <c r="G190" s="130"/>
      <c r="H190" s="130"/>
      <c r="I190" s="131"/>
      <c r="J190" s="47"/>
      <c r="K190" s="132"/>
      <c r="L190" s="88"/>
      <c r="M190" s="88"/>
      <c r="N190" s="136"/>
      <c r="O190" s="50"/>
      <c r="P190" s="87" t="str">
        <f t="shared" si="8"/>
        <v/>
      </c>
    </row>
    <row r="191" spans="1:16" s="12" customFormat="1" ht="12.75" x14ac:dyDescent="0.2">
      <c r="A191" s="12" t="str">
        <f>_xlfn.IFNA(VLOOKUP(G191,Довідник!D:F,3,FALSE),"")</f>
        <v/>
      </c>
      <c r="B191" s="12">
        <f>Т.1_2!$I$6</f>
        <v>0</v>
      </c>
      <c r="C191" s="12">
        <f>YEAR(Т.1_2!$I$1)</f>
        <v>1900</v>
      </c>
      <c r="D191" s="12">
        <f t="shared" si="9"/>
        <v>1900</v>
      </c>
      <c r="E191" s="12">
        <f t="shared" si="10"/>
        <v>1900</v>
      </c>
      <c r="F191" s="85" t="str">
        <f>IF(ISBLANK(G191),"",MAX($F$7:F190)+1)</f>
        <v/>
      </c>
      <c r="G191" s="130"/>
      <c r="H191" s="130"/>
      <c r="I191" s="131"/>
      <c r="J191" s="47"/>
      <c r="K191" s="132"/>
      <c r="L191" s="88"/>
      <c r="M191" s="88"/>
      <c r="N191" s="136"/>
      <c r="O191" s="50"/>
      <c r="P191" s="87" t="str">
        <f t="shared" si="8"/>
        <v/>
      </c>
    </row>
    <row r="192" spans="1:16" s="12" customFormat="1" ht="12.75" x14ac:dyDescent="0.2">
      <c r="A192" s="12" t="str">
        <f>_xlfn.IFNA(VLOOKUP(G192,Довідник!D:F,3,FALSE),"")</f>
        <v/>
      </c>
      <c r="B192" s="12">
        <f>Т.1_2!$I$6</f>
        <v>0</v>
      </c>
      <c r="C192" s="12">
        <f>YEAR(Т.1_2!$I$1)</f>
        <v>1900</v>
      </c>
      <c r="D192" s="12">
        <f t="shared" si="9"/>
        <v>1900</v>
      </c>
      <c r="E192" s="12">
        <f t="shared" si="10"/>
        <v>1900</v>
      </c>
      <c r="F192" s="85" t="str">
        <f>IF(ISBLANK(G192),"",MAX($F$7:F191)+1)</f>
        <v/>
      </c>
      <c r="G192" s="130"/>
      <c r="H192" s="130"/>
      <c r="I192" s="131"/>
      <c r="J192" s="47"/>
      <c r="K192" s="132"/>
      <c r="L192" s="88"/>
      <c r="M192" s="88"/>
      <c r="N192" s="136"/>
      <c r="O192" s="50"/>
      <c r="P192" s="87" t="str">
        <f t="shared" si="8"/>
        <v/>
      </c>
    </row>
    <row r="193" spans="1:16" s="12" customFormat="1" ht="12.75" x14ac:dyDescent="0.2">
      <c r="A193" s="12" t="str">
        <f>_xlfn.IFNA(VLOOKUP(G193,Довідник!D:F,3,FALSE),"")</f>
        <v/>
      </c>
      <c r="B193" s="12">
        <f>Т.1_2!$I$6</f>
        <v>0</v>
      </c>
      <c r="C193" s="12">
        <f>YEAR(Т.1_2!$I$1)</f>
        <v>1900</v>
      </c>
      <c r="D193" s="12">
        <f t="shared" si="9"/>
        <v>1900</v>
      </c>
      <c r="E193" s="12">
        <f t="shared" si="10"/>
        <v>1900</v>
      </c>
      <c r="F193" s="85" t="str">
        <f>IF(ISBLANK(G193),"",MAX($F$7:F192)+1)</f>
        <v/>
      </c>
      <c r="G193" s="130"/>
      <c r="H193" s="130"/>
      <c r="I193" s="131"/>
      <c r="J193" s="47"/>
      <c r="K193" s="132"/>
      <c r="L193" s="88"/>
      <c r="M193" s="88"/>
      <c r="N193" s="136"/>
      <c r="O193" s="50"/>
      <c r="P193" s="87" t="str">
        <f t="shared" si="8"/>
        <v/>
      </c>
    </row>
    <row r="194" spans="1:16" s="12" customFormat="1" ht="12.75" x14ac:dyDescent="0.2">
      <c r="A194" s="12" t="str">
        <f>_xlfn.IFNA(VLOOKUP(G194,Довідник!D:F,3,FALSE),"")</f>
        <v/>
      </c>
      <c r="B194" s="12">
        <f>Т.1_2!$I$6</f>
        <v>0</v>
      </c>
      <c r="C194" s="12">
        <f>YEAR(Т.1_2!$I$1)</f>
        <v>1900</v>
      </c>
      <c r="D194" s="12">
        <f t="shared" si="9"/>
        <v>1900</v>
      </c>
      <c r="E194" s="12">
        <f t="shared" si="10"/>
        <v>1900</v>
      </c>
      <c r="F194" s="85" t="str">
        <f>IF(ISBLANK(G194),"",MAX($F$7:F193)+1)</f>
        <v/>
      </c>
      <c r="G194" s="130"/>
      <c r="H194" s="130"/>
      <c r="I194" s="131"/>
      <c r="J194" s="47"/>
      <c r="K194" s="132"/>
      <c r="L194" s="88"/>
      <c r="M194" s="88"/>
      <c r="N194" s="136"/>
      <c r="O194" s="50"/>
      <c r="P194" s="87" t="str">
        <f t="shared" si="8"/>
        <v/>
      </c>
    </row>
    <row r="195" spans="1:16" s="12" customFormat="1" ht="12.75" x14ac:dyDescent="0.2">
      <c r="A195" s="12" t="str">
        <f>_xlfn.IFNA(VLOOKUP(G195,Довідник!D:F,3,FALSE),"")</f>
        <v/>
      </c>
      <c r="B195" s="12">
        <f>Т.1_2!$I$6</f>
        <v>0</v>
      </c>
      <c r="C195" s="12">
        <f>YEAR(Т.1_2!$I$1)</f>
        <v>1900</v>
      </c>
      <c r="D195" s="12">
        <f t="shared" si="9"/>
        <v>1900</v>
      </c>
      <c r="E195" s="12">
        <f t="shared" si="10"/>
        <v>1900</v>
      </c>
      <c r="F195" s="85" t="str">
        <f>IF(ISBLANK(G195),"",MAX($F$7:F194)+1)</f>
        <v/>
      </c>
      <c r="G195" s="130"/>
      <c r="H195" s="130"/>
      <c r="I195" s="131"/>
      <c r="J195" s="47"/>
      <c r="K195" s="132"/>
      <c r="L195" s="88"/>
      <c r="M195" s="88"/>
      <c r="N195" s="136"/>
      <c r="O195" s="50"/>
      <c r="P195" s="87" t="str">
        <f t="shared" si="8"/>
        <v/>
      </c>
    </row>
    <row r="196" spans="1:16" s="12" customFormat="1" ht="12.75" x14ac:dyDescent="0.2">
      <c r="A196" s="12" t="str">
        <f>_xlfn.IFNA(VLOOKUP(G196,Довідник!D:F,3,FALSE),"")</f>
        <v/>
      </c>
      <c r="B196" s="12">
        <f>Т.1_2!$I$6</f>
        <v>0</v>
      </c>
      <c r="C196" s="12">
        <f>YEAR(Т.1_2!$I$1)</f>
        <v>1900</v>
      </c>
      <c r="D196" s="12">
        <f t="shared" si="9"/>
        <v>1900</v>
      </c>
      <c r="E196" s="12">
        <f t="shared" si="10"/>
        <v>1900</v>
      </c>
      <c r="F196" s="85" t="str">
        <f>IF(ISBLANK(G196),"",MAX($F$7:F195)+1)</f>
        <v/>
      </c>
      <c r="G196" s="130"/>
      <c r="H196" s="130"/>
      <c r="I196" s="131"/>
      <c r="J196" s="47"/>
      <c r="K196" s="132"/>
      <c r="L196" s="88"/>
      <c r="M196" s="88"/>
      <c r="N196" s="136"/>
      <c r="O196" s="50"/>
      <c r="P196" s="87" t="str">
        <f t="shared" si="8"/>
        <v/>
      </c>
    </row>
    <row r="197" spans="1:16" s="12" customFormat="1" ht="12.75" x14ac:dyDescent="0.2">
      <c r="A197" s="12" t="str">
        <f>_xlfn.IFNA(VLOOKUP(G197,Довідник!D:F,3,FALSE),"")</f>
        <v/>
      </c>
      <c r="B197" s="12">
        <f>Т.1_2!$I$6</f>
        <v>0</v>
      </c>
      <c r="C197" s="12">
        <f>YEAR(Т.1_2!$I$1)</f>
        <v>1900</v>
      </c>
      <c r="D197" s="12">
        <f t="shared" si="9"/>
        <v>1900</v>
      </c>
      <c r="E197" s="12">
        <f t="shared" si="10"/>
        <v>1900</v>
      </c>
      <c r="F197" s="85" t="str">
        <f>IF(ISBLANK(G197),"",MAX($F$7:F196)+1)</f>
        <v/>
      </c>
      <c r="G197" s="130"/>
      <c r="H197" s="130"/>
      <c r="I197" s="131"/>
      <c r="J197" s="47"/>
      <c r="K197" s="132"/>
      <c r="L197" s="88"/>
      <c r="M197" s="88"/>
      <c r="N197" s="136"/>
      <c r="O197" s="50"/>
      <c r="P197" s="87" t="str">
        <f t="shared" si="8"/>
        <v/>
      </c>
    </row>
    <row r="198" spans="1:16" s="12" customFormat="1" ht="12.75" x14ac:dyDescent="0.2">
      <c r="A198" s="12" t="str">
        <f>_xlfn.IFNA(VLOOKUP(G198,Довідник!D:F,3,FALSE),"")</f>
        <v/>
      </c>
      <c r="B198" s="12">
        <f>Т.1_2!$I$6</f>
        <v>0</v>
      </c>
      <c r="C198" s="12">
        <f>YEAR(Т.1_2!$I$1)</f>
        <v>1900</v>
      </c>
      <c r="D198" s="12">
        <f t="shared" si="9"/>
        <v>1900</v>
      </c>
      <c r="E198" s="12">
        <f t="shared" si="10"/>
        <v>1900</v>
      </c>
      <c r="F198" s="85" t="str">
        <f>IF(ISBLANK(G198),"",MAX($F$7:F197)+1)</f>
        <v/>
      </c>
      <c r="G198" s="130"/>
      <c r="H198" s="130"/>
      <c r="I198" s="131"/>
      <c r="J198" s="47"/>
      <c r="K198" s="132"/>
      <c r="L198" s="88"/>
      <c r="M198" s="88"/>
      <c r="N198" s="136"/>
      <c r="O198" s="50"/>
      <c r="P198" s="87" t="str">
        <f t="shared" si="8"/>
        <v/>
      </c>
    </row>
    <row r="199" spans="1:16" s="12" customFormat="1" ht="12.75" x14ac:dyDescent="0.2">
      <c r="A199" s="12" t="str">
        <f>_xlfn.IFNA(VLOOKUP(G199,Довідник!D:F,3,FALSE),"")</f>
        <v/>
      </c>
      <c r="B199" s="12">
        <f>Т.1_2!$I$6</f>
        <v>0</v>
      </c>
      <c r="C199" s="12">
        <f>YEAR(Т.1_2!$I$1)</f>
        <v>1900</v>
      </c>
      <c r="D199" s="12">
        <f t="shared" si="9"/>
        <v>1900</v>
      </c>
      <c r="E199" s="12">
        <f t="shared" si="10"/>
        <v>1900</v>
      </c>
      <c r="F199" s="85" t="str">
        <f>IF(ISBLANK(G199),"",MAX($F$7:F198)+1)</f>
        <v/>
      </c>
      <c r="G199" s="130"/>
      <c r="H199" s="130"/>
      <c r="I199" s="131"/>
      <c r="J199" s="47"/>
      <c r="K199" s="132"/>
      <c r="L199" s="88"/>
      <c r="M199" s="88"/>
      <c r="N199" s="136"/>
      <c r="O199" s="50"/>
      <c r="P199" s="87" t="str">
        <f t="shared" si="8"/>
        <v/>
      </c>
    </row>
    <row r="200" spans="1:16" s="12" customFormat="1" ht="12.75" x14ac:dyDescent="0.2">
      <c r="A200" s="12" t="str">
        <f>_xlfn.IFNA(VLOOKUP(G200,Довідник!D:F,3,FALSE),"")</f>
        <v/>
      </c>
      <c r="B200" s="12">
        <f>Т.1_2!$I$6</f>
        <v>0</v>
      </c>
      <c r="C200" s="12">
        <f>YEAR(Т.1_2!$I$1)</f>
        <v>1900</v>
      </c>
      <c r="D200" s="12">
        <f t="shared" si="9"/>
        <v>1900</v>
      </c>
      <c r="E200" s="12">
        <f t="shared" si="10"/>
        <v>1900</v>
      </c>
      <c r="F200" s="85" t="str">
        <f>IF(ISBLANK(G200),"",MAX($F$7:F199)+1)</f>
        <v/>
      </c>
      <c r="G200" s="130"/>
      <c r="H200" s="130"/>
      <c r="I200" s="131"/>
      <c r="J200" s="47"/>
      <c r="K200" s="132"/>
      <c r="L200" s="88"/>
      <c r="M200" s="88"/>
      <c r="N200" s="136"/>
      <c r="O200" s="50"/>
      <c r="P200" s="87" t="str">
        <f t="shared" ref="P200:P263" si="11">IF(OR(ISBLANK(G200)*1+ISBLANK(H200)*1+ISBLANK(I200)*1+ISBLANK(J200)*1+ISBLANK(K200)*1+ISBLANK(L200)*1+ISBLANK(M200)*1+ISBLANK(N200)*1=0,ISBLANK(G200)*1+ISBLANK(H200)*1+ISBLANK(I200)*1+ISBLANK(J200)*1+ISBLANK(K200)*1+ISBLANK(L200)*1+ISBLANK(M200)*1+ISBLANK(N200)*1=8),"","Заповнено не всі поля!")</f>
        <v/>
      </c>
    </row>
    <row r="201" spans="1:16" s="12" customFormat="1" ht="12.75" x14ac:dyDescent="0.2">
      <c r="A201" s="12" t="str">
        <f>_xlfn.IFNA(VLOOKUP(G201,Довідник!D:F,3,FALSE),"")</f>
        <v/>
      </c>
      <c r="B201" s="12">
        <f>Т.1_2!$I$6</f>
        <v>0</v>
      </c>
      <c r="C201" s="12">
        <f>YEAR(Т.1_2!$I$1)</f>
        <v>1900</v>
      </c>
      <c r="D201" s="12">
        <f t="shared" si="9"/>
        <v>1900</v>
      </c>
      <c r="E201" s="12">
        <f t="shared" si="10"/>
        <v>1900</v>
      </c>
      <c r="F201" s="85" t="str">
        <f>IF(ISBLANK(G201),"",MAX($F$7:F200)+1)</f>
        <v/>
      </c>
      <c r="G201" s="130"/>
      <c r="H201" s="130"/>
      <c r="I201" s="131"/>
      <c r="J201" s="47"/>
      <c r="K201" s="132"/>
      <c r="L201" s="88"/>
      <c r="M201" s="88"/>
      <c r="N201" s="136"/>
      <c r="O201" s="50"/>
      <c r="P201" s="87" t="str">
        <f t="shared" si="11"/>
        <v/>
      </c>
    </row>
    <row r="202" spans="1:16" s="12" customFormat="1" ht="12.75" x14ac:dyDescent="0.2">
      <c r="A202" s="12" t="str">
        <f>_xlfn.IFNA(VLOOKUP(G202,Довідник!D:F,3,FALSE),"")</f>
        <v/>
      </c>
      <c r="B202" s="12">
        <f>Т.1_2!$I$6</f>
        <v>0</v>
      </c>
      <c r="C202" s="12">
        <f>YEAR(Т.1_2!$I$1)</f>
        <v>1900</v>
      </c>
      <c r="D202" s="12">
        <f t="shared" si="9"/>
        <v>1900</v>
      </c>
      <c r="E202" s="12">
        <f t="shared" si="10"/>
        <v>1900</v>
      </c>
      <c r="F202" s="85" t="str">
        <f>IF(ISBLANK(G202),"",MAX($F$7:F201)+1)</f>
        <v/>
      </c>
      <c r="G202" s="130"/>
      <c r="H202" s="130"/>
      <c r="I202" s="131"/>
      <c r="J202" s="47"/>
      <c r="K202" s="132"/>
      <c r="L202" s="88"/>
      <c r="M202" s="88"/>
      <c r="N202" s="136"/>
      <c r="O202" s="50"/>
      <c r="P202" s="87" t="str">
        <f t="shared" si="11"/>
        <v/>
      </c>
    </row>
    <row r="203" spans="1:16" s="12" customFormat="1" ht="12.75" x14ac:dyDescent="0.2">
      <c r="A203" s="12" t="str">
        <f>_xlfn.IFNA(VLOOKUP(G203,Довідник!D:F,3,FALSE),"")</f>
        <v/>
      </c>
      <c r="B203" s="12">
        <f>Т.1_2!$I$6</f>
        <v>0</v>
      </c>
      <c r="C203" s="12">
        <f>YEAR(Т.1_2!$I$1)</f>
        <v>1900</v>
      </c>
      <c r="D203" s="12">
        <f t="shared" ref="D203:D266" si="12">YEAR(J203)</f>
        <v>1900</v>
      </c>
      <c r="E203" s="12">
        <f t="shared" ref="E203:E266" si="13">YEAR(K203)</f>
        <v>1900</v>
      </c>
      <c r="F203" s="85" t="str">
        <f>IF(ISBLANK(G203),"",MAX($F$7:F202)+1)</f>
        <v/>
      </c>
      <c r="G203" s="130"/>
      <c r="H203" s="130"/>
      <c r="I203" s="131"/>
      <c r="J203" s="47"/>
      <c r="K203" s="132"/>
      <c r="L203" s="88"/>
      <c r="M203" s="88"/>
      <c r="N203" s="136"/>
      <c r="O203" s="50"/>
      <c r="P203" s="87" t="str">
        <f t="shared" si="11"/>
        <v/>
      </c>
    </row>
    <row r="204" spans="1:16" s="12" customFormat="1" ht="12.75" x14ac:dyDescent="0.2">
      <c r="A204" s="12" t="str">
        <f>_xlfn.IFNA(VLOOKUP(G204,Довідник!D:F,3,FALSE),"")</f>
        <v/>
      </c>
      <c r="B204" s="12">
        <f>Т.1_2!$I$6</f>
        <v>0</v>
      </c>
      <c r="C204" s="12">
        <f>YEAR(Т.1_2!$I$1)</f>
        <v>1900</v>
      </c>
      <c r="D204" s="12">
        <f t="shared" si="12"/>
        <v>1900</v>
      </c>
      <c r="E204" s="12">
        <f t="shared" si="13"/>
        <v>1900</v>
      </c>
      <c r="F204" s="85" t="str">
        <f>IF(ISBLANK(G204),"",MAX($F$7:F203)+1)</f>
        <v/>
      </c>
      <c r="G204" s="130"/>
      <c r="H204" s="130"/>
      <c r="I204" s="131"/>
      <c r="J204" s="47"/>
      <c r="K204" s="132"/>
      <c r="L204" s="88"/>
      <c r="M204" s="88"/>
      <c r="N204" s="136"/>
      <c r="O204" s="50"/>
      <c r="P204" s="87" t="str">
        <f t="shared" si="11"/>
        <v/>
      </c>
    </row>
    <row r="205" spans="1:16" s="12" customFormat="1" ht="12.75" x14ac:dyDescent="0.2">
      <c r="A205" s="12" t="str">
        <f>_xlfn.IFNA(VLOOKUP(G205,Довідник!D:F,3,FALSE),"")</f>
        <v/>
      </c>
      <c r="B205" s="12">
        <f>Т.1_2!$I$6</f>
        <v>0</v>
      </c>
      <c r="C205" s="12">
        <f>YEAR(Т.1_2!$I$1)</f>
        <v>1900</v>
      </c>
      <c r="D205" s="12">
        <f t="shared" si="12"/>
        <v>1900</v>
      </c>
      <c r="E205" s="12">
        <f t="shared" si="13"/>
        <v>1900</v>
      </c>
      <c r="F205" s="85" t="str">
        <f>IF(ISBLANK(G205),"",MAX($F$7:F204)+1)</f>
        <v/>
      </c>
      <c r="G205" s="130"/>
      <c r="H205" s="130"/>
      <c r="I205" s="131"/>
      <c r="J205" s="47"/>
      <c r="K205" s="132"/>
      <c r="L205" s="88"/>
      <c r="M205" s="88"/>
      <c r="N205" s="136"/>
      <c r="O205" s="50"/>
      <c r="P205" s="87" t="str">
        <f t="shared" si="11"/>
        <v/>
      </c>
    </row>
    <row r="206" spans="1:16" s="12" customFormat="1" ht="12.75" x14ac:dyDescent="0.2">
      <c r="A206" s="12" t="str">
        <f>_xlfn.IFNA(VLOOKUP(G206,Довідник!D:F,3,FALSE),"")</f>
        <v/>
      </c>
      <c r="B206" s="12">
        <f>Т.1_2!$I$6</f>
        <v>0</v>
      </c>
      <c r="C206" s="12">
        <f>YEAR(Т.1_2!$I$1)</f>
        <v>1900</v>
      </c>
      <c r="D206" s="12">
        <f t="shared" si="12"/>
        <v>1900</v>
      </c>
      <c r="E206" s="12">
        <f t="shared" si="13"/>
        <v>1900</v>
      </c>
      <c r="F206" s="85" t="str">
        <f>IF(ISBLANK(G206),"",MAX($F$7:F205)+1)</f>
        <v/>
      </c>
      <c r="G206" s="130"/>
      <c r="H206" s="130"/>
      <c r="I206" s="131"/>
      <c r="J206" s="47"/>
      <c r="K206" s="132"/>
      <c r="L206" s="88"/>
      <c r="M206" s="88"/>
      <c r="N206" s="136"/>
      <c r="O206" s="50"/>
      <c r="P206" s="87" t="str">
        <f t="shared" si="11"/>
        <v/>
      </c>
    </row>
    <row r="207" spans="1:16" s="12" customFormat="1" ht="12.75" x14ac:dyDescent="0.2">
      <c r="A207" s="12" t="str">
        <f>_xlfn.IFNA(VLOOKUP(G207,Довідник!D:F,3,FALSE),"")</f>
        <v/>
      </c>
      <c r="B207" s="12">
        <f>Т.1_2!$I$6</f>
        <v>0</v>
      </c>
      <c r="C207" s="12">
        <f>YEAR(Т.1_2!$I$1)</f>
        <v>1900</v>
      </c>
      <c r="D207" s="12">
        <f t="shared" si="12"/>
        <v>1900</v>
      </c>
      <c r="E207" s="12">
        <f t="shared" si="13"/>
        <v>1900</v>
      </c>
      <c r="F207" s="85" t="str">
        <f>IF(ISBLANK(G207),"",MAX($F$7:F206)+1)</f>
        <v/>
      </c>
      <c r="G207" s="130"/>
      <c r="H207" s="130"/>
      <c r="I207" s="131"/>
      <c r="J207" s="47"/>
      <c r="K207" s="132"/>
      <c r="L207" s="88"/>
      <c r="M207" s="88"/>
      <c r="N207" s="136"/>
      <c r="O207" s="50"/>
      <c r="P207" s="87" t="str">
        <f t="shared" si="11"/>
        <v/>
      </c>
    </row>
    <row r="208" spans="1:16" s="12" customFormat="1" ht="12.75" x14ac:dyDescent="0.2">
      <c r="A208" s="12" t="str">
        <f>_xlfn.IFNA(VLOOKUP(G208,Довідник!D:F,3,FALSE),"")</f>
        <v/>
      </c>
      <c r="B208" s="12">
        <f>Т.1_2!$I$6</f>
        <v>0</v>
      </c>
      <c r="C208" s="12">
        <f>YEAR(Т.1_2!$I$1)</f>
        <v>1900</v>
      </c>
      <c r="D208" s="12">
        <f t="shared" si="12"/>
        <v>1900</v>
      </c>
      <c r="E208" s="12">
        <f t="shared" si="13"/>
        <v>1900</v>
      </c>
      <c r="F208" s="85" t="str">
        <f>IF(ISBLANK(G208),"",MAX($F$7:F207)+1)</f>
        <v/>
      </c>
      <c r="G208" s="130"/>
      <c r="H208" s="130"/>
      <c r="I208" s="131"/>
      <c r="J208" s="47"/>
      <c r="K208" s="132"/>
      <c r="L208" s="88"/>
      <c r="M208" s="88"/>
      <c r="N208" s="136"/>
      <c r="O208" s="50"/>
      <c r="P208" s="87" t="str">
        <f t="shared" si="11"/>
        <v/>
      </c>
    </row>
    <row r="209" spans="1:16" s="12" customFormat="1" ht="12.75" x14ac:dyDescent="0.2">
      <c r="A209" s="12" t="str">
        <f>_xlfn.IFNA(VLOOKUP(G209,Довідник!D:F,3,FALSE),"")</f>
        <v/>
      </c>
      <c r="B209" s="12">
        <f>Т.1_2!$I$6</f>
        <v>0</v>
      </c>
      <c r="C209" s="12">
        <f>YEAR(Т.1_2!$I$1)</f>
        <v>1900</v>
      </c>
      <c r="D209" s="12">
        <f t="shared" si="12"/>
        <v>1900</v>
      </c>
      <c r="E209" s="12">
        <f t="shared" si="13"/>
        <v>1900</v>
      </c>
      <c r="F209" s="85" t="str">
        <f>IF(ISBLANK(G209),"",MAX($F$7:F208)+1)</f>
        <v/>
      </c>
      <c r="G209" s="130"/>
      <c r="H209" s="130"/>
      <c r="I209" s="131"/>
      <c r="J209" s="47"/>
      <c r="K209" s="132"/>
      <c r="L209" s="88"/>
      <c r="M209" s="88"/>
      <c r="N209" s="136"/>
      <c r="O209" s="50"/>
      <c r="P209" s="87" t="str">
        <f t="shared" si="11"/>
        <v/>
      </c>
    </row>
    <row r="210" spans="1:16" s="12" customFormat="1" ht="12.75" x14ac:dyDescent="0.2">
      <c r="A210" s="12" t="str">
        <f>_xlfn.IFNA(VLOOKUP(G210,Довідник!D:F,3,FALSE),"")</f>
        <v/>
      </c>
      <c r="B210" s="12">
        <f>Т.1_2!$I$6</f>
        <v>0</v>
      </c>
      <c r="C210" s="12">
        <f>YEAR(Т.1_2!$I$1)</f>
        <v>1900</v>
      </c>
      <c r="D210" s="12">
        <f t="shared" si="12"/>
        <v>1900</v>
      </c>
      <c r="E210" s="12">
        <f t="shared" si="13"/>
        <v>1900</v>
      </c>
      <c r="F210" s="85" t="str">
        <f>IF(ISBLANK(G210),"",MAX($F$7:F209)+1)</f>
        <v/>
      </c>
      <c r="G210" s="130"/>
      <c r="H210" s="130"/>
      <c r="I210" s="131"/>
      <c r="J210" s="47"/>
      <c r="K210" s="132"/>
      <c r="L210" s="88"/>
      <c r="M210" s="88"/>
      <c r="N210" s="136"/>
      <c r="O210" s="50"/>
      <c r="P210" s="87" t="str">
        <f t="shared" si="11"/>
        <v/>
      </c>
    </row>
    <row r="211" spans="1:16" s="12" customFormat="1" ht="12.75" x14ac:dyDescent="0.2">
      <c r="A211" s="12" t="str">
        <f>_xlfn.IFNA(VLOOKUP(G211,Довідник!D:F,3,FALSE),"")</f>
        <v/>
      </c>
      <c r="B211" s="12">
        <f>Т.1_2!$I$6</f>
        <v>0</v>
      </c>
      <c r="C211" s="12">
        <f>YEAR(Т.1_2!$I$1)</f>
        <v>1900</v>
      </c>
      <c r="D211" s="12">
        <f t="shared" si="12"/>
        <v>1900</v>
      </c>
      <c r="E211" s="12">
        <f t="shared" si="13"/>
        <v>1900</v>
      </c>
      <c r="F211" s="85" t="str">
        <f>IF(ISBLANK(G211),"",MAX($F$7:F210)+1)</f>
        <v/>
      </c>
      <c r="G211" s="130"/>
      <c r="H211" s="130"/>
      <c r="I211" s="131"/>
      <c r="J211" s="47"/>
      <c r="K211" s="132"/>
      <c r="L211" s="88"/>
      <c r="M211" s="88"/>
      <c r="N211" s="136"/>
      <c r="O211" s="50"/>
      <c r="P211" s="87" t="str">
        <f t="shared" si="11"/>
        <v/>
      </c>
    </row>
    <row r="212" spans="1:16" s="12" customFormat="1" ht="12.75" x14ac:dyDescent="0.2">
      <c r="A212" s="12" t="str">
        <f>_xlfn.IFNA(VLOOKUP(G212,Довідник!D:F,3,FALSE),"")</f>
        <v/>
      </c>
      <c r="B212" s="12">
        <f>Т.1_2!$I$6</f>
        <v>0</v>
      </c>
      <c r="C212" s="12">
        <f>YEAR(Т.1_2!$I$1)</f>
        <v>1900</v>
      </c>
      <c r="D212" s="12">
        <f t="shared" si="12"/>
        <v>1900</v>
      </c>
      <c r="E212" s="12">
        <f t="shared" si="13"/>
        <v>1900</v>
      </c>
      <c r="F212" s="85" t="str">
        <f>IF(ISBLANK(G212),"",MAX($F$7:F211)+1)</f>
        <v/>
      </c>
      <c r="G212" s="130"/>
      <c r="H212" s="130"/>
      <c r="I212" s="131"/>
      <c r="J212" s="47"/>
      <c r="K212" s="132"/>
      <c r="L212" s="88"/>
      <c r="M212" s="88"/>
      <c r="N212" s="136"/>
      <c r="O212" s="50"/>
      <c r="P212" s="87" t="str">
        <f t="shared" si="11"/>
        <v/>
      </c>
    </row>
    <row r="213" spans="1:16" s="12" customFormat="1" ht="12.75" x14ac:dyDescent="0.2">
      <c r="A213" s="12" t="str">
        <f>_xlfn.IFNA(VLOOKUP(G213,Довідник!D:F,3,FALSE),"")</f>
        <v/>
      </c>
      <c r="B213" s="12">
        <f>Т.1_2!$I$6</f>
        <v>0</v>
      </c>
      <c r="C213" s="12">
        <f>YEAR(Т.1_2!$I$1)</f>
        <v>1900</v>
      </c>
      <c r="D213" s="12">
        <f t="shared" si="12"/>
        <v>1900</v>
      </c>
      <c r="E213" s="12">
        <f t="shared" si="13"/>
        <v>1900</v>
      </c>
      <c r="F213" s="85" t="str">
        <f>IF(ISBLANK(G213),"",MAX($F$7:F212)+1)</f>
        <v/>
      </c>
      <c r="G213" s="130"/>
      <c r="H213" s="130"/>
      <c r="I213" s="131"/>
      <c r="J213" s="47"/>
      <c r="K213" s="132"/>
      <c r="L213" s="88"/>
      <c r="M213" s="88"/>
      <c r="N213" s="136"/>
      <c r="O213" s="50"/>
      <c r="P213" s="87" t="str">
        <f t="shared" si="11"/>
        <v/>
      </c>
    </row>
    <row r="214" spans="1:16" s="12" customFormat="1" ht="12.75" x14ac:dyDescent="0.2">
      <c r="A214" s="12" t="str">
        <f>_xlfn.IFNA(VLOOKUP(G214,Довідник!D:F,3,FALSE),"")</f>
        <v/>
      </c>
      <c r="B214" s="12">
        <f>Т.1_2!$I$6</f>
        <v>0</v>
      </c>
      <c r="C214" s="12">
        <f>YEAR(Т.1_2!$I$1)</f>
        <v>1900</v>
      </c>
      <c r="D214" s="12">
        <f t="shared" si="12"/>
        <v>1900</v>
      </c>
      <c r="E214" s="12">
        <f t="shared" si="13"/>
        <v>1900</v>
      </c>
      <c r="F214" s="85" t="str">
        <f>IF(ISBLANK(G214),"",MAX($F$7:F213)+1)</f>
        <v/>
      </c>
      <c r="G214" s="130"/>
      <c r="H214" s="130"/>
      <c r="I214" s="131"/>
      <c r="J214" s="47"/>
      <c r="K214" s="132"/>
      <c r="L214" s="88"/>
      <c r="M214" s="88"/>
      <c r="N214" s="136"/>
      <c r="O214" s="50"/>
      <c r="P214" s="87" t="str">
        <f t="shared" si="11"/>
        <v/>
      </c>
    </row>
    <row r="215" spans="1:16" s="12" customFormat="1" ht="12.75" x14ac:dyDescent="0.2">
      <c r="A215" s="12" t="str">
        <f>_xlfn.IFNA(VLOOKUP(G215,Довідник!D:F,3,FALSE),"")</f>
        <v/>
      </c>
      <c r="B215" s="12">
        <f>Т.1_2!$I$6</f>
        <v>0</v>
      </c>
      <c r="C215" s="12">
        <f>YEAR(Т.1_2!$I$1)</f>
        <v>1900</v>
      </c>
      <c r="D215" s="12">
        <f t="shared" si="12"/>
        <v>1900</v>
      </c>
      <c r="E215" s="12">
        <f t="shared" si="13"/>
        <v>1900</v>
      </c>
      <c r="F215" s="85" t="str">
        <f>IF(ISBLANK(G215),"",MAX($F$7:F214)+1)</f>
        <v/>
      </c>
      <c r="G215" s="130"/>
      <c r="H215" s="130"/>
      <c r="I215" s="131"/>
      <c r="J215" s="47"/>
      <c r="K215" s="132"/>
      <c r="L215" s="88"/>
      <c r="M215" s="88"/>
      <c r="N215" s="136"/>
      <c r="O215" s="50"/>
      <c r="P215" s="87" t="str">
        <f t="shared" si="11"/>
        <v/>
      </c>
    </row>
    <row r="216" spans="1:16" s="12" customFormat="1" ht="12.75" x14ac:dyDescent="0.2">
      <c r="A216" s="12" t="str">
        <f>_xlfn.IFNA(VLOOKUP(G216,Довідник!D:F,3,FALSE),"")</f>
        <v/>
      </c>
      <c r="B216" s="12">
        <f>Т.1_2!$I$6</f>
        <v>0</v>
      </c>
      <c r="C216" s="12">
        <f>YEAR(Т.1_2!$I$1)</f>
        <v>1900</v>
      </c>
      <c r="D216" s="12">
        <f t="shared" si="12"/>
        <v>1900</v>
      </c>
      <c r="E216" s="12">
        <f t="shared" si="13"/>
        <v>1900</v>
      </c>
      <c r="F216" s="85" t="str">
        <f>IF(ISBLANK(G216),"",MAX($F$7:F215)+1)</f>
        <v/>
      </c>
      <c r="G216" s="130"/>
      <c r="H216" s="130"/>
      <c r="I216" s="131"/>
      <c r="J216" s="47"/>
      <c r="K216" s="132"/>
      <c r="L216" s="88"/>
      <c r="M216" s="88"/>
      <c r="N216" s="136"/>
      <c r="O216" s="50"/>
      <c r="P216" s="87" t="str">
        <f t="shared" si="11"/>
        <v/>
      </c>
    </row>
    <row r="217" spans="1:16" s="12" customFormat="1" ht="12.75" x14ac:dyDescent="0.2">
      <c r="A217" s="12" t="str">
        <f>_xlfn.IFNA(VLOOKUP(G217,Довідник!D:F,3,FALSE),"")</f>
        <v/>
      </c>
      <c r="B217" s="12">
        <f>Т.1_2!$I$6</f>
        <v>0</v>
      </c>
      <c r="C217" s="12">
        <f>YEAR(Т.1_2!$I$1)</f>
        <v>1900</v>
      </c>
      <c r="D217" s="12">
        <f t="shared" si="12"/>
        <v>1900</v>
      </c>
      <c r="E217" s="12">
        <f t="shared" si="13"/>
        <v>1900</v>
      </c>
      <c r="F217" s="85" t="str">
        <f>IF(ISBLANK(G217),"",MAX($F$7:F216)+1)</f>
        <v/>
      </c>
      <c r="G217" s="130"/>
      <c r="H217" s="130"/>
      <c r="I217" s="131"/>
      <c r="J217" s="47"/>
      <c r="K217" s="132"/>
      <c r="L217" s="88"/>
      <c r="M217" s="88"/>
      <c r="N217" s="136"/>
      <c r="O217" s="50"/>
      <c r="P217" s="87" t="str">
        <f t="shared" si="11"/>
        <v/>
      </c>
    </row>
    <row r="218" spans="1:16" s="12" customFormat="1" ht="12.75" x14ac:dyDescent="0.2">
      <c r="A218" s="12" t="str">
        <f>_xlfn.IFNA(VLOOKUP(G218,Довідник!D:F,3,FALSE),"")</f>
        <v/>
      </c>
      <c r="B218" s="12">
        <f>Т.1_2!$I$6</f>
        <v>0</v>
      </c>
      <c r="C218" s="12">
        <f>YEAR(Т.1_2!$I$1)</f>
        <v>1900</v>
      </c>
      <c r="D218" s="12">
        <f t="shared" si="12"/>
        <v>1900</v>
      </c>
      <c r="E218" s="12">
        <f t="shared" si="13"/>
        <v>1900</v>
      </c>
      <c r="F218" s="85" t="str">
        <f>IF(ISBLANK(G218),"",MAX($F$7:F217)+1)</f>
        <v/>
      </c>
      <c r="G218" s="130"/>
      <c r="H218" s="130"/>
      <c r="I218" s="131"/>
      <c r="J218" s="47"/>
      <c r="K218" s="132"/>
      <c r="L218" s="88"/>
      <c r="M218" s="88"/>
      <c r="N218" s="136"/>
      <c r="O218" s="50"/>
      <c r="P218" s="87" t="str">
        <f t="shared" si="11"/>
        <v/>
      </c>
    </row>
    <row r="219" spans="1:16" s="12" customFormat="1" ht="12.75" x14ac:dyDescent="0.2">
      <c r="A219" s="12" t="str">
        <f>_xlfn.IFNA(VLOOKUP(G219,Довідник!D:F,3,FALSE),"")</f>
        <v/>
      </c>
      <c r="B219" s="12">
        <f>Т.1_2!$I$6</f>
        <v>0</v>
      </c>
      <c r="C219" s="12">
        <f>YEAR(Т.1_2!$I$1)</f>
        <v>1900</v>
      </c>
      <c r="D219" s="12">
        <f t="shared" si="12"/>
        <v>1900</v>
      </c>
      <c r="E219" s="12">
        <f t="shared" si="13"/>
        <v>1900</v>
      </c>
      <c r="F219" s="85" t="str">
        <f>IF(ISBLANK(G219),"",MAX($F$7:F218)+1)</f>
        <v/>
      </c>
      <c r="G219" s="130"/>
      <c r="H219" s="130"/>
      <c r="I219" s="131"/>
      <c r="J219" s="47"/>
      <c r="K219" s="132"/>
      <c r="L219" s="88"/>
      <c r="M219" s="88"/>
      <c r="N219" s="136"/>
      <c r="O219" s="50"/>
      <c r="P219" s="87" t="str">
        <f t="shared" si="11"/>
        <v/>
      </c>
    </row>
    <row r="220" spans="1:16" s="12" customFormat="1" ht="12.75" x14ac:dyDescent="0.2">
      <c r="A220" s="12" t="str">
        <f>_xlfn.IFNA(VLOOKUP(G220,Довідник!D:F,3,FALSE),"")</f>
        <v/>
      </c>
      <c r="B220" s="12">
        <f>Т.1_2!$I$6</f>
        <v>0</v>
      </c>
      <c r="C220" s="12">
        <f>YEAR(Т.1_2!$I$1)</f>
        <v>1900</v>
      </c>
      <c r="D220" s="12">
        <f t="shared" si="12"/>
        <v>1900</v>
      </c>
      <c r="E220" s="12">
        <f t="shared" si="13"/>
        <v>1900</v>
      </c>
      <c r="F220" s="85" t="str">
        <f>IF(ISBLANK(G220),"",MAX($F$7:F219)+1)</f>
        <v/>
      </c>
      <c r="G220" s="130"/>
      <c r="H220" s="130"/>
      <c r="I220" s="131"/>
      <c r="J220" s="47"/>
      <c r="K220" s="132"/>
      <c r="L220" s="88"/>
      <c r="M220" s="88"/>
      <c r="N220" s="136"/>
      <c r="O220" s="50"/>
      <c r="P220" s="87" t="str">
        <f t="shared" si="11"/>
        <v/>
      </c>
    </row>
    <row r="221" spans="1:16" s="12" customFormat="1" ht="12.75" x14ac:dyDescent="0.2">
      <c r="A221" s="12" t="str">
        <f>_xlfn.IFNA(VLOOKUP(G221,Довідник!D:F,3,FALSE),"")</f>
        <v/>
      </c>
      <c r="B221" s="12">
        <f>Т.1_2!$I$6</f>
        <v>0</v>
      </c>
      <c r="C221" s="12">
        <f>YEAR(Т.1_2!$I$1)</f>
        <v>1900</v>
      </c>
      <c r="D221" s="12">
        <f t="shared" si="12"/>
        <v>1900</v>
      </c>
      <c r="E221" s="12">
        <f t="shared" si="13"/>
        <v>1900</v>
      </c>
      <c r="F221" s="85" t="str">
        <f>IF(ISBLANK(G221),"",MAX($F$7:F220)+1)</f>
        <v/>
      </c>
      <c r="G221" s="130"/>
      <c r="H221" s="130"/>
      <c r="I221" s="131"/>
      <c r="J221" s="47"/>
      <c r="K221" s="132"/>
      <c r="L221" s="88"/>
      <c r="M221" s="88"/>
      <c r="N221" s="136"/>
      <c r="O221" s="50"/>
      <c r="P221" s="87" t="str">
        <f t="shared" si="11"/>
        <v/>
      </c>
    </row>
    <row r="222" spans="1:16" s="12" customFormat="1" ht="12.75" x14ac:dyDescent="0.2">
      <c r="A222" s="12" t="str">
        <f>_xlfn.IFNA(VLOOKUP(G222,Довідник!D:F,3,FALSE),"")</f>
        <v/>
      </c>
      <c r="B222" s="12">
        <f>Т.1_2!$I$6</f>
        <v>0</v>
      </c>
      <c r="C222" s="12">
        <f>YEAR(Т.1_2!$I$1)</f>
        <v>1900</v>
      </c>
      <c r="D222" s="12">
        <f t="shared" si="12"/>
        <v>1900</v>
      </c>
      <c r="E222" s="12">
        <f t="shared" si="13"/>
        <v>1900</v>
      </c>
      <c r="F222" s="85" t="str">
        <f>IF(ISBLANK(G222),"",MAX($F$7:F221)+1)</f>
        <v/>
      </c>
      <c r="G222" s="130"/>
      <c r="H222" s="130"/>
      <c r="I222" s="131"/>
      <c r="J222" s="47"/>
      <c r="K222" s="132"/>
      <c r="L222" s="88"/>
      <c r="M222" s="88"/>
      <c r="N222" s="136"/>
      <c r="O222" s="50"/>
      <c r="P222" s="87" t="str">
        <f t="shared" si="11"/>
        <v/>
      </c>
    </row>
    <row r="223" spans="1:16" s="12" customFormat="1" ht="12.75" x14ac:dyDescent="0.2">
      <c r="A223" s="12" t="str">
        <f>_xlfn.IFNA(VLOOKUP(G223,Довідник!D:F,3,FALSE),"")</f>
        <v/>
      </c>
      <c r="B223" s="12">
        <f>Т.1_2!$I$6</f>
        <v>0</v>
      </c>
      <c r="C223" s="12">
        <f>YEAR(Т.1_2!$I$1)</f>
        <v>1900</v>
      </c>
      <c r="D223" s="12">
        <f t="shared" si="12"/>
        <v>1900</v>
      </c>
      <c r="E223" s="12">
        <f t="shared" si="13"/>
        <v>1900</v>
      </c>
      <c r="F223" s="85" t="str">
        <f>IF(ISBLANK(G223),"",MAX($F$7:F222)+1)</f>
        <v/>
      </c>
      <c r="G223" s="130"/>
      <c r="H223" s="130"/>
      <c r="I223" s="131"/>
      <c r="J223" s="47"/>
      <c r="K223" s="132"/>
      <c r="L223" s="88"/>
      <c r="M223" s="88"/>
      <c r="N223" s="136"/>
      <c r="O223" s="50"/>
      <c r="P223" s="87" t="str">
        <f t="shared" si="11"/>
        <v/>
      </c>
    </row>
    <row r="224" spans="1:16" s="12" customFormat="1" ht="12.75" x14ac:dyDescent="0.2">
      <c r="A224" s="12" t="str">
        <f>_xlfn.IFNA(VLOOKUP(G224,Довідник!D:F,3,FALSE),"")</f>
        <v/>
      </c>
      <c r="B224" s="12">
        <f>Т.1_2!$I$6</f>
        <v>0</v>
      </c>
      <c r="C224" s="12">
        <f>YEAR(Т.1_2!$I$1)</f>
        <v>1900</v>
      </c>
      <c r="D224" s="12">
        <f t="shared" si="12"/>
        <v>1900</v>
      </c>
      <c r="E224" s="12">
        <f t="shared" si="13"/>
        <v>1900</v>
      </c>
      <c r="F224" s="85" t="str">
        <f>IF(ISBLANK(G224),"",MAX($F$7:F223)+1)</f>
        <v/>
      </c>
      <c r="G224" s="130"/>
      <c r="H224" s="130"/>
      <c r="I224" s="131"/>
      <c r="J224" s="47"/>
      <c r="K224" s="132"/>
      <c r="L224" s="88"/>
      <c r="M224" s="88"/>
      <c r="N224" s="136"/>
      <c r="O224" s="50"/>
      <c r="P224" s="87" t="str">
        <f t="shared" si="11"/>
        <v/>
      </c>
    </row>
    <row r="225" spans="1:16" s="12" customFormat="1" ht="12.75" x14ac:dyDescent="0.2">
      <c r="A225" s="12" t="str">
        <f>_xlfn.IFNA(VLOOKUP(G225,Довідник!D:F,3,FALSE),"")</f>
        <v/>
      </c>
      <c r="B225" s="12">
        <f>Т.1_2!$I$6</f>
        <v>0</v>
      </c>
      <c r="C225" s="12">
        <f>YEAR(Т.1_2!$I$1)</f>
        <v>1900</v>
      </c>
      <c r="D225" s="12">
        <f t="shared" si="12"/>
        <v>1900</v>
      </c>
      <c r="E225" s="12">
        <f t="shared" si="13"/>
        <v>1900</v>
      </c>
      <c r="F225" s="85" t="str">
        <f>IF(ISBLANK(G225),"",MAX($F$7:F224)+1)</f>
        <v/>
      </c>
      <c r="G225" s="130"/>
      <c r="H225" s="130"/>
      <c r="I225" s="131"/>
      <c r="J225" s="47"/>
      <c r="K225" s="132"/>
      <c r="L225" s="88"/>
      <c r="M225" s="88"/>
      <c r="N225" s="136"/>
      <c r="O225" s="50"/>
      <c r="P225" s="87" t="str">
        <f t="shared" si="11"/>
        <v/>
      </c>
    </row>
    <row r="226" spans="1:16" s="12" customFormat="1" ht="12.75" x14ac:dyDescent="0.2">
      <c r="A226" s="12" t="str">
        <f>_xlfn.IFNA(VLOOKUP(G226,Довідник!D:F,3,FALSE),"")</f>
        <v/>
      </c>
      <c r="B226" s="12">
        <f>Т.1_2!$I$6</f>
        <v>0</v>
      </c>
      <c r="C226" s="12">
        <f>YEAR(Т.1_2!$I$1)</f>
        <v>1900</v>
      </c>
      <c r="D226" s="12">
        <f t="shared" si="12"/>
        <v>1900</v>
      </c>
      <c r="E226" s="12">
        <f t="shared" si="13"/>
        <v>1900</v>
      </c>
      <c r="F226" s="85" t="str">
        <f>IF(ISBLANK(G226),"",MAX($F$7:F225)+1)</f>
        <v/>
      </c>
      <c r="G226" s="130"/>
      <c r="H226" s="130"/>
      <c r="I226" s="131"/>
      <c r="J226" s="47"/>
      <c r="K226" s="132"/>
      <c r="L226" s="88"/>
      <c r="M226" s="88"/>
      <c r="N226" s="136"/>
      <c r="O226" s="50"/>
      <c r="P226" s="87" t="str">
        <f t="shared" si="11"/>
        <v/>
      </c>
    </row>
    <row r="227" spans="1:16" s="12" customFormat="1" ht="12.75" x14ac:dyDescent="0.2">
      <c r="A227" s="12" t="str">
        <f>_xlfn.IFNA(VLOOKUP(G227,Довідник!D:F,3,FALSE),"")</f>
        <v/>
      </c>
      <c r="B227" s="12">
        <f>Т.1_2!$I$6</f>
        <v>0</v>
      </c>
      <c r="C227" s="12">
        <f>YEAR(Т.1_2!$I$1)</f>
        <v>1900</v>
      </c>
      <c r="D227" s="12">
        <f t="shared" si="12"/>
        <v>1900</v>
      </c>
      <c r="E227" s="12">
        <f t="shared" si="13"/>
        <v>1900</v>
      </c>
      <c r="F227" s="85" t="str">
        <f>IF(ISBLANK(G227),"",MAX($F$7:F226)+1)</f>
        <v/>
      </c>
      <c r="G227" s="130"/>
      <c r="H227" s="130"/>
      <c r="I227" s="131"/>
      <c r="J227" s="47"/>
      <c r="K227" s="132"/>
      <c r="L227" s="88"/>
      <c r="M227" s="88"/>
      <c r="N227" s="136"/>
      <c r="O227" s="50"/>
      <c r="P227" s="87" t="str">
        <f t="shared" si="11"/>
        <v/>
      </c>
    </row>
    <row r="228" spans="1:16" s="12" customFormat="1" ht="12.75" x14ac:dyDescent="0.2">
      <c r="A228" s="12" t="str">
        <f>_xlfn.IFNA(VLOOKUP(G228,Довідник!D:F,3,FALSE),"")</f>
        <v/>
      </c>
      <c r="B228" s="12">
        <f>Т.1_2!$I$6</f>
        <v>0</v>
      </c>
      <c r="C228" s="12">
        <f>YEAR(Т.1_2!$I$1)</f>
        <v>1900</v>
      </c>
      <c r="D228" s="12">
        <f t="shared" si="12"/>
        <v>1900</v>
      </c>
      <c r="E228" s="12">
        <f t="shared" si="13"/>
        <v>1900</v>
      </c>
      <c r="F228" s="85" t="str">
        <f>IF(ISBLANK(G228),"",MAX($F$7:F227)+1)</f>
        <v/>
      </c>
      <c r="G228" s="130"/>
      <c r="H228" s="130"/>
      <c r="I228" s="131"/>
      <c r="J228" s="47"/>
      <c r="K228" s="132"/>
      <c r="L228" s="88"/>
      <c r="M228" s="88"/>
      <c r="N228" s="136"/>
      <c r="O228" s="50"/>
      <c r="P228" s="87" t="str">
        <f t="shared" si="11"/>
        <v/>
      </c>
    </row>
    <row r="229" spans="1:16" s="12" customFormat="1" ht="12.75" x14ac:dyDescent="0.2">
      <c r="A229" s="12" t="str">
        <f>_xlfn.IFNA(VLOOKUP(G229,Довідник!D:F,3,FALSE),"")</f>
        <v/>
      </c>
      <c r="B229" s="12">
        <f>Т.1_2!$I$6</f>
        <v>0</v>
      </c>
      <c r="C229" s="12">
        <f>YEAR(Т.1_2!$I$1)</f>
        <v>1900</v>
      </c>
      <c r="D229" s="12">
        <f t="shared" si="12"/>
        <v>1900</v>
      </c>
      <c r="E229" s="12">
        <f t="shared" si="13"/>
        <v>1900</v>
      </c>
      <c r="F229" s="85" t="str">
        <f>IF(ISBLANK(G229),"",MAX($F$7:F228)+1)</f>
        <v/>
      </c>
      <c r="G229" s="130"/>
      <c r="H229" s="130"/>
      <c r="I229" s="131"/>
      <c r="J229" s="47"/>
      <c r="K229" s="132"/>
      <c r="L229" s="88"/>
      <c r="M229" s="88"/>
      <c r="N229" s="136"/>
      <c r="O229" s="50"/>
      <c r="P229" s="87" t="str">
        <f t="shared" si="11"/>
        <v/>
      </c>
    </row>
    <row r="230" spans="1:16" s="12" customFormat="1" ht="12.75" x14ac:dyDescent="0.2">
      <c r="A230" s="12" t="str">
        <f>_xlfn.IFNA(VLOOKUP(G230,Довідник!D:F,3,FALSE),"")</f>
        <v/>
      </c>
      <c r="B230" s="12">
        <f>Т.1_2!$I$6</f>
        <v>0</v>
      </c>
      <c r="C230" s="12">
        <f>YEAR(Т.1_2!$I$1)</f>
        <v>1900</v>
      </c>
      <c r="D230" s="12">
        <f t="shared" si="12"/>
        <v>1900</v>
      </c>
      <c r="E230" s="12">
        <f t="shared" si="13"/>
        <v>1900</v>
      </c>
      <c r="F230" s="85" t="str">
        <f>IF(ISBLANK(G230),"",MAX($F$7:F229)+1)</f>
        <v/>
      </c>
      <c r="G230" s="130"/>
      <c r="H230" s="130"/>
      <c r="I230" s="131"/>
      <c r="J230" s="47"/>
      <c r="K230" s="132"/>
      <c r="L230" s="88"/>
      <c r="M230" s="88"/>
      <c r="N230" s="136"/>
      <c r="O230" s="50"/>
      <c r="P230" s="87" t="str">
        <f t="shared" si="11"/>
        <v/>
      </c>
    </row>
    <row r="231" spans="1:16" s="12" customFormat="1" ht="12.75" x14ac:dyDescent="0.2">
      <c r="A231" s="12" t="str">
        <f>_xlfn.IFNA(VLOOKUP(G231,Довідник!D:F,3,FALSE),"")</f>
        <v/>
      </c>
      <c r="B231" s="12">
        <f>Т.1_2!$I$6</f>
        <v>0</v>
      </c>
      <c r="C231" s="12">
        <f>YEAR(Т.1_2!$I$1)</f>
        <v>1900</v>
      </c>
      <c r="D231" s="12">
        <f t="shared" si="12"/>
        <v>1900</v>
      </c>
      <c r="E231" s="12">
        <f t="shared" si="13"/>
        <v>1900</v>
      </c>
      <c r="F231" s="85" t="str">
        <f>IF(ISBLANK(G231),"",MAX($F$7:F230)+1)</f>
        <v/>
      </c>
      <c r="G231" s="130"/>
      <c r="H231" s="130"/>
      <c r="I231" s="131"/>
      <c r="J231" s="47"/>
      <c r="K231" s="132"/>
      <c r="L231" s="88"/>
      <c r="M231" s="88"/>
      <c r="N231" s="136"/>
      <c r="O231" s="50"/>
      <c r="P231" s="87" t="str">
        <f t="shared" si="11"/>
        <v/>
      </c>
    </row>
    <row r="232" spans="1:16" s="12" customFormat="1" ht="12.75" x14ac:dyDescent="0.2">
      <c r="A232" s="12" t="str">
        <f>_xlfn.IFNA(VLOOKUP(G232,Довідник!D:F,3,FALSE),"")</f>
        <v/>
      </c>
      <c r="B232" s="12">
        <f>Т.1_2!$I$6</f>
        <v>0</v>
      </c>
      <c r="C232" s="12">
        <f>YEAR(Т.1_2!$I$1)</f>
        <v>1900</v>
      </c>
      <c r="D232" s="12">
        <f t="shared" si="12"/>
        <v>1900</v>
      </c>
      <c r="E232" s="12">
        <f t="shared" si="13"/>
        <v>1900</v>
      </c>
      <c r="F232" s="85" t="str">
        <f>IF(ISBLANK(G232),"",MAX($F$7:F231)+1)</f>
        <v/>
      </c>
      <c r="G232" s="130"/>
      <c r="H232" s="130"/>
      <c r="I232" s="131"/>
      <c r="J232" s="47"/>
      <c r="K232" s="132"/>
      <c r="L232" s="88"/>
      <c r="M232" s="88"/>
      <c r="N232" s="136"/>
      <c r="O232" s="50"/>
      <c r="P232" s="87" t="str">
        <f t="shared" si="11"/>
        <v/>
      </c>
    </row>
    <row r="233" spans="1:16" s="12" customFormat="1" ht="12.75" x14ac:dyDescent="0.2">
      <c r="A233" s="12" t="str">
        <f>_xlfn.IFNA(VLOOKUP(G233,Довідник!D:F,3,FALSE),"")</f>
        <v/>
      </c>
      <c r="B233" s="12">
        <f>Т.1_2!$I$6</f>
        <v>0</v>
      </c>
      <c r="C233" s="12">
        <f>YEAR(Т.1_2!$I$1)</f>
        <v>1900</v>
      </c>
      <c r="D233" s="12">
        <f t="shared" si="12"/>
        <v>1900</v>
      </c>
      <c r="E233" s="12">
        <f t="shared" si="13"/>
        <v>1900</v>
      </c>
      <c r="F233" s="85" t="str">
        <f>IF(ISBLANK(G233),"",MAX($F$7:F232)+1)</f>
        <v/>
      </c>
      <c r="G233" s="130"/>
      <c r="H233" s="130"/>
      <c r="I233" s="131"/>
      <c r="J233" s="47"/>
      <c r="K233" s="132"/>
      <c r="L233" s="88"/>
      <c r="M233" s="88"/>
      <c r="N233" s="136"/>
      <c r="O233" s="50"/>
      <c r="P233" s="87" t="str">
        <f t="shared" si="11"/>
        <v/>
      </c>
    </row>
    <row r="234" spans="1:16" s="12" customFormat="1" ht="12.75" x14ac:dyDescent="0.2">
      <c r="A234" s="12" t="str">
        <f>_xlfn.IFNA(VLOOKUP(G234,Довідник!D:F,3,FALSE),"")</f>
        <v/>
      </c>
      <c r="B234" s="12">
        <f>Т.1_2!$I$6</f>
        <v>0</v>
      </c>
      <c r="C234" s="12">
        <f>YEAR(Т.1_2!$I$1)</f>
        <v>1900</v>
      </c>
      <c r="D234" s="12">
        <f t="shared" si="12"/>
        <v>1900</v>
      </c>
      <c r="E234" s="12">
        <f t="shared" si="13"/>
        <v>1900</v>
      </c>
      <c r="F234" s="85" t="str">
        <f>IF(ISBLANK(G234),"",MAX($F$7:F233)+1)</f>
        <v/>
      </c>
      <c r="G234" s="130"/>
      <c r="H234" s="130"/>
      <c r="I234" s="131"/>
      <c r="J234" s="47"/>
      <c r="K234" s="132"/>
      <c r="L234" s="88"/>
      <c r="M234" s="88"/>
      <c r="N234" s="136"/>
      <c r="O234" s="50"/>
      <c r="P234" s="87" t="str">
        <f t="shared" si="11"/>
        <v/>
      </c>
    </row>
    <row r="235" spans="1:16" s="12" customFormat="1" ht="12.75" x14ac:dyDescent="0.2">
      <c r="A235" s="12" t="str">
        <f>_xlfn.IFNA(VLOOKUP(G235,Довідник!D:F,3,FALSE),"")</f>
        <v/>
      </c>
      <c r="B235" s="12">
        <f>Т.1_2!$I$6</f>
        <v>0</v>
      </c>
      <c r="C235" s="12">
        <f>YEAR(Т.1_2!$I$1)</f>
        <v>1900</v>
      </c>
      <c r="D235" s="12">
        <f t="shared" si="12"/>
        <v>1900</v>
      </c>
      <c r="E235" s="12">
        <f t="shared" si="13"/>
        <v>1900</v>
      </c>
      <c r="F235" s="85" t="str">
        <f>IF(ISBLANK(G235),"",MAX($F$7:F234)+1)</f>
        <v/>
      </c>
      <c r="G235" s="130"/>
      <c r="H235" s="130"/>
      <c r="I235" s="131"/>
      <c r="J235" s="47"/>
      <c r="K235" s="132"/>
      <c r="L235" s="88"/>
      <c r="M235" s="88"/>
      <c r="N235" s="136"/>
      <c r="O235" s="50"/>
      <c r="P235" s="87" t="str">
        <f t="shared" si="11"/>
        <v/>
      </c>
    </row>
    <row r="236" spans="1:16" s="12" customFormat="1" ht="12.75" x14ac:dyDescent="0.2">
      <c r="A236" s="12" t="str">
        <f>_xlfn.IFNA(VLOOKUP(G236,Довідник!D:F,3,FALSE),"")</f>
        <v/>
      </c>
      <c r="B236" s="12">
        <f>Т.1_2!$I$6</f>
        <v>0</v>
      </c>
      <c r="C236" s="12">
        <f>YEAR(Т.1_2!$I$1)</f>
        <v>1900</v>
      </c>
      <c r="D236" s="12">
        <f t="shared" si="12"/>
        <v>1900</v>
      </c>
      <c r="E236" s="12">
        <f t="shared" si="13"/>
        <v>1900</v>
      </c>
      <c r="F236" s="85" t="str">
        <f>IF(ISBLANK(G236),"",MAX($F$7:F235)+1)</f>
        <v/>
      </c>
      <c r="G236" s="130"/>
      <c r="H236" s="130"/>
      <c r="I236" s="131"/>
      <c r="J236" s="47"/>
      <c r="K236" s="132"/>
      <c r="L236" s="88"/>
      <c r="M236" s="88"/>
      <c r="N236" s="136"/>
      <c r="O236" s="50"/>
      <c r="P236" s="87" t="str">
        <f t="shared" si="11"/>
        <v/>
      </c>
    </row>
    <row r="237" spans="1:16" s="12" customFormat="1" ht="12.75" x14ac:dyDescent="0.2">
      <c r="A237" s="12" t="str">
        <f>_xlfn.IFNA(VLOOKUP(G237,Довідник!D:F,3,FALSE),"")</f>
        <v/>
      </c>
      <c r="B237" s="12">
        <f>Т.1_2!$I$6</f>
        <v>0</v>
      </c>
      <c r="C237" s="12">
        <f>YEAR(Т.1_2!$I$1)</f>
        <v>1900</v>
      </c>
      <c r="D237" s="12">
        <f t="shared" si="12"/>
        <v>1900</v>
      </c>
      <c r="E237" s="12">
        <f t="shared" si="13"/>
        <v>1900</v>
      </c>
      <c r="F237" s="85" t="str">
        <f>IF(ISBLANK(G237),"",MAX($F$7:F236)+1)</f>
        <v/>
      </c>
      <c r="G237" s="130"/>
      <c r="H237" s="130"/>
      <c r="I237" s="131"/>
      <c r="J237" s="47"/>
      <c r="K237" s="132"/>
      <c r="L237" s="88"/>
      <c r="M237" s="88"/>
      <c r="N237" s="136"/>
      <c r="O237" s="50"/>
      <c r="P237" s="87" t="str">
        <f t="shared" si="11"/>
        <v/>
      </c>
    </row>
    <row r="238" spans="1:16" s="12" customFormat="1" ht="12.75" x14ac:dyDescent="0.2">
      <c r="A238" s="12" t="str">
        <f>_xlfn.IFNA(VLOOKUP(G238,Довідник!D:F,3,FALSE),"")</f>
        <v/>
      </c>
      <c r="B238" s="12">
        <f>Т.1_2!$I$6</f>
        <v>0</v>
      </c>
      <c r="C238" s="12">
        <f>YEAR(Т.1_2!$I$1)</f>
        <v>1900</v>
      </c>
      <c r="D238" s="12">
        <f t="shared" si="12"/>
        <v>1900</v>
      </c>
      <c r="E238" s="12">
        <f t="shared" si="13"/>
        <v>1900</v>
      </c>
      <c r="F238" s="85" t="str">
        <f>IF(ISBLANK(G238),"",MAX($F$7:F237)+1)</f>
        <v/>
      </c>
      <c r="G238" s="130"/>
      <c r="H238" s="130"/>
      <c r="I238" s="131"/>
      <c r="J238" s="47"/>
      <c r="K238" s="132"/>
      <c r="L238" s="88"/>
      <c r="M238" s="88"/>
      <c r="N238" s="136"/>
      <c r="O238" s="50"/>
      <c r="P238" s="87" t="str">
        <f t="shared" si="11"/>
        <v/>
      </c>
    </row>
    <row r="239" spans="1:16" s="12" customFormat="1" ht="12.75" x14ac:dyDescent="0.2">
      <c r="A239" s="12" t="str">
        <f>_xlfn.IFNA(VLOOKUP(G239,Довідник!D:F,3,FALSE),"")</f>
        <v/>
      </c>
      <c r="B239" s="12">
        <f>Т.1_2!$I$6</f>
        <v>0</v>
      </c>
      <c r="C239" s="12">
        <f>YEAR(Т.1_2!$I$1)</f>
        <v>1900</v>
      </c>
      <c r="D239" s="12">
        <f t="shared" si="12"/>
        <v>1900</v>
      </c>
      <c r="E239" s="12">
        <f t="shared" si="13"/>
        <v>1900</v>
      </c>
      <c r="F239" s="85" t="str">
        <f>IF(ISBLANK(G239),"",MAX($F$7:F238)+1)</f>
        <v/>
      </c>
      <c r="G239" s="130"/>
      <c r="H239" s="130"/>
      <c r="I239" s="131"/>
      <c r="J239" s="47"/>
      <c r="K239" s="132"/>
      <c r="L239" s="88"/>
      <c r="M239" s="88"/>
      <c r="N239" s="136"/>
      <c r="O239" s="50"/>
      <c r="P239" s="87" t="str">
        <f t="shared" si="11"/>
        <v/>
      </c>
    </row>
    <row r="240" spans="1:16" s="12" customFormat="1" ht="12.75" x14ac:dyDescent="0.2">
      <c r="A240" s="12" t="str">
        <f>_xlfn.IFNA(VLOOKUP(G240,Довідник!D:F,3,FALSE),"")</f>
        <v/>
      </c>
      <c r="B240" s="12">
        <f>Т.1_2!$I$6</f>
        <v>0</v>
      </c>
      <c r="C240" s="12">
        <f>YEAR(Т.1_2!$I$1)</f>
        <v>1900</v>
      </c>
      <c r="D240" s="12">
        <f t="shared" si="12"/>
        <v>1900</v>
      </c>
      <c r="E240" s="12">
        <f t="shared" si="13"/>
        <v>1900</v>
      </c>
      <c r="F240" s="85" t="str">
        <f>IF(ISBLANK(G240),"",MAX($F$7:F239)+1)</f>
        <v/>
      </c>
      <c r="G240" s="130"/>
      <c r="H240" s="130"/>
      <c r="I240" s="131"/>
      <c r="J240" s="47"/>
      <c r="K240" s="132"/>
      <c r="L240" s="88"/>
      <c r="M240" s="88"/>
      <c r="N240" s="136"/>
      <c r="O240" s="50"/>
      <c r="P240" s="87" t="str">
        <f t="shared" si="11"/>
        <v/>
      </c>
    </row>
    <row r="241" spans="1:16" s="12" customFormat="1" ht="12.75" x14ac:dyDescent="0.2">
      <c r="A241" s="12" t="str">
        <f>_xlfn.IFNA(VLOOKUP(G241,Довідник!D:F,3,FALSE),"")</f>
        <v/>
      </c>
      <c r="B241" s="12">
        <f>Т.1_2!$I$6</f>
        <v>0</v>
      </c>
      <c r="C241" s="12">
        <f>YEAR(Т.1_2!$I$1)</f>
        <v>1900</v>
      </c>
      <c r="D241" s="12">
        <f t="shared" si="12"/>
        <v>1900</v>
      </c>
      <c r="E241" s="12">
        <f t="shared" si="13"/>
        <v>1900</v>
      </c>
      <c r="F241" s="85" t="str">
        <f>IF(ISBLANK(G241),"",MAX($F$7:F240)+1)</f>
        <v/>
      </c>
      <c r="G241" s="130"/>
      <c r="H241" s="130"/>
      <c r="I241" s="131"/>
      <c r="J241" s="47"/>
      <c r="K241" s="132"/>
      <c r="L241" s="88"/>
      <c r="M241" s="88"/>
      <c r="N241" s="136"/>
      <c r="O241" s="50"/>
      <c r="P241" s="87" t="str">
        <f t="shared" si="11"/>
        <v/>
      </c>
    </row>
    <row r="242" spans="1:16" s="12" customFormat="1" ht="12.75" x14ac:dyDescent="0.2">
      <c r="A242" s="12" t="str">
        <f>_xlfn.IFNA(VLOOKUP(G242,Довідник!D:F,3,FALSE),"")</f>
        <v/>
      </c>
      <c r="B242" s="12">
        <f>Т.1_2!$I$6</f>
        <v>0</v>
      </c>
      <c r="C242" s="12">
        <f>YEAR(Т.1_2!$I$1)</f>
        <v>1900</v>
      </c>
      <c r="D242" s="12">
        <f t="shared" si="12"/>
        <v>1900</v>
      </c>
      <c r="E242" s="12">
        <f t="shared" si="13"/>
        <v>1900</v>
      </c>
      <c r="F242" s="85" t="str">
        <f>IF(ISBLANK(G242),"",MAX($F$7:F241)+1)</f>
        <v/>
      </c>
      <c r="G242" s="130"/>
      <c r="H242" s="130"/>
      <c r="I242" s="131"/>
      <c r="J242" s="47"/>
      <c r="K242" s="132"/>
      <c r="L242" s="88"/>
      <c r="M242" s="88"/>
      <c r="N242" s="136"/>
      <c r="O242" s="50"/>
      <c r="P242" s="87" t="str">
        <f t="shared" si="11"/>
        <v/>
      </c>
    </row>
    <row r="243" spans="1:16" s="12" customFormat="1" ht="12.75" x14ac:dyDescent="0.2">
      <c r="A243" s="12" t="str">
        <f>_xlfn.IFNA(VLOOKUP(G243,Довідник!D:F,3,FALSE),"")</f>
        <v/>
      </c>
      <c r="B243" s="12">
        <f>Т.1_2!$I$6</f>
        <v>0</v>
      </c>
      <c r="C243" s="12">
        <f>YEAR(Т.1_2!$I$1)</f>
        <v>1900</v>
      </c>
      <c r="D243" s="12">
        <f t="shared" si="12"/>
        <v>1900</v>
      </c>
      <c r="E243" s="12">
        <f t="shared" si="13"/>
        <v>1900</v>
      </c>
      <c r="F243" s="85" t="str">
        <f>IF(ISBLANK(G243),"",MAX($F$7:F242)+1)</f>
        <v/>
      </c>
      <c r="G243" s="130"/>
      <c r="H243" s="130"/>
      <c r="I243" s="131"/>
      <c r="J243" s="47"/>
      <c r="K243" s="132"/>
      <c r="L243" s="88"/>
      <c r="M243" s="88"/>
      <c r="N243" s="136"/>
      <c r="O243" s="50"/>
      <c r="P243" s="87" t="str">
        <f t="shared" si="11"/>
        <v/>
      </c>
    </row>
    <row r="244" spans="1:16" s="12" customFormat="1" ht="12.75" x14ac:dyDescent="0.2">
      <c r="A244" s="12" t="str">
        <f>_xlfn.IFNA(VLOOKUP(G244,Довідник!D:F,3,FALSE),"")</f>
        <v/>
      </c>
      <c r="B244" s="12">
        <f>Т.1_2!$I$6</f>
        <v>0</v>
      </c>
      <c r="C244" s="12">
        <f>YEAR(Т.1_2!$I$1)</f>
        <v>1900</v>
      </c>
      <c r="D244" s="12">
        <f t="shared" si="12"/>
        <v>1900</v>
      </c>
      <c r="E244" s="12">
        <f t="shared" si="13"/>
        <v>1900</v>
      </c>
      <c r="F244" s="85" t="str">
        <f>IF(ISBLANK(G244),"",MAX($F$7:F243)+1)</f>
        <v/>
      </c>
      <c r="G244" s="130"/>
      <c r="H244" s="130"/>
      <c r="I244" s="131"/>
      <c r="J244" s="47"/>
      <c r="K244" s="132"/>
      <c r="L244" s="88"/>
      <c r="M244" s="88"/>
      <c r="N244" s="136"/>
      <c r="O244" s="50"/>
      <c r="P244" s="87" t="str">
        <f t="shared" si="11"/>
        <v/>
      </c>
    </row>
    <row r="245" spans="1:16" s="12" customFormat="1" ht="12.75" x14ac:dyDescent="0.2">
      <c r="A245" s="12" t="str">
        <f>_xlfn.IFNA(VLOOKUP(G245,Довідник!D:F,3,FALSE),"")</f>
        <v/>
      </c>
      <c r="B245" s="12">
        <f>Т.1_2!$I$6</f>
        <v>0</v>
      </c>
      <c r="C245" s="12">
        <f>YEAR(Т.1_2!$I$1)</f>
        <v>1900</v>
      </c>
      <c r="D245" s="12">
        <f t="shared" si="12"/>
        <v>1900</v>
      </c>
      <c r="E245" s="12">
        <f t="shared" si="13"/>
        <v>1900</v>
      </c>
      <c r="F245" s="85" t="str">
        <f>IF(ISBLANK(G245),"",MAX($F$7:F244)+1)</f>
        <v/>
      </c>
      <c r="G245" s="130"/>
      <c r="H245" s="130"/>
      <c r="I245" s="131"/>
      <c r="J245" s="47"/>
      <c r="K245" s="132"/>
      <c r="L245" s="88"/>
      <c r="M245" s="88"/>
      <c r="N245" s="136"/>
      <c r="O245" s="50"/>
      <c r="P245" s="87" t="str">
        <f t="shared" si="11"/>
        <v/>
      </c>
    </row>
    <row r="246" spans="1:16" s="12" customFormat="1" ht="12.75" x14ac:dyDescent="0.2">
      <c r="A246" s="12" t="str">
        <f>_xlfn.IFNA(VLOOKUP(G246,Довідник!D:F,3,FALSE),"")</f>
        <v/>
      </c>
      <c r="B246" s="12">
        <f>Т.1_2!$I$6</f>
        <v>0</v>
      </c>
      <c r="C246" s="12">
        <f>YEAR(Т.1_2!$I$1)</f>
        <v>1900</v>
      </c>
      <c r="D246" s="12">
        <f t="shared" si="12"/>
        <v>1900</v>
      </c>
      <c r="E246" s="12">
        <f t="shared" si="13"/>
        <v>1900</v>
      </c>
      <c r="F246" s="85" t="str">
        <f>IF(ISBLANK(G246),"",MAX($F$7:F245)+1)</f>
        <v/>
      </c>
      <c r="G246" s="130"/>
      <c r="H246" s="130"/>
      <c r="I246" s="131"/>
      <c r="J246" s="47"/>
      <c r="K246" s="132"/>
      <c r="L246" s="88"/>
      <c r="M246" s="88"/>
      <c r="N246" s="136"/>
      <c r="O246" s="50"/>
      <c r="P246" s="87" t="str">
        <f t="shared" si="11"/>
        <v/>
      </c>
    </row>
    <row r="247" spans="1:16" s="12" customFormat="1" ht="12.75" x14ac:dyDescent="0.2">
      <c r="A247" s="12" t="str">
        <f>_xlfn.IFNA(VLOOKUP(G247,Довідник!D:F,3,FALSE),"")</f>
        <v/>
      </c>
      <c r="B247" s="12">
        <f>Т.1_2!$I$6</f>
        <v>0</v>
      </c>
      <c r="C247" s="12">
        <f>YEAR(Т.1_2!$I$1)</f>
        <v>1900</v>
      </c>
      <c r="D247" s="12">
        <f t="shared" si="12"/>
        <v>1900</v>
      </c>
      <c r="E247" s="12">
        <f t="shared" si="13"/>
        <v>1900</v>
      </c>
      <c r="F247" s="85" t="str">
        <f>IF(ISBLANK(G247),"",MAX($F$7:F246)+1)</f>
        <v/>
      </c>
      <c r="G247" s="130"/>
      <c r="H247" s="130"/>
      <c r="I247" s="131"/>
      <c r="J247" s="47"/>
      <c r="K247" s="132"/>
      <c r="L247" s="88"/>
      <c r="M247" s="88"/>
      <c r="N247" s="136"/>
      <c r="O247" s="50"/>
      <c r="P247" s="87" t="str">
        <f t="shared" si="11"/>
        <v/>
      </c>
    </row>
    <row r="248" spans="1:16" s="12" customFormat="1" ht="12.75" x14ac:dyDescent="0.2">
      <c r="A248" s="12" t="str">
        <f>_xlfn.IFNA(VLOOKUP(G248,Довідник!D:F,3,FALSE),"")</f>
        <v/>
      </c>
      <c r="B248" s="12">
        <f>Т.1_2!$I$6</f>
        <v>0</v>
      </c>
      <c r="C248" s="12">
        <f>YEAR(Т.1_2!$I$1)</f>
        <v>1900</v>
      </c>
      <c r="D248" s="12">
        <f t="shared" si="12"/>
        <v>1900</v>
      </c>
      <c r="E248" s="12">
        <f t="shared" si="13"/>
        <v>1900</v>
      </c>
      <c r="F248" s="85" t="str">
        <f>IF(ISBLANK(G248),"",MAX($F$7:F247)+1)</f>
        <v/>
      </c>
      <c r="G248" s="130"/>
      <c r="H248" s="130"/>
      <c r="I248" s="131"/>
      <c r="J248" s="47"/>
      <c r="K248" s="132"/>
      <c r="L248" s="88"/>
      <c r="M248" s="88"/>
      <c r="N248" s="136"/>
      <c r="O248" s="50"/>
      <c r="P248" s="87" t="str">
        <f t="shared" si="11"/>
        <v/>
      </c>
    </row>
    <row r="249" spans="1:16" s="12" customFormat="1" ht="12.75" x14ac:dyDescent="0.2">
      <c r="A249" s="12" t="str">
        <f>_xlfn.IFNA(VLOOKUP(G249,Довідник!D:F,3,FALSE),"")</f>
        <v/>
      </c>
      <c r="B249" s="12">
        <f>Т.1_2!$I$6</f>
        <v>0</v>
      </c>
      <c r="C249" s="12">
        <f>YEAR(Т.1_2!$I$1)</f>
        <v>1900</v>
      </c>
      <c r="D249" s="12">
        <f t="shared" si="12"/>
        <v>1900</v>
      </c>
      <c r="E249" s="12">
        <f t="shared" si="13"/>
        <v>1900</v>
      </c>
      <c r="F249" s="85" t="str">
        <f>IF(ISBLANK(G249),"",MAX($F$7:F248)+1)</f>
        <v/>
      </c>
      <c r="G249" s="130"/>
      <c r="H249" s="130"/>
      <c r="I249" s="131"/>
      <c r="J249" s="47"/>
      <c r="K249" s="132"/>
      <c r="L249" s="88"/>
      <c r="M249" s="88"/>
      <c r="N249" s="136"/>
      <c r="O249" s="50"/>
      <c r="P249" s="87" t="str">
        <f t="shared" si="11"/>
        <v/>
      </c>
    </row>
    <row r="250" spans="1:16" s="12" customFormat="1" ht="12.75" x14ac:dyDescent="0.2">
      <c r="A250" s="12" t="str">
        <f>_xlfn.IFNA(VLOOKUP(G250,Довідник!D:F,3,FALSE),"")</f>
        <v/>
      </c>
      <c r="B250" s="12">
        <f>Т.1_2!$I$6</f>
        <v>0</v>
      </c>
      <c r="C250" s="12">
        <f>YEAR(Т.1_2!$I$1)</f>
        <v>1900</v>
      </c>
      <c r="D250" s="12">
        <f t="shared" si="12"/>
        <v>1900</v>
      </c>
      <c r="E250" s="12">
        <f t="shared" si="13"/>
        <v>1900</v>
      </c>
      <c r="F250" s="85" t="str">
        <f>IF(ISBLANK(G250),"",MAX($F$7:F249)+1)</f>
        <v/>
      </c>
      <c r="G250" s="130"/>
      <c r="H250" s="130"/>
      <c r="I250" s="131"/>
      <c r="J250" s="47"/>
      <c r="K250" s="132"/>
      <c r="L250" s="88"/>
      <c r="M250" s="88"/>
      <c r="N250" s="136"/>
      <c r="O250" s="50"/>
      <c r="P250" s="87" t="str">
        <f t="shared" si="11"/>
        <v/>
      </c>
    </row>
    <row r="251" spans="1:16" s="12" customFormat="1" ht="12.75" x14ac:dyDescent="0.2">
      <c r="A251" s="12" t="str">
        <f>_xlfn.IFNA(VLOOKUP(G251,Довідник!D:F,3,FALSE),"")</f>
        <v/>
      </c>
      <c r="B251" s="12">
        <f>Т.1_2!$I$6</f>
        <v>0</v>
      </c>
      <c r="C251" s="12">
        <f>YEAR(Т.1_2!$I$1)</f>
        <v>1900</v>
      </c>
      <c r="D251" s="12">
        <f t="shared" si="12"/>
        <v>1900</v>
      </c>
      <c r="E251" s="12">
        <f t="shared" si="13"/>
        <v>1900</v>
      </c>
      <c r="F251" s="85" t="str">
        <f>IF(ISBLANK(G251),"",MAX($F$7:F250)+1)</f>
        <v/>
      </c>
      <c r="G251" s="130"/>
      <c r="H251" s="130"/>
      <c r="I251" s="131"/>
      <c r="J251" s="47"/>
      <c r="K251" s="132"/>
      <c r="L251" s="88"/>
      <c r="M251" s="88"/>
      <c r="N251" s="136"/>
      <c r="O251" s="50"/>
      <c r="P251" s="87" t="str">
        <f t="shared" si="11"/>
        <v/>
      </c>
    </row>
    <row r="252" spans="1:16" s="12" customFormat="1" ht="12.75" x14ac:dyDescent="0.2">
      <c r="A252" s="12" t="str">
        <f>_xlfn.IFNA(VLOOKUP(G252,Довідник!D:F,3,FALSE),"")</f>
        <v/>
      </c>
      <c r="B252" s="12">
        <f>Т.1_2!$I$6</f>
        <v>0</v>
      </c>
      <c r="C252" s="12">
        <f>YEAR(Т.1_2!$I$1)</f>
        <v>1900</v>
      </c>
      <c r="D252" s="12">
        <f t="shared" si="12"/>
        <v>1900</v>
      </c>
      <c r="E252" s="12">
        <f t="shared" si="13"/>
        <v>1900</v>
      </c>
      <c r="F252" s="85" t="str">
        <f>IF(ISBLANK(G252),"",MAX($F$7:F251)+1)</f>
        <v/>
      </c>
      <c r="G252" s="130"/>
      <c r="H252" s="130"/>
      <c r="I252" s="131"/>
      <c r="J252" s="47"/>
      <c r="K252" s="132"/>
      <c r="L252" s="88"/>
      <c r="M252" s="88"/>
      <c r="N252" s="136"/>
      <c r="O252" s="50"/>
      <c r="P252" s="87" t="str">
        <f t="shared" si="11"/>
        <v/>
      </c>
    </row>
    <row r="253" spans="1:16" s="12" customFormat="1" ht="12.75" x14ac:dyDescent="0.2">
      <c r="A253" s="12" t="str">
        <f>_xlfn.IFNA(VLOOKUP(G253,Довідник!D:F,3,FALSE),"")</f>
        <v/>
      </c>
      <c r="B253" s="12">
        <f>Т.1_2!$I$6</f>
        <v>0</v>
      </c>
      <c r="C253" s="12">
        <f>YEAR(Т.1_2!$I$1)</f>
        <v>1900</v>
      </c>
      <c r="D253" s="12">
        <f t="shared" si="12"/>
        <v>1900</v>
      </c>
      <c r="E253" s="12">
        <f t="shared" si="13"/>
        <v>1900</v>
      </c>
      <c r="F253" s="85" t="str">
        <f>IF(ISBLANK(G253),"",MAX($F$7:F252)+1)</f>
        <v/>
      </c>
      <c r="G253" s="130"/>
      <c r="H253" s="130"/>
      <c r="I253" s="131"/>
      <c r="J253" s="47"/>
      <c r="K253" s="132"/>
      <c r="L253" s="88"/>
      <c r="M253" s="88"/>
      <c r="N253" s="136"/>
      <c r="O253" s="50"/>
      <c r="P253" s="87" t="str">
        <f t="shared" si="11"/>
        <v/>
      </c>
    </row>
    <row r="254" spans="1:16" s="12" customFormat="1" ht="12.75" x14ac:dyDescent="0.2">
      <c r="A254" s="12" t="str">
        <f>_xlfn.IFNA(VLOOKUP(G254,Довідник!D:F,3,FALSE),"")</f>
        <v/>
      </c>
      <c r="B254" s="12">
        <f>Т.1_2!$I$6</f>
        <v>0</v>
      </c>
      <c r="C254" s="12">
        <f>YEAR(Т.1_2!$I$1)</f>
        <v>1900</v>
      </c>
      <c r="D254" s="12">
        <f t="shared" si="12"/>
        <v>1900</v>
      </c>
      <c r="E254" s="12">
        <f t="shared" si="13"/>
        <v>1900</v>
      </c>
      <c r="F254" s="85" t="str">
        <f>IF(ISBLANK(G254),"",MAX($F$7:F253)+1)</f>
        <v/>
      </c>
      <c r="G254" s="130"/>
      <c r="H254" s="130"/>
      <c r="I254" s="131"/>
      <c r="J254" s="47"/>
      <c r="K254" s="132"/>
      <c r="L254" s="88"/>
      <c r="M254" s="88"/>
      <c r="N254" s="136"/>
      <c r="O254" s="50"/>
      <c r="P254" s="87" t="str">
        <f t="shared" si="11"/>
        <v/>
      </c>
    </row>
    <row r="255" spans="1:16" s="12" customFormat="1" ht="12.75" x14ac:dyDescent="0.2">
      <c r="A255" s="12" t="str">
        <f>_xlfn.IFNA(VLOOKUP(G255,Довідник!D:F,3,FALSE),"")</f>
        <v/>
      </c>
      <c r="B255" s="12">
        <f>Т.1_2!$I$6</f>
        <v>0</v>
      </c>
      <c r="C255" s="12">
        <f>YEAR(Т.1_2!$I$1)</f>
        <v>1900</v>
      </c>
      <c r="D255" s="12">
        <f t="shared" si="12"/>
        <v>1900</v>
      </c>
      <c r="E255" s="12">
        <f t="shared" si="13"/>
        <v>1900</v>
      </c>
      <c r="F255" s="85" t="str">
        <f>IF(ISBLANK(G255),"",MAX($F$7:F254)+1)</f>
        <v/>
      </c>
      <c r="G255" s="130"/>
      <c r="H255" s="130"/>
      <c r="I255" s="131"/>
      <c r="J255" s="47"/>
      <c r="K255" s="132"/>
      <c r="L255" s="88"/>
      <c r="M255" s="88"/>
      <c r="N255" s="136"/>
      <c r="O255" s="50"/>
      <c r="P255" s="87" t="str">
        <f t="shared" si="11"/>
        <v/>
      </c>
    </row>
    <row r="256" spans="1:16" s="12" customFormat="1" ht="12.75" x14ac:dyDescent="0.2">
      <c r="A256" s="12" t="str">
        <f>_xlfn.IFNA(VLOOKUP(G256,Довідник!D:F,3,FALSE),"")</f>
        <v/>
      </c>
      <c r="B256" s="12">
        <f>Т.1_2!$I$6</f>
        <v>0</v>
      </c>
      <c r="C256" s="12">
        <f>YEAR(Т.1_2!$I$1)</f>
        <v>1900</v>
      </c>
      <c r="D256" s="12">
        <f t="shared" si="12"/>
        <v>1900</v>
      </c>
      <c r="E256" s="12">
        <f t="shared" si="13"/>
        <v>1900</v>
      </c>
      <c r="F256" s="85" t="str">
        <f>IF(ISBLANK(G256),"",MAX($F$7:F255)+1)</f>
        <v/>
      </c>
      <c r="G256" s="130"/>
      <c r="H256" s="130"/>
      <c r="I256" s="131"/>
      <c r="J256" s="47"/>
      <c r="K256" s="132"/>
      <c r="L256" s="88"/>
      <c r="M256" s="88"/>
      <c r="N256" s="136"/>
      <c r="O256" s="50"/>
      <c r="P256" s="87" t="str">
        <f t="shared" si="11"/>
        <v/>
      </c>
    </row>
    <row r="257" spans="1:16" s="12" customFormat="1" ht="12.75" x14ac:dyDescent="0.2">
      <c r="A257" s="12" t="str">
        <f>_xlfn.IFNA(VLOOKUP(G257,Довідник!D:F,3,FALSE),"")</f>
        <v/>
      </c>
      <c r="B257" s="12">
        <f>Т.1_2!$I$6</f>
        <v>0</v>
      </c>
      <c r="C257" s="12">
        <f>YEAR(Т.1_2!$I$1)</f>
        <v>1900</v>
      </c>
      <c r="D257" s="12">
        <f t="shared" si="12"/>
        <v>1900</v>
      </c>
      <c r="E257" s="12">
        <f t="shared" si="13"/>
        <v>1900</v>
      </c>
      <c r="F257" s="85" t="str">
        <f>IF(ISBLANK(G257),"",MAX($F$7:F256)+1)</f>
        <v/>
      </c>
      <c r="G257" s="130"/>
      <c r="H257" s="130"/>
      <c r="I257" s="131"/>
      <c r="J257" s="47"/>
      <c r="K257" s="132"/>
      <c r="L257" s="88"/>
      <c r="M257" s="88"/>
      <c r="N257" s="136"/>
      <c r="O257" s="50"/>
      <c r="P257" s="87" t="str">
        <f t="shared" si="11"/>
        <v/>
      </c>
    </row>
    <row r="258" spans="1:16" s="12" customFormat="1" ht="12.75" x14ac:dyDescent="0.2">
      <c r="A258" s="12" t="str">
        <f>_xlfn.IFNA(VLOOKUP(G258,Довідник!D:F,3,FALSE),"")</f>
        <v/>
      </c>
      <c r="B258" s="12">
        <f>Т.1_2!$I$6</f>
        <v>0</v>
      </c>
      <c r="C258" s="12">
        <f>YEAR(Т.1_2!$I$1)</f>
        <v>1900</v>
      </c>
      <c r="D258" s="12">
        <f t="shared" si="12"/>
        <v>1900</v>
      </c>
      <c r="E258" s="12">
        <f t="shared" si="13"/>
        <v>1900</v>
      </c>
      <c r="F258" s="85" t="str">
        <f>IF(ISBLANK(G258),"",MAX($F$7:F257)+1)</f>
        <v/>
      </c>
      <c r="G258" s="130"/>
      <c r="H258" s="130"/>
      <c r="I258" s="131"/>
      <c r="J258" s="47"/>
      <c r="K258" s="132"/>
      <c r="L258" s="88"/>
      <c r="M258" s="88"/>
      <c r="N258" s="136"/>
      <c r="O258" s="50"/>
      <c r="P258" s="87" t="str">
        <f t="shared" si="11"/>
        <v/>
      </c>
    </row>
    <row r="259" spans="1:16" s="12" customFormat="1" ht="12.75" x14ac:dyDescent="0.2">
      <c r="A259" s="12" t="str">
        <f>_xlfn.IFNA(VLOOKUP(G259,Довідник!D:F,3,FALSE),"")</f>
        <v/>
      </c>
      <c r="B259" s="12">
        <f>Т.1_2!$I$6</f>
        <v>0</v>
      </c>
      <c r="C259" s="12">
        <f>YEAR(Т.1_2!$I$1)</f>
        <v>1900</v>
      </c>
      <c r="D259" s="12">
        <f t="shared" si="12"/>
        <v>1900</v>
      </c>
      <c r="E259" s="12">
        <f t="shared" si="13"/>
        <v>1900</v>
      </c>
      <c r="F259" s="85" t="str">
        <f>IF(ISBLANK(G259),"",MAX($F$7:F258)+1)</f>
        <v/>
      </c>
      <c r="G259" s="130"/>
      <c r="H259" s="130"/>
      <c r="I259" s="131"/>
      <c r="J259" s="47"/>
      <c r="K259" s="132"/>
      <c r="L259" s="88"/>
      <c r="M259" s="88"/>
      <c r="N259" s="136"/>
      <c r="O259" s="50"/>
      <c r="P259" s="87" t="str">
        <f t="shared" si="11"/>
        <v/>
      </c>
    </row>
    <row r="260" spans="1:16" s="12" customFormat="1" ht="12.75" x14ac:dyDescent="0.2">
      <c r="A260" s="12" t="str">
        <f>_xlfn.IFNA(VLOOKUP(G260,Довідник!D:F,3,FALSE),"")</f>
        <v/>
      </c>
      <c r="B260" s="12">
        <f>Т.1_2!$I$6</f>
        <v>0</v>
      </c>
      <c r="C260" s="12">
        <f>YEAR(Т.1_2!$I$1)</f>
        <v>1900</v>
      </c>
      <c r="D260" s="12">
        <f t="shared" si="12"/>
        <v>1900</v>
      </c>
      <c r="E260" s="12">
        <f t="shared" si="13"/>
        <v>1900</v>
      </c>
      <c r="F260" s="85" t="str">
        <f>IF(ISBLANK(G260),"",MAX($F$7:F259)+1)</f>
        <v/>
      </c>
      <c r="G260" s="130"/>
      <c r="H260" s="130"/>
      <c r="I260" s="131"/>
      <c r="J260" s="47"/>
      <c r="K260" s="132"/>
      <c r="L260" s="88"/>
      <c r="M260" s="88"/>
      <c r="N260" s="136"/>
      <c r="O260" s="50"/>
      <c r="P260" s="87" t="str">
        <f t="shared" si="11"/>
        <v/>
      </c>
    </row>
    <row r="261" spans="1:16" s="12" customFormat="1" ht="12.75" x14ac:dyDescent="0.2">
      <c r="A261" s="12" t="str">
        <f>_xlfn.IFNA(VLOOKUP(G261,Довідник!D:F,3,FALSE),"")</f>
        <v/>
      </c>
      <c r="B261" s="12">
        <f>Т.1_2!$I$6</f>
        <v>0</v>
      </c>
      <c r="C261" s="12">
        <f>YEAR(Т.1_2!$I$1)</f>
        <v>1900</v>
      </c>
      <c r="D261" s="12">
        <f t="shared" si="12"/>
        <v>1900</v>
      </c>
      <c r="E261" s="12">
        <f t="shared" si="13"/>
        <v>1900</v>
      </c>
      <c r="F261" s="85" t="str">
        <f>IF(ISBLANK(G261),"",MAX($F$7:F260)+1)</f>
        <v/>
      </c>
      <c r="G261" s="130"/>
      <c r="H261" s="130"/>
      <c r="I261" s="131"/>
      <c r="J261" s="47"/>
      <c r="K261" s="132"/>
      <c r="L261" s="88"/>
      <c r="M261" s="88"/>
      <c r="N261" s="136"/>
      <c r="O261" s="50"/>
      <c r="P261" s="87" t="str">
        <f t="shared" si="11"/>
        <v/>
      </c>
    </row>
    <row r="262" spans="1:16" s="12" customFormat="1" ht="12.75" x14ac:dyDescent="0.2">
      <c r="A262" s="12" t="str">
        <f>_xlfn.IFNA(VLOOKUP(G262,Довідник!D:F,3,FALSE),"")</f>
        <v/>
      </c>
      <c r="B262" s="12">
        <f>Т.1_2!$I$6</f>
        <v>0</v>
      </c>
      <c r="C262" s="12">
        <f>YEAR(Т.1_2!$I$1)</f>
        <v>1900</v>
      </c>
      <c r="D262" s="12">
        <f t="shared" si="12"/>
        <v>1900</v>
      </c>
      <c r="E262" s="12">
        <f t="shared" si="13"/>
        <v>1900</v>
      </c>
      <c r="F262" s="85" t="str">
        <f>IF(ISBLANK(G262),"",MAX($F$7:F261)+1)</f>
        <v/>
      </c>
      <c r="G262" s="130"/>
      <c r="H262" s="130"/>
      <c r="I262" s="131"/>
      <c r="J262" s="47"/>
      <c r="K262" s="132"/>
      <c r="L262" s="88"/>
      <c r="M262" s="88"/>
      <c r="N262" s="136"/>
      <c r="O262" s="50"/>
      <c r="P262" s="87" t="str">
        <f t="shared" si="11"/>
        <v/>
      </c>
    </row>
    <row r="263" spans="1:16" s="12" customFormat="1" ht="12.75" x14ac:dyDescent="0.2">
      <c r="A263" s="12" t="str">
        <f>_xlfn.IFNA(VLOOKUP(G263,Довідник!D:F,3,FALSE),"")</f>
        <v/>
      </c>
      <c r="B263" s="12">
        <f>Т.1_2!$I$6</f>
        <v>0</v>
      </c>
      <c r="C263" s="12">
        <f>YEAR(Т.1_2!$I$1)</f>
        <v>1900</v>
      </c>
      <c r="D263" s="12">
        <f t="shared" si="12"/>
        <v>1900</v>
      </c>
      <c r="E263" s="12">
        <f t="shared" si="13"/>
        <v>1900</v>
      </c>
      <c r="F263" s="85" t="str">
        <f>IF(ISBLANK(G263),"",MAX($F$7:F262)+1)</f>
        <v/>
      </c>
      <c r="G263" s="130"/>
      <c r="H263" s="130"/>
      <c r="I263" s="131"/>
      <c r="J263" s="47"/>
      <c r="K263" s="132"/>
      <c r="L263" s="88"/>
      <c r="M263" s="88"/>
      <c r="N263" s="136"/>
      <c r="O263" s="50"/>
      <c r="P263" s="87" t="str">
        <f t="shared" si="11"/>
        <v/>
      </c>
    </row>
    <row r="264" spans="1:16" s="12" customFormat="1" ht="12.75" x14ac:dyDescent="0.2">
      <c r="A264" s="12" t="str">
        <f>_xlfn.IFNA(VLOOKUP(G264,Довідник!D:F,3,FALSE),"")</f>
        <v/>
      </c>
      <c r="B264" s="12">
        <f>Т.1_2!$I$6</f>
        <v>0</v>
      </c>
      <c r="C264" s="12">
        <f>YEAR(Т.1_2!$I$1)</f>
        <v>1900</v>
      </c>
      <c r="D264" s="12">
        <f t="shared" si="12"/>
        <v>1900</v>
      </c>
      <c r="E264" s="12">
        <f t="shared" si="13"/>
        <v>1900</v>
      </c>
      <c r="F264" s="85" t="str">
        <f>IF(ISBLANK(G264),"",MAX($F$7:F263)+1)</f>
        <v/>
      </c>
      <c r="G264" s="130"/>
      <c r="H264" s="130"/>
      <c r="I264" s="131"/>
      <c r="J264" s="47"/>
      <c r="K264" s="132"/>
      <c r="L264" s="88"/>
      <c r="M264" s="88"/>
      <c r="N264" s="136"/>
      <c r="O264" s="50"/>
      <c r="P264" s="87" t="str">
        <f t="shared" ref="P264:P327" si="14">IF(OR(ISBLANK(G264)*1+ISBLANK(H264)*1+ISBLANK(I264)*1+ISBLANK(J264)*1+ISBLANK(K264)*1+ISBLANK(L264)*1+ISBLANK(M264)*1+ISBLANK(N264)*1=0,ISBLANK(G264)*1+ISBLANK(H264)*1+ISBLANK(I264)*1+ISBLANK(J264)*1+ISBLANK(K264)*1+ISBLANK(L264)*1+ISBLANK(M264)*1+ISBLANK(N264)*1=8),"","Заповнено не всі поля!")</f>
        <v/>
      </c>
    </row>
    <row r="265" spans="1:16" s="12" customFormat="1" ht="12.75" x14ac:dyDescent="0.2">
      <c r="A265" s="12" t="str">
        <f>_xlfn.IFNA(VLOOKUP(G265,Довідник!D:F,3,FALSE),"")</f>
        <v/>
      </c>
      <c r="B265" s="12">
        <f>Т.1_2!$I$6</f>
        <v>0</v>
      </c>
      <c r="C265" s="12">
        <f>YEAR(Т.1_2!$I$1)</f>
        <v>1900</v>
      </c>
      <c r="D265" s="12">
        <f t="shared" si="12"/>
        <v>1900</v>
      </c>
      <c r="E265" s="12">
        <f t="shared" si="13"/>
        <v>1900</v>
      </c>
      <c r="F265" s="85" t="str">
        <f>IF(ISBLANK(G265),"",MAX($F$7:F264)+1)</f>
        <v/>
      </c>
      <c r="G265" s="130"/>
      <c r="H265" s="130"/>
      <c r="I265" s="131"/>
      <c r="J265" s="47"/>
      <c r="K265" s="132"/>
      <c r="L265" s="88"/>
      <c r="M265" s="88"/>
      <c r="N265" s="136"/>
      <c r="O265" s="50"/>
      <c r="P265" s="87" t="str">
        <f t="shared" si="14"/>
        <v/>
      </c>
    </row>
    <row r="266" spans="1:16" s="12" customFormat="1" ht="12.75" x14ac:dyDescent="0.2">
      <c r="A266" s="12" t="str">
        <f>_xlfn.IFNA(VLOOKUP(G266,Довідник!D:F,3,FALSE),"")</f>
        <v/>
      </c>
      <c r="B266" s="12">
        <f>Т.1_2!$I$6</f>
        <v>0</v>
      </c>
      <c r="C266" s="12">
        <f>YEAR(Т.1_2!$I$1)</f>
        <v>1900</v>
      </c>
      <c r="D266" s="12">
        <f t="shared" si="12"/>
        <v>1900</v>
      </c>
      <c r="E266" s="12">
        <f t="shared" si="13"/>
        <v>1900</v>
      </c>
      <c r="F266" s="85" t="str">
        <f>IF(ISBLANK(G266),"",MAX($F$7:F265)+1)</f>
        <v/>
      </c>
      <c r="G266" s="130"/>
      <c r="H266" s="130"/>
      <c r="I266" s="131"/>
      <c r="J266" s="47"/>
      <c r="K266" s="132"/>
      <c r="L266" s="88"/>
      <c r="M266" s="88"/>
      <c r="N266" s="136"/>
      <c r="O266" s="50"/>
      <c r="P266" s="87" t="str">
        <f t="shared" si="14"/>
        <v/>
      </c>
    </row>
    <row r="267" spans="1:16" s="12" customFormat="1" ht="12.75" x14ac:dyDescent="0.2">
      <c r="A267" s="12" t="str">
        <f>_xlfn.IFNA(VLOOKUP(G267,Довідник!D:F,3,FALSE),"")</f>
        <v/>
      </c>
      <c r="B267" s="12">
        <f>Т.1_2!$I$6</f>
        <v>0</v>
      </c>
      <c r="C267" s="12">
        <f>YEAR(Т.1_2!$I$1)</f>
        <v>1900</v>
      </c>
      <c r="D267" s="12">
        <f t="shared" ref="D267:D330" si="15">YEAR(J267)</f>
        <v>1900</v>
      </c>
      <c r="E267" s="12">
        <f t="shared" ref="E267:E330" si="16">YEAR(K267)</f>
        <v>1900</v>
      </c>
      <c r="F267" s="85" t="str">
        <f>IF(ISBLANK(G267),"",MAX($F$7:F266)+1)</f>
        <v/>
      </c>
      <c r="G267" s="130"/>
      <c r="H267" s="130"/>
      <c r="I267" s="131"/>
      <c r="J267" s="47"/>
      <c r="K267" s="132"/>
      <c r="L267" s="88"/>
      <c r="M267" s="88"/>
      <c r="N267" s="136"/>
      <c r="O267" s="50"/>
      <c r="P267" s="87" t="str">
        <f t="shared" si="14"/>
        <v/>
      </c>
    </row>
    <row r="268" spans="1:16" s="12" customFormat="1" ht="12.75" x14ac:dyDescent="0.2">
      <c r="A268" s="12" t="str">
        <f>_xlfn.IFNA(VLOOKUP(G268,Довідник!D:F,3,FALSE),"")</f>
        <v/>
      </c>
      <c r="B268" s="12">
        <f>Т.1_2!$I$6</f>
        <v>0</v>
      </c>
      <c r="C268" s="12">
        <f>YEAR(Т.1_2!$I$1)</f>
        <v>1900</v>
      </c>
      <c r="D268" s="12">
        <f t="shared" si="15"/>
        <v>1900</v>
      </c>
      <c r="E268" s="12">
        <f t="shared" si="16"/>
        <v>1900</v>
      </c>
      <c r="F268" s="85" t="str">
        <f>IF(ISBLANK(G268),"",MAX($F$7:F267)+1)</f>
        <v/>
      </c>
      <c r="G268" s="130"/>
      <c r="H268" s="130"/>
      <c r="I268" s="131"/>
      <c r="J268" s="47"/>
      <c r="K268" s="132"/>
      <c r="L268" s="88"/>
      <c r="M268" s="88"/>
      <c r="N268" s="136"/>
      <c r="O268" s="50"/>
      <c r="P268" s="87" t="str">
        <f t="shared" si="14"/>
        <v/>
      </c>
    </row>
    <row r="269" spans="1:16" s="12" customFormat="1" ht="12.75" x14ac:dyDescent="0.2">
      <c r="A269" s="12" t="str">
        <f>_xlfn.IFNA(VLOOKUP(G269,Довідник!D:F,3,FALSE),"")</f>
        <v/>
      </c>
      <c r="B269" s="12">
        <f>Т.1_2!$I$6</f>
        <v>0</v>
      </c>
      <c r="C269" s="12">
        <f>YEAR(Т.1_2!$I$1)</f>
        <v>1900</v>
      </c>
      <c r="D269" s="12">
        <f t="shared" si="15"/>
        <v>1900</v>
      </c>
      <c r="E269" s="12">
        <f t="shared" si="16"/>
        <v>1900</v>
      </c>
      <c r="F269" s="85" t="str">
        <f>IF(ISBLANK(G269),"",MAX($F$7:F268)+1)</f>
        <v/>
      </c>
      <c r="G269" s="130"/>
      <c r="H269" s="130"/>
      <c r="I269" s="131"/>
      <c r="J269" s="47"/>
      <c r="K269" s="132"/>
      <c r="L269" s="88"/>
      <c r="M269" s="88"/>
      <c r="N269" s="136"/>
      <c r="O269" s="50"/>
      <c r="P269" s="87" t="str">
        <f t="shared" si="14"/>
        <v/>
      </c>
    </row>
    <row r="270" spans="1:16" s="12" customFormat="1" ht="12.75" x14ac:dyDescent="0.2">
      <c r="A270" s="12" t="str">
        <f>_xlfn.IFNA(VLOOKUP(G270,Довідник!D:F,3,FALSE),"")</f>
        <v/>
      </c>
      <c r="B270" s="12">
        <f>Т.1_2!$I$6</f>
        <v>0</v>
      </c>
      <c r="C270" s="12">
        <f>YEAR(Т.1_2!$I$1)</f>
        <v>1900</v>
      </c>
      <c r="D270" s="12">
        <f t="shared" si="15"/>
        <v>1900</v>
      </c>
      <c r="E270" s="12">
        <f t="shared" si="16"/>
        <v>1900</v>
      </c>
      <c r="F270" s="85" t="str">
        <f>IF(ISBLANK(G270),"",MAX($F$7:F269)+1)</f>
        <v/>
      </c>
      <c r="G270" s="130"/>
      <c r="H270" s="130"/>
      <c r="I270" s="131"/>
      <c r="J270" s="47"/>
      <c r="K270" s="132"/>
      <c r="L270" s="88"/>
      <c r="M270" s="88"/>
      <c r="N270" s="136"/>
      <c r="O270" s="50"/>
      <c r="P270" s="87" t="str">
        <f t="shared" si="14"/>
        <v/>
      </c>
    </row>
    <row r="271" spans="1:16" s="12" customFormat="1" ht="12.75" x14ac:dyDescent="0.2">
      <c r="A271" s="12" t="str">
        <f>_xlfn.IFNA(VLOOKUP(G271,Довідник!D:F,3,FALSE),"")</f>
        <v/>
      </c>
      <c r="B271" s="12">
        <f>Т.1_2!$I$6</f>
        <v>0</v>
      </c>
      <c r="C271" s="12">
        <f>YEAR(Т.1_2!$I$1)</f>
        <v>1900</v>
      </c>
      <c r="D271" s="12">
        <f t="shared" si="15"/>
        <v>1900</v>
      </c>
      <c r="E271" s="12">
        <f t="shared" si="16"/>
        <v>1900</v>
      </c>
      <c r="F271" s="85" t="str">
        <f>IF(ISBLANK(G271),"",MAX($F$7:F270)+1)</f>
        <v/>
      </c>
      <c r="G271" s="130"/>
      <c r="H271" s="130"/>
      <c r="I271" s="131"/>
      <c r="J271" s="47"/>
      <c r="K271" s="132"/>
      <c r="L271" s="88"/>
      <c r="M271" s="88"/>
      <c r="N271" s="136"/>
      <c r="O271" s="50"/>
      <c r="P271" s="87" t="str">
        <f t="shared" si="14"/>
        <v/>
      </c>
    </row>
    <row r="272" spans="1:16" s="12" customFormat="1" ht="12.75" x14ac:dyDescent="0.2">
      <c r="A272" s="12" t="str">
        <f>_xlfn.IFNA(VLOOKUP(G272,Довідник!D:F,3,FALSE),"")</f>
        <v/>
      </c>
      <c r="B272" s="12">
        <f>Т.1_2!$I$6</f>
        <v>0</v>
      </c>
      <c r="C272" s="12">
        <f>YEAR(Т.1_2!$I$1)</f>
        <v>1900</v>
      </c>
      <c r="D272" s="12">
        <f t="shared" si="15"/>
        <v>1900</v>
      </c>
      <c r="E272" s="12">
        <f t="shared" si="16"/>
        <v>1900</v>
      </c>
      <c r="F272" s="85" t="str">
        <f>IF(ISBLANK(G272),"",MAX($F$7:F271)+1)</f>
        <v/>
      </c>
      <c r="G272" s="130"/>
      <c r="H272" s="130"/>
      <c r="I272" s="131"/>
      <c r="J272" s="47"/>
      <c r="K272" s="132"/>
      <c r="L272" s="88"/>
      <c r="M272" s="88"/>
      <c r="N272" s="136"/>
      <c r="O272" s="50"/>
      <c r="P272" s="87" t="str">
        <f t="shared" si="14"/>
        <v/>
      </c>
    </row>
    <row r="273" spans="1:16" s="12" customFormat="1" ht="12.75" x14ac:dyDescent="0.2">
      <c r="A273" s="12" t="str">
        <f>_xlfn.IFNA(VLOOKUP(G273,Довідник!D:F,3,FALSE),"")</f>
        <v/>
      </c>
      <c r="B273" s="12">
        <f>Т.1_2!$I$6</f>
        <v>0</v>
      </c>
      <c r="C273" s="12">
        <f>YEAR(Т.1_2!$I$1)</f>
        <v>1900</v>
      </c>
      <c r="D273" s="12">
        <f t="shared" si="15"/>
        <v>1900</v>
      </c>
      <c r="E273" s="12">
        <f t="shared" si="16"/>
        <v>1900</v>
      </c>
      <c r="F273" s="85" t="str">
        <f>IF(ISBLANK(G273),"",MAX($F$7:F272)+1)</f>
        <v/>
      </c>
      <c r="G273" s="130"/>
      <c r="H273" s="130"/>
      <c r="I273" s="131"/>
      <c r="J273" s="47"/>
      <c r="K273" s="132"/>
      <c r="L273" s="88"/>
      <c r="M273" s="88"/>
      <c r="N273" s="136"/>
      <c r="O273" s="50"/>
      <c r="P273" s="87" t="str">
        <f t="shared" si="14"/>
        <v/>
      </c>
    </row>
    <row r="274" spans="1:16" s="12" customFormat="1" ht="12.75" x14ac:dyDescent="0.2">
      <c r="A274" s="12" t="str">
        <f>_xlfn.IFNA(VLOOKUP(G274,Довідник!D:F,3,FALSE),"")</f>
        <v/>
      </c>
      <c r="B274" s="12">
        <f>Т.1_2!$I$6</f>
        <v>0</v>
      </c>
      <c r="C274" s="12">
        <f>YEAR(Т.1_2!$I$1)</f>
        <v>1900</v>
      </c>
      <c r="D274" s="12">
        <f t="shared" si="15"/>
        <v>1900</v>
      </c>
      <c r="E274" s="12">
        <f t="shared" si="16"/>
        <v>1900</v>
      </c>
      <c r="F274" s="85" t="str">
        <f>IF(ISBLANK(G274),"",MAX($F$7:F273)+1)</f>
        <v/>
      </c>
      <c r="G274" s="130"/>
      <c r="H274" s="130"/>
      <c r="I274" s="131"/>
      <c r="J274" s="47"/>
      <c r="K274" s="132"/>
      <c r="L274" s="88"/>
      <c r="M274" s="88"/>
      <c r="N274" s="136"/>
      <c r="O274" s="50"/>
      <c r="P274" s="87" t="str">
        <f t="shared" si="14"/>
        <v/>
      </c>
    </row>
    <row r="275" spans="1:16" s="12" customFormat="1" ht="12.75" x14ac:dyDescent="0.2">
      <c r="A275" s="12" t="str">
        <f>_xlfn.IFNA(VLOOKUP(G275,Довідник!D:F,3,FALSE),"")</f>
        <v/>
      </c>
      <c r="B275" s="12">
        <f>Т.1_2!$I$6</f>
        <v>0</v>
      </c>
      <c r="C275" s="12">
        <f>YEAR(Т.1_2!$I$1)</f>
        <v>1900</v>
      </c>
      <c r="D275" s="12">
        <f t="shared" si="15"/>
        <v>1900</v>
      </c>
      <c r="E275" s="12">
        <f t="shared" si="16"/>
        <v>1900</v>
      </c>
      <c r="F275" s="85" t="str">
        <f>IF(ISBLANK(G275),"",MAX($F$7:F274)+1)</f>
        <v/>
      </c>
      <c r="G275" s="130"/>
      <c r="H275" s="130"/>
      <c r="I275" s="131"/>
      <c r="J275" s="47"/>
      <c r="K275" s="132"/>
      <c r="L275" s="88"/>
      <c r="M275" s="88"/>
      <c r="N275" s="136"/>
      <c r="O275" s="50"/>
      <c r="P275" s="87" t="str">
        <f t="shared" si="14"/>
        <v/>
      </c>
    </row>
    <row r="276" spans="1:16" s="12" customFormat="1" ht="12.75" x14ac:dyDescent="0.2">
      <c r="A276" s="12" t="str">
        <f>_xlfn.IFNA(VLOOKUP(G276,Довідник!D:F,3,FALSE),"")</f>
        <v/>
      </c>
      <c r="B276" s="12">
        <f>Т.1_2!$I$6</f>
        <v>0</v>
      </c>
      <c r="C276" s="12">
        <f>YEAR(Т.1_2!$I$1)</f>
        <v>1900</v>
      </c>
      <c r="D276" s="12">
        <f t="shared" si="15"/>
        <v>1900</v>
      </c>
      <c r="E276" s="12">
        <f t="shared" si="16"/>
        <v>1900</v>
      </c>
      <c r="F276" s="85" t="str">
        <f>IF(ISBLANK(G276),"",MAX($F$7:F275)+1)</f>
        <v/>
      </c>
      <c r="G276" s="130"/>
      <c r="H276" s="130"/>
      <c r="I276" s="131"/>
      <c r="J276" s="47"/>
      <c r="K276" s="132"/>
      <c r="L276" s="88"/>
      <c r="M276" s="88"/>
      <c r="N276" s="136"/>
      <c r="O276" s="50"/>
      <c r="P276" s="87" t="str">
        <f t="shared" si="14"/>
        <v/>
      </c>
    </row>
    <row r="277" spans="1:16" s="12" customFormat="1" ht="12.75" x14ac:dyDescent="0.2">
      <c r="A277" s="12" t="str">
        <f>_xlfn.IFNA(VLOOKUP(G277,Довідник!D:F,3,FALSE),"")</f>
        <v/>
      </c>
      <c r="B277" s="12">
        <f>Т.1_2!$I$6</f>
        <v>0</v>
      </c>
      <c r="C277" s="12">
        <f>YEAR(Т.1_2!$I$1)</f>
        <v>1900</v>
      </c>
      <c r="D277" s="12">
        <f t="shared" si="15"/>
        <v>1900</v>
      </c>
      <c r="E277" s="12">
        <f t="shared" si="16"/>
        <v>1900</v>
      </c>
      <c r="F277" s="85" t="str">
        <f>IF(ISBLANK(G277),"",MAX($F$7:F276)+1)</f>
        <v/>
      </c>
      <c r="G277" s="130"/>
      <c r="H277" s="130"/>
      <c r="I277" s="131"/>
      <c r="J277" s="47"/>
      <c r="K277" s="132"/>
      <c r="L277" s="88"/>
      <c r="M277" s="88"/>
      <c r="N277" s="136"/>
      <c r="O277" s="50"/>
      <c r="P277" s="87" t="str">
        <f t="shared" si="14"/>
        <v/>
      </c>
    </row>
    <row r="278" spans="1:16" s="12" customFormat="1" ht="12.75" x14ac:dyDescent="0.2">
      <c r="A278" s="12" t="str">
        <f>_xlfn.IFNA(VLOOKUP(G278,Довідник!D:F,3,FALSE),"")</f>
        <v/>
      </c>
      <c r="B278" s="12">
        <f>Т.1_2!$I$6</f>
        <v>0</v>
      </c>
      <c r="C278" s="12">
        <f>YEAR(Т.1_2!$I$1)</f>
        <v>1900</v>
      </c>
      <c r="D278" s="12">
        <f t="shared" si="15"/>
        <v>1900</v>
      </c>
      <c r="E278" s="12">
        <f t="shared" si="16"/>
        <v>1900</v>
      </c>
      <c r="F278" s="85" t="str">
        <f>IF(ISBLANK(G278),"",MAX($F$7:F277)+1)</f>
        <v/>
      </c>
      <c r="G278" s="130"/>
      <c r="H278" s="130"/>
      <c r="I278" s="131"/>
      <c r="J278" s="47"/>
      <c r="K278" s="132"/>
      <c r="L278" s="88"/>
      <c r="M278" s="88"/>
      <c r="N278" s="136"/>
      <c r="O278" s="50"/>
      <c r="P278" s="87" t="str">
        <f t="shared" si="14"/>
        <v/>
      </c>
    </row>
    <row r="279" spans="1:16" s="12" customFormat="1" ht="12.75" x14ac:dyDescent="0.2">
      <c r="A279" s="12" t="str">
        <f>_xlfn.IFNA(VLOOKUP(G279,Довідник!D:F,3,FALSE),"")</f>
        <v/>
      </c>
      <c r="B279" s="12">
        <f>Т.1_2!$I$6</f>
        <v>0</v>
      </c>
      <c r="C279" s="12">
        <f>YEAR(Т.1_2!$I$1)</f>
        <v>1900</v>
      </c>
      <c r="D279" s="12">
        <f t="shared" si="15"/>
        <v>1900</v>
      </c>
      <c r="E279" s="12">
        <f t="shared" si="16"/>
        <v>1900</v>
      </c>
      <c r="F279" s="85" t="str">
        <f>IF(ISBLANK(G279),"",MAX($F$7:F278)+1)</f>
        <v/>
      </c>
      <c r="G279" s="130"/>
      <c r="H279" s="130"/>
      <c r="I279" s="131"/>
      <c r="J279" s="47"/>
      <c r="K279" s="132"/>
      <c r="L279" s="88"/>
      <c r="M279" s="88"/>
      <c r="N279" s="136"/>
      <c r="O279" s="50"/>
      <c r="P279" s="87" t="str">
        <f t="shared" si="14"/>
        <v/>
      </c>
    </row>
    <row r="280" spans="1:16" s="12" customFormat="1" ht="12.75" x14ac:dyDescent="0.2">
      <c r="A280" s="12" t="str">
        <f>_xlfn.IFNA(VLOOKUP(G280,Довідник!D:F,3,FALSE),"")</f>
        <v/>
      </c>
      <c r="B280" s="12">
        <f>Т.1_2!$I$6</f>
        <v>0</v>
      </c>
      <c r="C280" s="12">
        <f>YEAR(Т.1_2!$I$1)</f>
        <v>1900</v>
      </c>
      <c r="D280" s="12">
        <f t="shared" si="15"/>
        <v>1900</v>
      </c>
      <c r="E280" s="12">
        <f t="shared" si="16"/>
        <v>1900</v>
      </c>
      <c r="F280" s="85" t="str">
        <f>IF(ISBLANK(G280),"",MAX($F$7:F279)+1)</f>
        <v/>
      </c>
      <c r="G280" s="130"/>
      <c r="H280" s="130"/>
      <c r="I280" s="131"/>
      <c r="J280" s="47"/>
      <c r="K280" s="132"/>
      <c r="L280" s="88"/>
      <c r="M280" s="88"/>
      <c r="N280" s="136"/>
      <c r="O280" s="50"/>
      <c r="P280" s="87" t="str">
        <f t="shared" si="14"/>
        <v/>
      </c>
    </row>
    <row r="281" spans="1:16" s="12" customFormat="1" ht="12.75" x14ac:dyDescent="0.2">
      <c r="A281" s="12" t="str">
        <f>_xlfn.IFNA(VLOOKUP(G281,Довідник!D:F,3,FALSE),"")</f>
        <v/>
      </c>
      <c r="B281" s="12">
        <f>Т.1_2!$I$6</f>
        <v>0</v>
      </c>
      <c r="C281" s="12">
        <f>YEAR(Т.1_2!$I$1)</f>
        <v>1900</v>
      </c>
      <c r="D281" s="12">
        <f t="shared" si="15"/>
        <v>1900</v>
      </c>
      <c r="E281" s="12">
        <f t="shared" si="16"/>
        <v>1900</v>
      </c>
      <c r="F281" s="85" t="str">
        <f>IF(ISBLANK(G281),"",MAX($F$7:F280)+1)</f>
        <v/>
      </c>
      <c r="G281" s="130"/>
      <c r="H281" s="130"/>
      <c r="I281" s="131"/>
      <c r="J281" s="47"/>
      <c r="K281" s="132"/>
      <c r="L281" s="88"/>
      <c r="M281" s="88"/>
      <c r="N281" s="136"/>
      <c r="O281" s="50"/>
      <c r="P281" s="87" t="str">
        <f t="shared" si="14"/>
        <v/>
      </c>
    </row>
    <row r="282" spans="1:16" s="12" customFormat="1" ht="12.75" x14ac:dyDescent="0.2">
      <c r="A282" s="12" t="str">
        <f>_xlfn.IFNA(VLOOKUP(G282,Довідник!D:F,3,FALSE),"")</f>
        <v/>
      </c>
      <c r="B282" s="12">
        <f>Т.1_2!$I$6</f>
        <v>0</v>
      </c>
      <c r="C282" s="12">
        <f>YEAR(Т.1_2!$I$1)</f>
        <v>1900</v>
      </c>
      <c r="D282" s="12">
        <f t="shared" si="15"/>
        <v>1900</v>
      </c>
      <c r="E282" s="12">
        <f t="shared" si="16"/>
        <v>1900</v>
      </c>
      <c r="F282" s="85" t="str">
        <f>IF(ISBLANK(G282),"",MAX($F$7:F281)+1)</f>
        <v/>
      </c>
      <c r="G282" s="130"/>
      <c r="H282" s="130"/>
      <c r="I282" s="131"/>
      <c r="J282" s="47"/>
      <c r="K282" s="132"/>
      <c r="L282" s="88"/>
      <c r="M282" s="88"/>
      <c r="N282" s="136"/>
      <c r="O282" s="50"/>
      <c r="P282" s="87" t="str">
        <f t="shared" si="14"/>
        <v/>
      </c>
    </row>
    <row r="283" spans="1:16" s="12" customFormat="1" ht="12.75" x14ac:dyDescent="0.2">
      <c r="A283" s="12" t="str">
        <f>_xlfn.IFNA(VLOOKUP(G283,Довідник!D:F,3,FALSE),"")</f>
        <v/>
      </c>
      <c r="B283" s="12">
        <f>Т.1_2!$I$6</f>
        <v>0</v>
      </c>
      <c r="C283" s="12">
        <f>YEAR(Т.1_2!$I$1)</f>
        <v>1900</v>
      </c>
      <c r="D283" s="12">
        <f t="shared" si="15"/>
        <v>1900</v>
      </c>
      <c r="E283" s="12">
        <f t="shared" si="16"/>
        <v>1900</v>
      </c>
      <c r="F283" s="85" t="str">
        <f>IF(ISBLANK(G283),"",MAX($F$7:F282)+1)</f>
        <v/>
      </c>
      <c r="G283" s="130"/>
      <c r="H283" s="130"/>
      <c r="I283" s="131"/>
      <c r="J283" s="47"/>
      <c r="K283" s="132"/>
      <c r="L283" s="88"/>
      <c r="M283" s="88"/>
      <c r="N283" s="136"/>
      <c r="O283" s="50"/>
      <c r="P283" s="87" t="str">
        <f t="shared" si="14"/>
        <v/>
      </c>
    </row>
    <row r="284" spans="1:16" s="12" customFormat="1" ht="12.75" x14ac:dyDescent="0.2">
      <c r="A284" s="12" t="str">
        <f>_xlfn.IFNA(VLOOKUP(G284,Довідник!D:F,3,FALSE),"")</f>
        <v/>
      </c>
      <c r="B284" s="12">
        <f>Т.1_2!$I$6</f>
        <v>0</v>
      </c>
      <c r="C284" s="12">
        <f>YEAR(Т.1_2!$I$1)</f>
        <v>1900</v>
      </c>
      <c r="D284" s="12">
        <f t="shared" si="15"/>
        <v>1900</v>
      </c>
      <c r="E284" s="12">
        <f t="shared" si="16"/>
        <v>1900</v>
      </c>
      <c r="F284" s="85" t="str">
        <f>IF(ISBLANK(G284),"",MAX($F$7:F283)+1)</f>
        <v/>
      </c>
      <c r="G284" s="130"/>
      <c r="H284" s="130"/>
      <c r="I284" s="131"/>
      <c r="J284" s="47"/>
      <c r="K284" s="132"/>
      <c r="L284" s="88"/>
      <c r="M284" s="88"/>
      <c r="N284" s="136"/>
      <c r="O284" s="50"/>
      <c r="P284" s="87" t="str">
        <f t="shared" si="14"/>
        <v/>
      </c>
    </row>
    <row r="285" spans="1:16" s="12" customFormat="1" ht="12.75" x14ac:dyDescent="0.2">
      <c r="A285" s="12" t="str">
        <f>_xlfn.IFNA(VLOOKUP(G285,Довідник!D:F,3,FALSE),"")</f>
        <v/>
      </c>
      <c r="B285" s="12">
        <f>Т.1_2!$I$6</f>
        <v>0</v>
      </c>
      <c r="C285" s="12">
        <f>YEAR(Т.1_2!$I$1)</f>
        <v>1900</v>
      </c>
      <c r="D285" s="12">
        <f t="shared" si="15"/>
        <v>1900</v>
      </c>
      <c r="E285" s="12">
        <f t="shared" si="16"/>
        <v>1900</v>
      </c>
      <c r="F285" s="85" t="str">
        <f>IF(ISBLANK(G285),"",MAX($F$7:F284)+1)</f>
        <v/>
      </c>
      <c r="G285" s="130"/>
      <c r="H285" s="130"/>
      <c r="I285" s="131"/>
      <c r="J285" s="47"/>
      <c r="K285" s="132"/>
      <c r="L285" s="88"/>
      <c r="M285" s="88"/>
      <c r="N285" s="136"/>
      <c r="O285" s="50"/>
      <c r="P285" s="87" t="str">
        <f t="shared" si="14"/>
        <v/>
      </c>
    </row>
    <row r="286" spans="1:16" s="12" customFormat="1" ht="12.75" x14ac:dyDescent="0.2">
      <c r="A286" s="12" t="str">
        <f>_xlfn.IFNA(VLOOKUP(G286,Довідник!D:F,3,FALSE),"")</f>
        <v/>
      </c>
      <c r="B286" s="12">
        <f>Т.1_2!$I$6</f>
        <v>0</v>
      </c>
      <c r="C286" s="12">
        <f>YEAR(Т.1_2!$I$1)</f>
        <v>1900</v>
      </c>
      <c r="D286" s="12">
        <f t="shared" si="15"/>
        <v>1900</v>
      </c>
      <c r="E286" s="12">
        <f t="shared" si="16"/>
        <v>1900</v>
      </c>
      <c r="F286" s="85" t="str">
        <f>IF(ISBLANK(G286),"",MAX($F$7:F285)+1)</f>
        <v/>
      </c>
      <c r="G286" s="130"/>
      <c r="H286" s="130"/>
      <c r="I286" s="131"/>
      <c r="J286" s="47"/>
      <c r="K286" s="132"/>
      <c r="L286" s="88"/>
      <c r="M286" s="88"/>
      <c r="N286" s="136"/>
      <c r="O286" s="50"/>
      <c r="P286" s="87" t="str">
        <f t="shared" si="14"/>
        <v/>
      </c>
    </row>
    <row r="287" spans="1:16" s="12" customFormat="1" ht="12.75" x14ac:dyDescent="0.2">
      <c r="A287" s="12" t="str">
        <f>_xlfn.IFNA(VLOOKUP(G287,Довідник!D:F,3,FALSE),"")</f>
        <v/>
      </c>
      <c r="B287" s="12">
        <f>Т.1_2!$I$6</f>
        <v>0</v>
      </c>
      <c r="C287" s="12">
        <f>YEAR(Т.1_2!$I$1)</f>
        <v>1900</v>
      </c>
      <c r="D287" s="12">
        <f t="shared" si="15"/>
        <v>1900</v>
      </c>
      <c r="E287" s="12">
        <f t="shared" si="16"/>
        <v>1900</v>
      </c>
      <c r="F287" s="85" t="str">
        <f>IF(ISBLANK(G287),"",MAX($F$7:F286)+1)</f>
        <v/>
      </c>
      <c r="G287" s="130"/>
      <c r="H287" s="130"/>
      <c r="I287" s="131"/>
      <c r="J287" s="47"/>
      <c r="K287" s="132"/>
      <c r="L287" s="88"/>
      <c r="M287" s="88"/>
      <c r="N287" s="136"/>
      <c r="O287" s="50"/>
      <c r="P287" s="87" t="str">
        <f t="shared" si="14"/>
        <v/>
      </c>
    </row>
    <row r="288" spans="1:16" s="12" customFormat="1" ht="12.75" x14ac:dyDescent="0.2">
      <c r="A288" s="12" t="str">
        <f>_xlfn.IFNA(VLOOKUP(G288,Довідник!D:F,3,FALSE),"")</f>
        <v/>
      </c>
      <c r="B288" s="12">
        <f>Т.1_2!$I$6</f>
        <v>0</v>
      </c>
      <c r="C288" s="12">
        <f>YEAR(Т.1_2!$I$1)</f>
        <v>1900</v>
      </c>
      <c r="D288" s="12">
        <f t="shared" si="15"/>
        <v>1900</v>
      </c>
      <c r="E288" s="12">
        <f t="shared" si="16"/>
        <v>1900</v>
      </c>
      <c r="F288" s="85" t="str">
        <f>IF(ISBLANK(G288),"",MAX($F$7:F287)+1)</f>
        <v/>
      </c>
      <c r="G288" s="130"/>
      <c r="H288" s="130"/>
      <c r="I288" s="131"/>
      <c r="J288" s="47"/>
      <c r="K288" s="132"/>
      <c r="L288" s="88"/>
      <c r="M288" s="88"/>
      <c r="N288" s="136"/>
      <c r="O288" s="50"/>
      <c r="P288" s="87" t="str">
        <f t="shared" si="14"/>
        <v/>
      </c>
    </row>
    <row r="289" spans="1:16" s="12" customFormat="1" ht="12.75" x14ac:dyDescent="0.2">
      <c r="A289" s="12" t="str">
        <f>_xlfn.IFNA(VLOOKUP(G289,Довідник!D:F,3,FALSE),"")</f>
        <v/>
      </c>
      <c r="B289" s="12">
        <f>Т.1_2!$I$6</f>
        <v>0</v>
      </c>
      <c r="C289" s="12">
        <f>YEAR(Т.1_2!$I$1)</f>
        <v>1900</v>
      </c>
      <c r="D289" s="12">
        <f t="shared" si="15"/>
        <v>1900</v>
      </c>
      <c r="E289" s="12">
        <f t="shared" si="16"/>
        <v>1900</v>
      </c>
      <c r="F289" s="85" t="str">
        <f>IF(ISBLANK(G289),"",MAX($F$7:F288)+1)</f>
        <v/>
      </c>
      <c r="G289" s="130"/>
      <c r="H289" s="130"/>
      <c r="I289" s="131"/>
      <c r="J289" s="47"/>
      <c r="K289" s="132"/>
      <c r="L289" s="88"/>
      <c r="M289" s="88"/>
      <c r="N289" s="136"/>
      <c r="O289" s="50"/>
      <c r="P289" s="87" t="str">
        <f t="shared" si="14"/>
        <v/>
      </c>
    </row>
    <row r="290" spans="1:16" s="12" customFormat="1" ht="12.75" x14ac:dyDescent="0.2">
      <c r="A290" s="12" t="str">
        <f>_xlfn.IFNA(VLOOKUP(G290,Довідник!D:F,3,FALSE),"")</f>
        <v/>
      </c>
      <c r="B290" s="12">
        <f>Т.1_2!$I$6</f>
        <v>0</v>
      </c>
      <c r="C290" s="12">
        <f>YEAR(Т.1_2!$I$1)</f>
        <v>1900</v>
      </c>
      <c r="D290" s="12">
        <f t="shared" si="15"/>
        <v>1900</v>
      </c>
      <c r="E290" s="12">
        <f t="shared" si="16"/>
        <v>1900</v>
      </c>
      <c r="F290" s="85" t="str">
        <f>IF(ISBLANK(G290),"",MAX($F$7:F289)+1)</f>
        <v/>
      </c>
      <c r="G290" s="130"/>
      <c r="H290" s="130"/>
      <c r="I290" s="131"/>
      <c r="J290" s="47"/>
      <c r="K290" s="132"/>
      <c r="L290" s="88"/>
      <c r="M290" s="88"/>
      <c r="N290" s="136"/>
      <c r="O290" s="50"/>
      <c r="P290" s="87" t="str">
        <f t="shared" si="14"/>
        <v/>
      </c>
    </row>
    <row r="291" spans="1:16" s="12" customFormat="1" ht="12.75" x14ac:dyDescent="0.2">
      <c r="A291" s="12" t="str">
        <f>_xlfn.IFNA(VLOOKUP(G291,Довідник!D:F,3,FALSE),"")</f>
        <v/>
      </c>
      <c r="B291" s="12">
        <f>Т.1_2!$I$6</f>
        <v>0</v>
      </c>
      <c r="C291" s="12">
        <f>YEAR(Т.1_2!$I$1)</f>
        <v>1900</v>
      </c>
      <c r="D291" s="12">
        <f t="shared" si="15"/>
        <v>1900</v>
      </c>
      <c r="E291" s="12">
        <f t="shared" si="16"/>
        <v>1900</v>
      </c>
      <c r="F291" s="85" t="str">
        <f>IF(ISBLANK(G291),"",MAX($F$7:F290)+1)</f>
        <v/>
      </c>
      <c r="G291" s="130"/>
      <c r="H291" s="130"/>
      <c r="I291" s="131"/>
      <c r="J291" s="47"/>
      <c r="K291" s="132"/>
      <c r="L291" s="88"/>
      <c r="M291" s="88"/>
      <c r="N291" s="136"/>
      <c r="O291" s="50"/>
      <c r="P291" s="87" t="str">
        <f t="shared" si="14"/>
        <v/>
      </c>
    </row>
    <row r="292" spans="1:16" s="12" customFormat="1" ht="12.75" x14ac:dyDescent="0.2">
      <c r="A292" s="12" t="str">
        <f>_xlfn.IFNA(VLOOKUP(G292,Довідник!D:F,3,FALSE),"")</f>
        <v/>
      </c>
      <c r="B292" s="12">
        <f>Т.1_2!$I$6</f>
        <v>0</v>
      </c>
      <c r="C292" s="12">
        <f>YEAR(Т.1_2!$I$1)</f>
        <v>1900</v>
      </c>
      <c r="D292" s="12">
        <f t="shared" si="15"/>
        <v>1900</v>
      </c>
      <c r="E292" s="12">
        <f t="shared" si="16"/>
        <v>1900</v>
      </c>
      <c r="F292" s="85" t="str">
        <f>IF(ISBLANK(G292),"",MAX($F$7:F291)+1)</f>
        <v/>
      </c>
      <c r="G292" s="130"/>
      <c r="H292" s="130"/>
      <c r="I292" s="131"/>
      <c r="J292" s="47"/>
      <c r="K292" s="132"/>
      <c r="L292" s="88"/>
      <c r="M292" s="88"/>
      <c r="N292" s="136"/>
      <c r="O292" s="50"/>
      <c r="P292" s="87" t="str">
        <f t="shared" si="14"/>
        <v/>
      </c>
    </row>
    <row r="293" spans="1:16" s="12" customFormat="1" ht="12.75" x14ac:dyDescent="0.2">
      <c r="A293" s="12" t="str">
        <f>_xlfn.IFNA(VLOOKUP(G293,Довідник!D:F,3,FALSE),"")</f>
        <v/>
      </c>
      <c r="B293" s="12">
        <f>Т.1_2!$I$6</f>
        <v>0</v>
      </c>
      <c r="C293" s="12">
        <f>YEAR(Т.1_2!$I$1)</f>
        <v>1900</v>
      </c>
      <c r="D293" s="12">
        <f t="shared" si="15"/>
        <v>1900</v>
      </c>
      <c r="E293" s="12">
        <f t="shared" si="16"/>
        <v>1900</v>
      </c>
      <c r="F293" s="85" t="str">
        <f>IF(ISBLANK(G293),"",MAX($F$7:F292)+1)</f>
        <v/>
      </c>
      <c r="G293" s="130"/>
      <c r="H293" s="130"/>
      <c r="I293" s="131"/>
      <c r="J293" s="47"/>
      <c r="K293" s="132"/>
      <c r="L293" s="88"/>
      <c r="M293" s="88"/>
      <c r="N293" s="136"/>
      <c r="O293" s="50"/>
      <c r="P293" s="87" t="str">
        <f t="shared" si="14"/>
        <v/>
      </c>
    </row>
    <row r="294" spans="1:16" s="12" customFormat="1" ht="12.75" x14ac:dyDescent="0.2">
      <c r="A294" s="12" t="str">
        <f>_xlfn.IFNA(VLOOKUP(G294,Довідник!D:F,3,FALSE),"")</f>
        <v/>
      </c>
      <c r="B294" s="12">
        <f>Т.1_2!$I$6</f>
        <v>0</v>
      </c>
      <c r="C294" s="12">
        <f>YEAR(Т.1_2!$I$1)</f>
        <v>1900</v>
      </c>
      <c r="D294" s="12">
        <f t="shared" si="15"/>
        <v>1900</v>
      </c>
      <c r="E294" s="12">
        <f t="shared" si="16"/>
        <v>1900</v>
      </c>
      <c r="F294" s="85" t="str">
        <f>IF(ISBLANK(G294),"",MAX($F$7:F293)+1)</f>
        <v/>
      </c>
      <c r="G294" s="130"/>
      <c r="H294" s="130"/>
      <c r="I294" s="131"/>
      <c r="J294" s="47"/>
      <c r="K294" s="132"/>
      <c r="L294" s="88"/>
      <c r="M294" s="88"/>
      <c r="N294" s="136"/>
      <c r="O294" s="50"/>
      <c r="P294" s="87" t="str">
        <f t="shared" si="14"/>
        <v/>
      </c>
    </row>
    <row r="295" spans="1:16" s="12" customFormat="1" ht="12.75" x14ac:dyDescent="0.2">
      <c r="A295" s="12" t="str">
        <f>_xlfn.IFNA(VLOOKUP(G295,Довідник!D:F,3,FALSE),"")</f>
        <v/>
      </c>
      <c r="B295" s="12">
        <f>Т.1_2!$I$6</f>
        <v>0</v>
      </c>
      <c r="C295" s="12">
        <f>YEAR(Т.1_2!$I$1)</f>
        <v>1900</v>
      </c>
      <c r="D295" s="12">
        <f t="shared" si="15"/>
        <v>1900</v>
      </c>
      <c r="E295" s="12">
        <f t="shared" si="16"/>
        <v>1900</v>
      </c>
      <c r="F295" s="85" t="str">
        <f>IF(ISBLANK(G295),"",MAX($F$7:F294)+1)</f>
        <v/>
      </c>
      <c r="G295" s="130"/>
      <c r="H295" s="130"/>
      <c r="I295" s="131"/>
      <c r="J295" s="47"/>
      <c r="K295" s="132"/>
      <c r="L295" s="88"/>
      <c r="M295" s="88"/>
      <c r="N295" s="136"/>
      <c r="O295" s="50"/>
      <c r="P295" s="87" t="str">
        <f t="shared" si="14"/>
        <v/>
      </c>
    </row>
    <row r="296" spans="1:16" s="12" customFormat="1" ht="12.75" x14ac:dyDescent="0.2">
      <c r="A296" s="12" t="str">
        <f>_xlfn.IFNA(VLOOKUP(G296,Довідник!D:F,3,FALSE),"")</f>
        <v/>
      </c>
      <c r="B296" s="12">
        <f>Т.1_2!$I$6</f>
        <v>0</v>
      </c>
      <c r="C296" s="12">
        <f>YEAR(Т.1_2!$I$1)</f>
        <v>1900</v>
      </c>
      <c r="D296" s="12">
        <f t="shared" si="15"/>
        <v>1900</v>
      </c>
      <c r="E296" s="12">
        <f t="shared" si="16"/>
        <v>1900</v>
      </c>
      <c r="F296" s="85" t="str">
        <f>IF(ISBLANK(G296),"",MAX($F$7:F295)+1)</f>
        <v/>
      </c>
      <c r="G296" s="130"/>
      <c r="H296" s="130"/>
      <c r="I296" s="131"/>
      <c r="J296" s="47"/>
      <c r="K296" s="132"/>
      <c r="L296" s="88"/>
      <c r="M296" s="88"/>
      <c r="N296" s="136"/>
      <c r="O296" s="50"/>
      <c r="P296" s="87" t="str">
        <f t="shared" si="14"/>
        <v/>
      </c>
    </row>
    <row r="297" spans="1:16" s="12" customFormat="1" ht="12.75" x14ac:dyDescent="0.2">
      <c r="A297" s="12" t="str">
        <f>_xlfn.IFNA(VLOOKUP(G297,Довідник!D:F,3,FALSE),"")</f>
        <v/>
      </c>
      <c r="B297" s="12">
        <f>Т.1_2!$I$6</f>
        <v>0</v>
      </c>
      <c r="C297" s="12">
        <f>YEAR(Т.1_2!$I$1)</f>
        <v>1900</v>
      </c>
      <c r="D297" s="12">
        <f t="shared" si="15"/>
        <v>1900</v>
      </c>
      <c r="E297" s="12">
        <f t="shared" si="16"/>
        <v>1900</v>
      </c>
      <c r="F297" s="85" t="str">
        <f>IF(ISBLANK(G297),"",MAX($F$7:F296)+1)</f>
        <v/>
      </c>
      <c r="G297" s="130"/>
      <c r="H297" s="130"/>
      <c r="I297" s="131"/>
      <c r="J297" s="47"/>
      <c r="K297" s="132"/>
      <c r="L297" s="88"/>
      <c r="M297" s="88"/>
      <c r="N297" s="136"/>
      <c r="O297" s="50"/>
      <c r="P297" s="87" t="str">
        <f t="shared" si="14"/>
        <v/>
      </c>
    </row>
    <row r="298" spans="1:16" s="12" customFormat="1" ht="12.75" x14ac:dyDescent="0.2">
      <c r="A298" s="12" t="str">
        <f>_xlfn.IFNA(VLOOKUP(G298,Довідник!D:F,3,FALSE),"")</f>
        <v/>
      </c>
      <c r="B298" s="12">
        <f>Т.1_2!$I$6</f>
        <v>0</v>
      </c>
      <c r="C298" s="12">
        <f>YEAR(Т.1_2!$I$1)</f>
        <v>1900</v>
      </c>
      <c r="D298" s="12">
        <f t="shared" si="15"/>
        <v>1900</v>
      </c>
      <c r="E298" s="12">
        <f t="shared" si="16"/>
        <v>1900</v>
      </c>
      <c r="F298" s="85" t="str">
        <f>IF(ISBLANK(G298),"",MAX($F$7:F297)+1)</f>
        <v/>
      </c>
      <c r="G298" s="130"/>
      <c r="H298" s="130"/>
      <c r="I298" s="131"/>
      <c r="J298" s="47"/>
      <c r="K298" s="132"/>
      <c r="L298" s="88"/>
      <c r="M298" s="88"/>
      <c r="N298" s="136"/>
      <c r="O298" s="50"/>
      <c r="P298" s="87" t="str">
        <f t="shared" si="14"/>
        <v/>
      </c>
    </row>
    <row r="299" spans="1:16" s="12" customFormat="1" ht="12.75" x14ac:dyDescent="0.2">
      <c r="A299" s="12" t="str">
        <f>_xlfn.IFNA(VLOOKUP(G299,Довідник!D:F,3,FALSE),"")</f>
        <v/>
      </c>
      <c r="B299" s="12">
        <f>Т.1_2!$I$6</f>
        <v>0</v>
      </c>
      <c r="C299" s="12">
        <f>YEAR(Т.1_2!$I$1)</f>
        <v>1900</v>
      </c>
      <c r="D299" s="12">
        <f t="shared" si="15"/>
        <v>1900</v>
      </c>
      <c r="E299" s="12">
        <f t="shared" si="16"/>
        <v>1900</v>
      </c>
      <c r="F299" s="85" t="str">
        <f>IF(ISBLANK(G299),"",MAX($F$7:F298)+1)</f>
        <v/>
      </c>
      <c r="G299" s="130"/>
      <c r="H299" s="130"/>
      <c r="I299" s="131"/>
      <c r="J299" s="47"/>
      <c r="K299" s="132"/>
      <c r="L299" s="88"/>
      <c r="M299" s="88"/>
      <c r="N299" s="136"/>
      <c r="O299" s="50"/>
      <c r="P299" s="87" t="str">
        <f t="shared" si="14"/>
        <v/>
      </c>
    </row>
    <row r="300" spans="1:16" s="12" customFormat="1" ht="12.75" x14ac:dyDescent="0.2">
      <c r="A300" s="12" t="str">
        <f>_xlfn.IFNA(VLOOKUP(G300,Довідник!D:F,3,FALSE),"")</f>
        <v/>
      </c>
      <c r="B300" s="12">
        <f>Т.1_2!$I$6</f>
        <v>0</v>
      </c>
      <c r="C300" s="12">
        <f>YEAR(Т.1_2!$I$1)</f>
        <v>1900</v>
      </c>
      <c r="D300" s="12">
        <f t="shared" si="15"/>
        <v>1900</v>
      </c>
      <c r="E300" s="12">
        <f t="shared" si="16"/>
        <v>1900</v>
      </c>
      <c r="F300" s="85" t="str">
        <f>IF(ISBLANK(G300),"",MAX($F$7:F299)+1)</f>
        <v/>
      </c>
      <c r="G300" s="130"/>
      <c r="H300" s="130"/>
      <c r="I300" s="131"/>
      <c r="J300" s="47"/>
      <c r="K300" s="132"/>
      <c r="L300" s="88"/>
      <c r="M300" s="88"/>
      <c r="N300" s="136"/>
      <c r="O300" s="50"/>
      <c r="P300" s="87" t="str">
        <f t="shared" si="14"/>
        <v/>
      </c>
    </row>
    <row r="301" spans="1:16" s="12" customFormat="1" ht="12.75" x14ac:dyDescent="0.2">
      <c r="A301" s="12" t="str">
        <f>_xlfn.IFNA(VLOOKUP(G301,Довідник!D:F,3,FALSE),"")</f>
        <v/>
      </c>
      <c r="B301" s="12">
        <f>Т.1_2!$I$6</f>
        <v>0</v>
      </c>
      <c r="C301" s="12">
        <f>YEAR(Т.1_2!$I$1)</f>
        <v>1900</v>
      </c>
      <c r="D301" s="12">
        <f t="shared" si="15"/>
        <v>1900</v>
      </c>
      <c r="E301" s="12">
        <f t="shared" si="16"/>
        <v>1900</v>
      </c>
      <c r="F301" s="85" t="str">
        <f>IF(ISBLANK(G301),"",MAX($F$7:F300)+1)</f>
        <v/>
      </c>
      <c r="G301" s="130"/>
      <c r="H301" s="130"/>
      <c r="I301" s="131"/>
      <c r="J301" s="47"/>
      <c r="K301" s="132"/>
      <c r="L301" s="88"/>
      <c r="M301" s="88"/>
      <c r="N301" s="136"/>
      <c r="O301" s="50"/>
      <c r="P301" s="87" t="str">
        <f t="shared" si="14"/>
        <v/>
      </c>
    </row>
    <row r="302" spans="1:16" s="12" customFormat="1" ht="12.75" x14ac:dyDescent="0.2">
      <c r="A302" s="12" t="str">
        <f>_xlfn.IFNA(VLOOKUP(G302,Довідник!D:F,3,FALSE),"")</f>
        <v/>
      </c>
      <c r="B302" s="12">
        <f>Т.1_2!$I$6</f>
        <v>0</v>
      </c>
      <c r="C302" s="12">
        <f>YEAR(Т.1_2!$I$1)</f>
        <v>1900</v>
      </c>
      <c r="D302" s="12">
        <f t="shared" si="15"/>
        <v>1900</v>
      </c>
      <c r="E302" s="12">
        <f t="shared" si="16"/>
        <v>1900</v>
      </c>
      <c r="F302" s="85" t="str">
        <f>IF(ISBLANK(G302),"",MAX($F$7:F301)+1)</f>
        <v/>
      </c>
      <c r="G302" s="130"/>
      <c r="H302" s="130"/>
      <c r="I302" s="131"/>
      <c r="J302" s="47"/>
      <c r="K302" s="132"/>
      <c r="L302" s="88"/>
      <c r="M302" s="88"/>
      <c r="N302" s="136"/>
      <c r="O302" s="50"/>
      <c r="P302" s="87" t="str">
        <f t="shared" si="14"/>
        <v/>
      </c>
    </row>
    <row r="303" spans="1:16" s="12" customFormat="1" ht="12.75" x14ac:dyDescent="0.2">
      <c r="A303" s="12" t="str">
        <f>_xlfn.IFNA(VLOOKUP(G303,Довідник!D:F,3,FALSE),"")</f>
        <v/>
      </c>
      <c r="B303" s="12">
        <f>Т.1_2!$I$6</f>
        <v>0</v>
      </c>
      <c r="C303" s="12">
        <f>YEAR(Т.1_2!$I$1)</f>
        <v>1900</v>
      </c>
      <c r="D303" s="12">
        <f t="shared" si="15"/>
        <v>1900</v>
      </c>
      <c r="E303" s="12">
        <f t="shared" si="16"/>
        <v>1900</v>
      </c>
      <c r="F303" s="85" t="str">
        <f>IF(ISBLANK(G303),"",MAX($F$7:F302)+1)</f>
        <v/>
      </c>
      <c r="G303" s="130"/>
      <c r="H303" s="130"/>
      <c r="I303" s="131"/>
      <c r="J303" s="47"/>
      <c r="K303" s="132"/>
      <c r="L303" s="88"/>
      <c r="M303" s="88"/>
      <c r="N303" s="136"/>
      <c r="O303" s="50"/>
      <c r="P303" s="87" t="str">
        <f t="shared" si="14"/>
        <v/>
      </c>
    </row>
    <row r="304" spans="1:16" s="12" customFormat="1" ht="12.75" x14ac:dyDescent="0.2">
      <c r="A304" s="12" t="str">
        <f>_xlfn.IFNA(VLOOKUP(G304,Довідник!D:F,3,FALSE),"")</f>
        <v/>
      </c>
      <c r="B304" s="12">
        <f>Т.1_2!$I$6</f>
        <v>0</v>
      </c>
      <c r="C304" s="12">
        <f>YEAR(Т.1_2!$I$1)</f>
        <v>1900</v>
      </c>
      <c r="D304" s="12">
        <f t="shared" si="15"/>
        <v>1900</v>
      </c>
      <c r="E304" s="12">
        <f t="shared" si="16"/>
        <v>1900</v>
      </c>
      <c r="F304" s="85" t="str">
        <f>IF(ISBLANK(G304),"",MAX($F$7:F303)+1)</f>
        <v/>
      </c>
      <c r="G304" s="130"/>
      <c r="H304" s="130"/>
      <c r="I304" s="131"/>
      <c r="J304" s="47"/>
      <c r="K304" s="132"/>
      <c r="L304" s="88"/>
      <c r="M304" s="88"/>
      <c r="N304" s="136"/>
      <c r="O304" s="50"/>
      <c r="P304" s="87" t="str">
        <f t="shared" si="14"/>
        <v/>
      </c>
    </row>
    <row r="305" spans="1:16" s="12" customFormat="1" ht="12.75" x14ac:dyDescent="0.2">
      <c r="A305" s="12" t="str">
        <f>_xlfn.IFNA(VLOOKUP(G305,Довідник!D:F,3,FALSE),"")</f>
        <v/>
      </c>
      <c r="B305" s="12">
        <f>Т.1_2!$I$6</f>
        <v>0</v>
      </c>
      <c r="C305" s="12">
        <f>YEAR(Т.1_2!$I$1)</f>
        <v>1900</v>
      </c>
      <c r="D305" s="12">
        <f t="shared" si="15"/>
        <v>1900</v>
      </c>
      <c r="E305" s="12">
        <f t="shared" si="16"/>
        <v>1900</v>
      </c>
      <c r="F305" s="85" t="str">
        <f>IF(ISBLANK(G305),"",MAX($F$7:F304)+1)</f>
        <v/>
      </c>
      <c r="G305" s="130"/>
      <c r="H305" s="130"/>
      <c r="I305" s="131"/>
      <c r="J305" s="47"/>
      <c r="K305" s="132"/>
      <c r="L305" s="88"/>
      <c r="M305" s="88"/>
      <c r="N305" s="136"/>
      <c r="O305" s="50"/>
      <c r="P305" s="87" t="str">
        <f t="shared" si="14"/>
        <v/>
      </c>
    </row>
    <row r="306" spans="1:16" s="12" customFormat="1" ht="12.75" x14ac:dyDescent="0.2">
      <c r="A306" s="12" t="str">
        <f>_xlfn.IFNA(VLOOKUP(G306,Довідник!D:F,3,FALSE),"")</f>
        <v/>
      </c>
      <c r="B306" s="12">
        <f>Т.1_2!$I$6</f>
        <v>0</v>
      </c>
      <c r="C306" s="12">
        <f>YEAR(Т.1_2!$I$1)</f>
        <v>1900</v>
      </c>
      <c r="D306" s="12">
        <f t="shared" si="15"/>
        <v>1900</v>
      </c>
      <c r="E306" s="12">
        <f t="shared" si="16"/>
        <v>1900</v>
      </c>
      <c r="F306" s="85" t="str">
        <f>IF(ISBLANK(G306),"",MAX($F$7:F305)+1)</f>
        <v/>
      </c>
      <c r="G306" s="130"/>
      <c r="H306" s="130"/>
      <c r="I306" s="131"/>
      <c r="J306" s="47"/>
      <c r="K306" s="132"/>
      <c r="L306" s="88"/>
      <c r="M306" s="88"/>
      <c r="N306" s="136"/>
      <c r="O306" s="50"/>
      <c r="P306" s="87" t="str">
        <f t="shared" si="14"/>
        <v/>
      </c>
    </row>
    <row r="307" spans="1:16" s="12" customFormat="1" ht="12.75" x14ac:dyDescent="0.2">
      <c r="A307" s="12" t="str">
        <f>_xlfn.IFNA(VLOOKUP(G307,Довідник!D:F,3,FALSE),"")</f>
        <v/>
      </c>
      <c r="B307" s="12">
        <f>Т.1_2!$I$6</f>
        <v>0</v>
      </c>
      <c r="C307" s="12">
        <f>YEAR(Т.1_2!$I$1)</f>
        <v>1900</v>
      </c>
      <c r="D307" s="12">
        <f t="shared" si="15"/>
        <v>1900</v>
      </c>
      <c r="E307" s="12">
        <f t="shared" si="16"/>
        <v>1900</v>
      </c>
      <c r="F307" s="85" t="str">
        <f>IF(ISBLANK(G307),"",MAX($F$7:F306)+1)</f>
        <v/>
      </c>
      <c r="G307" s="130"/>
      <c r="H307" s="130"/>
      <c r="I307" s="131"/>
      <c r="J307" s="47"/>
      <c r="K307" s="132"/>
      <c r="L307" s="88"/>
      <c r="M307" s="88"/>
      <c r="N307" s="136"/>
      <c r="O307" s="50"/>
      <c r="P307" s="87" t="str">
        <f t="shared" si="14"/>
        <v/>
      </c>
    </row>
    <row r="308" spans="1:16" s="12" customFormat="1" ht="12.75" x14ac:dyDescent="0.2">
      <c r="A308" s="12" t="str">
        <f>_xlfn.IFNA(VLOOKUP(G308,Довідник!D:F,3,FALSE),"")</f>
        <v/>
      </c>
      <c r="B308" s="12">
        <f>Т.1_2!$I$6</f>
        <v>0</v>
      </c>
      <c r="C308" s="12">
        <f>YEAR(Т.1_2!$I$1)</f>
        <v>1900</v>
      </c>
      <c r="D308" s="12">
        <f t="shared" si="15"/>
        <v>1900</v>
      </c>
      <c r="E308" s="12">
        <f t="shared" si="16"/>
        <v>1900</v>
      </c>
      <c r="F308" s="85" t="str">
        <f>IF(ISBLANK(G308),"",MAX($F$7:F307)+1)</f>
        <v/>
      </c>
      <c r="G308" s="130"/>
      <c r="H308" s="130"/>
      <c r="I308" s="131"/>
      <c r="J308" s="47"/>
      <c r="K308" s="132"/>
      <c r="L308" s="88"/>
      <c r="M308" s="88"/>
      <c r="N308" s="136"/>
      <c r="O308" s="50"/>
      <c r="P308" s="87" t="str">
        <f t="shared" si="14"/>
        <v/>
      </c>
    </row>
    <row r="309" spans="1:16" s="12" customFormat="1" ht="12.75" x14ac:dyDescent="0.2">
      <c r="A309" s="12" t="str">
        <f>_xlfn.IFNA(VLOOKUP(G309,Довідник!D:F,3,FALSE),"")</f>
        <v/>
      </c>
      <c r="B309" s="12">
        <f>Т.1_2!$I$6</f>
        <v>0</v>
      </c>
      <c r="C309" s="12">
        <f>YEAR(Т.1_2!$I$1)</f>
        <v>1900</v>
      </c>
      <c r="D309" s="12">
        <f t="shared" si="15"/>
        <v>1900</v>
      </c>
      <c r="E309" s="12">
        <f t="shared" si="16"/>
        <v>1900</v>
      </c>
      <c r="F309" s="85" t="str">
        <f>IF(ISBLANK(G309),"",MAX($F$7:F308)+1)</f>
        <v/>
      </c>
      <c r="G309" s="130"/>
      <c r="H309" s="130"/>
      <c r="I309" s="131"/>
      <c r="J309" s="47"/>
      <c r="K309" s="132"/>
      <c r="L309" s="88"/>
      <c r="M309" s="88"/>
      <c r="N309" s="136"/>
      <c r="O309" s="50"/>
      <c r="P309" s="87" t="str">
        <f t="shared" si="14"/>
        <v/>
      </c>
    </row>
    <row r="310" spans="1:16" s="12" customFormat="1" ht="12.75" x14ac:dyDescent="0.2">
      <c r="A310" s="12" t="str">
        <f>_xlfn.IFNA(VLOOKUP(G310,Довідник!D:F,3,FALSE),"")</f>
        <v/>
      </c>
      <c r="B310" s="12">
        <f>Т.1_2!$I$6</f>
        <v>0</v>
      </c>
      <c r="C310" s="12">
        <f>YEAR(Т.1_2!$I$1)</f>
        <v>1900</v>
      </c>
      <c r="D310" s="12">
        <f t="shared" si="15"/>
        <v>1900</v>
      </c>
      <c r="E310" s="12">
        <f t="shared" si="16"/>
        <v>1900</v>
      </c>
      <c r="F310" s="85" t="str">
        <f>IF(ISBLANK(G310),"",MAX($F$7:F309)+1)</f>
        <v/>
      </c>
      <c r="G310" s="130"/>
      <c r="H310" s="130"/>
      <c r="I310" s="131"/>
      <c r="J310" s="47"/>
      <c r="K310" s="132"/>
      <c r="L310" s="88"/>
      <c r="M310" s="88"/>
      <c r="N310" s="136"/>
      <c r="O310" s="50"/>
      <c r="P310" s="87" t="str">
        <f t="shared" si="14"/>
        <v/>
      </c>
    </row>
    <row r="311" spans="1:16" s="12" customFormat="1" ht="12.75" x14ac:dyDescent="0.2">
      <c r="A311" s="12" t="str">
        <f>_xlfn.IFNA(VLOOKUP(G311,Довідник!D:F,3,FALSE),"")</f>
        <v/>
      </c>
      <c r="B311" s="12">
        <f>Т.1_2!$I$6</f>
        <v>0</v>
      </c>
      <c r="C311" s="12">
        <f>YEAR(Т.1_2!$I$1)</f>
        <v>1900</v>
      </c>
      <c r="D311" s="12">
        <f t="shared" si="15"/>
        <v>1900</v>
      </c>
      <c r="E311" s="12">
        <f t="shared" si="16"/>
        <v>1900</v>
      </c>
      <c r="F311" s="85" t="str">
        <f>IF(ISBLANK(G311),"",MAX($F$7:F310)+1)</f>
        <v/>
      </c>
      <c r="G311" s="130"/>
      <c r="H311" s="130"/>
      <c r="I311" s="131"/>
      <c r="J311" s="47"/>
      <c r="K311" s="132"/>
      <c r="L311" s="88"/>
      <c r="M311" s="88"/>
      <c r="N311" s="136"/>
      <c r="O311" s="50"/>
      <c r="P311" s="87" t="str">
        <f t="shared" si="14"/>
        <v/>
      </c>
    </row>
    <row r="312" spans="1:16" s="12" customFormat="1" ht="12.75" x14ac:dyDescent="0.2">
      <c r="A312" s="12" t="str">
        <f>_xlfn.IFNA(VLOOKUP(G312,Довідник!D:F,3,FALSE),"")</f>
        <v/>
      </c>
      <c r="B312" s="12">
        <f>Т.1_2!$I$6</f>
        <v>0</v>
      </c>
      <c r="C312" s="12">
        <f>YEAR(Т.1_2!$I$1)</f>
        <v>1900</v>
      </c>
      <c r="D312" s="12">
        <f t="shared" si="15"/>
        <v>1900</v>
      </c>
      <c r="E312" s="12">
        <f t="shared" si="16"/>
        <v>1900</v>
      </c>
      <c r="F312" s="85" t="str">
        <f>IF(ISBLANK(G312),"",MAX($F$7:F311)+1)</f>
        <v/>
      </c>
      <c r="G312" s="130"/>
      <c r="H312" s="130"/>
      <c r="I312" s="131"/>
      <c r="J312" s="47"/>
      <c r="K312" s="132"/>
      <c r="L312" s="88"/>
      <c r="M312" s="88"/>
      <c r="N312" s="136"/>
      <c r="O312" s="50"/>
      <c r="P312" s="87" t="str">
        <f t="shared" si="14"/>
        <v/>
      </c>
    </row>
    <row r="313" spans="1:16" s="12" customFormat="1" ht="12.75" x14ac:dyDescent="0.2">
      <c r="A313" s="12" t="str">
        <f>_xlfn.IFNA(VLOOKUP(G313,Довідник!D:F,3,FALSE),"")</f>
        <v/>
      </c>
      <c r="B313" s="12">
        <f>Т.1_2!$I$6</f>
        <v>0</v>
      </c>
      <c r="C313" s="12">
        <f>YEAR(Т.1_2!$I$1)</f>
        <v>1900</v>
      </c>
      <c r="D313" s="12">
        <f t="shared" si="15"/>
        <v>1900</v>
      </c>
      <c r="E313" s="12">
        <f t="shared" si="16"/>
        <v>1900</v>
      </c>
      <c r="F313" s="85" t="str">
        <f>IF(ISBLANK(G313),"",MAX($F$7:F312)+1)</f>
        <v/>
      </c>
      <c r="G313" s="130"/>
      <c r="H313" s="130"/>
      <c r="I313" s="131"/>
      <c r="J313" s="47"/>
      <c r="K313" s="132"/>
      <c r="L313" s="88"/>
      <c r="M313" s="88"/>
      <c r="N313" s="136"/>
      <c r="O313" s="50"/>
      <c r="P313" s="87" t="str">
        <f t="shared" si="14"/>
        <v/>
      </c>
    </row>
    <row r="314" spans="1:16" s="12" customFormat="1" ht="12.75" x14ac:dyDescent="0.2">
      <c r="A314" s="12" t="str">
        <f>_xlfn.IFNA(VLOOKUP(G314,Довідник!D:F,3,FALSE),"")</f>
        <v/>
      </c>
      <c r="B314" s="12">
        <f>Т.1_2!$I$6</f>
        <v>0</v>
      </c>
      <c r="C314" s="12">
        <f>YEAR(Т.1_2!$I$1)</f>
        <v>1900</v>
      </c>
      <c r="D314" s="12">
        <f t="shared" si="15"/>
        <v>1900</v>
      </c>
      <c r="E314" s="12">
        <f t="shared" si="16"/>
        <v>1900</v>
      </c>
      <c r="F314" s="85" t="str">
        <f>IF(ISBLANK(G314),"",MAX($F$7:F313)+1)</f>
        <v/>
      </c>
      <c r="G314" s="130"/>
      <c r="H314" s="130"/>
      <c r="I314" s="131"/>
      <c r="J314" s="47"/>
      <c r="K314" s="132"/>
      <c r="L314" s="88"/>
      <c r="M314" s="88"/>
      <c r="N314" s="136"/>
      <c r="O314" s="50"/>
      <c r="P314" s="87" t="str">
        <f t="shared" si="14"/>
        <v/>
      </c>
    </row>
    <row r="315" spans="1:16" s="12" customFormat="1" ht="12.75" x14ac:dyDescent="0.2">
      <c r="A315" s="12" t="str">
        <f>_xlfn.IFNA(VLOOKUP(G315,Довідник!D:F,3,FALSE),"")</f>
        <v/>
      </c>
      <c r="B315" s="12">
        <f>Т.1_2!$I$6</f>
        <v>0</v>
      </c>
      <c r="C315" s="12">
        <f>YEAR(Т.1_2!$I$1)</f>
        <v>1900</v>
      </c>
      <c r="D315" s="12">
        <f t="shared" si="15"/>
        <v>1900</v>
      </c>
      <c r="E315" s="12">
        <f t="shared" si="16"/>
        <v>1900</v>
      </c>
      <c r="F315" s="85" t="str">
        <f>IF(ISBLANK(G315),"",MAX($F$7:F314)+1)</f>
        <v/>
      </c>
      <c r="G315" s="130"/>
      <c r="H315" s="130"/>
      <c r="I315" s="131"/>
      <c r="J315" s="47"/>
      <c r="K315" s="132"/>
      <c r="L315" s="88"/>
      <c r="M315" s="88"/>
      <c r="N315" s="136"/>
      <c r="O315" s="50"/>
      <c r="P315" s="87" t="str">
        <f t="shared" si="14"/>
        <v/>
      </c>
    </row>
    <row r="316" spans="1:16" s="12" customFormat="1" ht="12.75" x14ac:dyDescent="0.2">
      <c r="A316" s="12" t="str">
        <f>_xlfn.IFNA(VLOOKUP(G316,Довідник!D:F,3,FALSE),"")</f>
        <v/>
      </c>
      <c r="B316" s="12">
        <f>Т.1_2!$I$6</f>
        <v>0</v>
      </c>
      <c r="C316" s="12">
        <f>YEAR(Т.1_2!$I$1)</f>
        <v>1900</v>
      </c>
      <c r="D316" s="12">
        <f t="shared" si="15"/>
        <v>1900</v>
      </c>
      <c r="E316" s="12">
        <f t="shared" si="16"/>
        <v>1900</v>
      </c>
      <c r="F316" s="85" t="str">
        <f>IF(ISBLANK(G316),"",MAX($F$7:F315)+1)</f>
        <v/>
      </c>
      <c r="G316" s="130"/>
      <c r="H316" s="130"/>
      <c r="I316" s="131"/>
      <c r="J316" s="47"/>
      <c r="K316" s="132"/>
      <c r="L316" s="88"/>
      <c r="M316" s="88"/>
      <c r="N316" s="136"/>
      <c r="O316" s="50"/>
      <c r="P316" s="87" t="str">
        <f t="shared" si="14"/>
        <v/>
      </c>
    </row>
    <row r="317" spans="1:16" s="12" customFormat="1" ht="12.75" x14ac:dyDescent="0.2">
      <c r="A317" s="12" t="str">
        <f>_xlfn.IFNA(VLOOKUP(G317,Довідник!D:F,3,FALSE),"")</f>
        <v/>
      </c>
      <c r="B317" s="12">
        <f>Т.1_2!$I$6</f>
        <v>0</v>
      </c>
      <c r="C317" s="12">
        <f>YEAR(Т.1_2!$I$1)</f>
        <v>1900</v>
      </c>
      <c r="D317" s="12">
        <f t="shared" si="15"/>
        <v>1900</v>
      </c>
      <c r="E317" s="12">
        <f t="shared" si="16"/>
        <v>1900</v>
      </c>
      <c r="F317" s="85" t="str">
        <f>IF(ISBLANK(G317),"",MAX($F$7:F316)+1)</f>
        <v/>
      </c>
      <c r="G317" s="130"/>
      <c r="H317" s="130"/>
      <c r="I317" s="131"/>
      <c r="J317" s="47"/>
      <c r="K317" s="132"/>
      <c r="L317" s="88"/>
      <c r="M317" s="88"/>
      <c r="N317" s="136"/>
      <c r="O317" s="50"/>
      <c r="P317" s="87" t="str">
        <f t="shared" si="14"/>
        <v/>
      </c>
    </row>
    <row r="318" spans="1:16" s="12" customFormat="1" ht="12.75" x14ac:dyDescent="0.2">
      <c r="A318" s="12" t="str">
        <f>_xlfn.IFNA(VLOOKUP(G318,Довідник!D:F,3,FALSE),"")</f>
        <v/>
      </c>
      <c r="B318" s="12">
        <f>Т.1_2!$I$6</f>
        <v>0</v>
      </c>
      <c r="C318" s="12">
        <f>YEAR(Т.1_2!$I$1)</f>
        <v>1900</v>
      </c>
      <c r="D318" s="12">
        <f t="shared" si="15"/>
        <v>1900</v>
      </c>
      <c r="E318" s="12">
        <f t="shared" si="16"/>
        <v>1900</v>
      </c>
      <c r="F318" s="85" t="str">
        <f>IF(ISBLANK(G318),"",MAX($F$7:F317)+1)</f>
        <v/>
      </c>
      <c r="G318" s="130"/>
      <c r="H318" s="130"/>
      <c r="I318" s="131"/>
      <c r="J318" s="47"/>
      <c r="K318" s="132"/>
      <c r="L318" s="88"/>
      <c r="M318" s="88"/>
      <c r="N318" s="136"/>
      <c r="O318" s="50"/>
      <c r="P318" s="87" t="str">
        <f t="shared" si="14"/>
        <v/>
      </c>
    </row>
    <row r="319" spans="1:16" s="12" customFormat="1" ht="12.75" x14ac:dyDescent="0.2">
      <c r="A319" s="12" t="str">
        <f>_xlfn.IFNA(VLOOKUP(G319,Довідник!D:F,3,FALSE),"")</f>
        <v/>
      </c>
      <c r="B319" s="12">
        <f>Т.1_2!$I$6</f>
        <v>0</v>
      </c>
      <c r="C319" s="12">
        <f>YEAR(Т.1_2!$I$1)</f>
        <v>1900</v>
      </c>
      <c r="D319" s="12">
        <f t="shared" si="15"/>
        <v>1900</v>
      </c>
      <c r="E319" s="12">
        <f t="shared" si="16"/>
        <v>1900</v>
      </c>
      <c r="F319" s="85" t="str">
        <f>IF(ISBLANK(G319),"",MAX($F$7:F318)+1)</f>
        <v/>
      </c>
      <c r="G319" s="130"/>
      <c r="H319" s="130"/>
      <c r="I319" s="131"/>
      <c r="J319" s="47"/>
      <c r="K319" s="132"/>
      <c r="L319" s="88"/>
      <c r="M319" s="88"/>
      <c r="N319" s="136"/>
      <c r="O319" s="50"/>
      <c r="P319" s="87" t="str">
        <f t="shared" si="14"/>
        <v/>
      </c>
    </row>
    <row r="320" spans="1:16" s="12" customFormat="1" ht="12.75" x14ac:dyDescent="0.2">
      <c r="A320" s="12" t="str">
        <f>_xlfn.IFNA(VLOOKUP(G320,Довідник!D:F,3,FALSE),"")</f>
        <v/>
      </c>
      <c r="B320" s="12">
        <f>Т.1_2!$I$6</f>
        <v>0</v>
      </c>
      <c r="C320" s="12">
        <f>YEAR(Т.1_2!$I$1)</f>
        <v>1900</v>
      </c>
      <c r="D320" s="12">
        <f t="shared" si="15"/>
        <v>1900</v>
      </c>
      <c r="E320" s="12">
        <f t="shared" si="16"/>
        <v>1900</v>
      </c>
      <c r="F320" s="85" t="str">
        <f>IF(ISBLANK(G320),"",MAX($F$7:F319)+1)</f>
        <v/>
      </c>
      <c r="G320" s="130"/>
      <c r="H320" s="130"/>
      <c r="I320" s="131"/>
      <c r="J320" s="47"/>
      <c r="K320" s="132"/>
      <c r="L320" s="88"/>
      <c r="M320" s="88"/>
      <c r="N320" s="136"/>
      <c r="O320" s="50"/>
      <c r="P320" s="87" t="str">
        <f t="shared" si="14"/>
        <v/>
      </c>
    </row>
    <row r="321" spans="1:16" s="12" customFormat="1" ht="12.75" x14ac:dyDescent="0.2">
      <c r="A321" s="12" t="str">
        <f>_xlfn.IFNA(VLOOKUP(G321,Довідник!D:F,3,FALSE),"")</f>
        <v/>
      </c>
      <c r="B321" s="12">
        <f>Т.1_2!$I$6</f>
        <v>0</v>
      </c>
      <c r="C321" s="12">
        <f>YEAR(Т.1_2!$I$1)</f>
        <v>1900</v>
      </c>
      <c r="D321" s="12">
        <f t="shared" si="15"/>
        <v>1900</v>
      </c>
      <c r="E321" s="12">
        <f t="shared" si="16"/>
        <v>1900</v>
      </c>
      <c r="F321" s="85" t="str">
        <f>IF(ISBLANK(G321),"",MAX($F$7:F320)+1)</f>
        <v/>
      </c>
      <c r="G321" s="130"/>
      <c r="H321" s="130"/>
      <c r="I321" s="131"/>
      <c r="J321" s="47"/>
      <c r="K321" s="132"/>
      <c r="L321" s="88"/>
      <c r="M321" s="88"/>
      <c r="N321" s="136"/>
      <c r="O321" s="50"/>
      <c r="P321" s="87" t="str">
        <f t="shared" si="14"/>
        <v/>
      </c>
    </row>
    <row r="322" spans="1:16" s="12" customFormat="1" ht="12.75" x14ac:dyDescent="0.2">
      <c r="A322" s="12" t="str">
        <f>_xlfn.IFNA(VLOOKUP(G322,Довідник!D:F,3,FALSE),"")</f>
        <v/>
      </c>
      <c r="B322" s="12">
        <f>Т.1_2!$I$6</f>
        <v>0</v>
      </c>
      <c r="C322" s="12">
        <f>YEAR(Т.1_2!$I$1)</f>
        <v>1900</v>
      </c>
      <c r="D322" s="12">
        <f t="shared" si="15"/>
        <v>1900</v>
      </c>
      <c r="E322" s="12">
        <f t="shared" si="16"/>
        <v>1900</v>
      </c>
      <c r="F322" s="85" t="str">
        <f>IF(ISBLANK(G322),"",MAX($F$7:F321)+1)</f>
        <v/>
      </c>
      <c r="G322" s="130"/>
      <c r="H322" s="130"/>
      <c r="I322" s="131"/>
      <c r="J322" s="47"/>
      <c r="K322" s="132"/>
      <c r="L322" s="88"/>
      <c r="M322" s="88"/>
      <c r="N322" s="136"/>
      <c r="O322" s="50"/>
      <c r="P322" s="87" t="str">
        <f t="shared" si="14"/>
        <v/>
      </c>
    </row>
    <row r="323" spans="1:16" s="12" customFormat="1" ht="12.75" x14ac:dyDescent="0.2">
      <c r="A323" s="12" t="str">
        <f>_xlfn.IFNA(VLOOKUP(G323,Довідник!D:F,3,FALSE),"")</f>
        <v/>
      </c>
      <c r="B323" s="12">
        <f>Т.1_2!$I$6</f>
        <v>0</v>
      </c>
      <c r="C323" s="12">
        <f>YEAR(Т.1_2!$I$1)</f>
        <v>1900</v>
      </c>
      <c r="D323" s="12">
        <f t="shared" si="15"/>
        <v>1900</v>
      </c>
      <c r="E323" s="12">
        <f t="shared" si="16"/>
        <v>1900</v>
      </c>
      <c r="F323" s="85" t="str">
        <f>IF(ISBLANK(G323),"",MAX($F$7:F322)+1)</f>
        <v/>
      </c>
      <c r="G323" s="130"/>
      <c r="H323" s="130"/>
      <c r="I323" s="131"/>
      <c r="J323" s="47"/>
      <c r="K323" s="132"/>
      <c r="L323" s="88"/>
      <c r="M323" s="88"/>
      <c r="N323" s="136"/>
      <c r="O323" s="50"/>
      <c r="P323" s="87" t="str">
        <f t="shared" si="14"/>
        <v/>
      </c>
    </row>
    <row r="324" spans="1:16" s="12" customFormat="1" ht="12.75" x14ac:dyDescent="0.2">
      <c r="A324" s="12" t="str">
        <f>_xlfn.IFNA(VLOOKUP(G324,Довідник!D:F,3,FALSE),"")</f>
        <v/>
      </c>
      <c r="B324" s="12">
        <f>Т.1_2!$I$6</f>
        <v>0</v>
      </c>
      <c r="C324" s="12">
        <f>YEAR(Т.1_2!$I$1)</f>
        <v>1900</v>
      </c>
      <c r="D324" s="12">
        <f t="shared" si="15"/>
        <v>1900</v>
      </c>
      <c r="E324" s="12">
        <f t="shared" si="16"/>
        <v>1900</v>
      </c>
      <c r="F324" s="85" t="str">
        <f>IF(ISBLANK(G324),"",MAX($F$7:F323)+1)</f>
        <v/>
      </c>
      <c r="G324" s="130"/>
      <c r="H324" s="130"/>
      <c r="I324" s="131"/>
      <c r="J324" s="47"/>
      <c r="K324" s="132"/>
      <c r="L324" s="88"/>
      <c r="M324" s="88"/>
      <c r="N324" s="136"/>
      <c r="O324" s="50"/>
      <c r="P324" s="87" t="str">
        <f t="shared" si="14"/>
        <v/>
      </c>
    </row>
    <row r="325" spans="1:16" s="12" customFormat="1" ht="12.75" x14ac:dyDescent="0.2">
      <c r="A325" s="12" t="str">
        <f>_xlfn.IFNA(VLOOKUP(G325,Довідник!D:F,3,FALSE),"")</f>
        <v/>
      </c>
      <c r="B325" s="12">
        <f>Т.1_2!$I$6</f>
        <v>0</v>
      </c>
      <c r="C325" s="12">
        <f>YEAR(Т.1_2!$I$1)</f>
        <v>1900</v>
      </c>
      <c r="D325" s="12">
        <f t="shared" si="15"/>
        <v>1900</v>
      </c>
      <c r="E325" s="12">
        <f t="shared" si="16"/>
        <v>1900</v>
      </c>
      <c r="F325" s="85" t="str">
        <f>IF(ISBLANK(G325),"",MAX($F$7:F324)+1)</f>
        <v/>
      </c>
      <c r="G325" s="130"/>
      <c r="H325" s="130"/>
      <c r="I325" s="131"/>
      <c r="J325" s="47"/>
      <c r="K325" s="132"/>
      <c r="L325" s="88"/>
      <c r="M325" s="88"/>
      <c r="N325" s="136"/>
      <c r="O325" s="50"/>
      <c r="P325" s="87" t="str">
        <f t="shared" si="14"/>
        <v/>
      </c>
    </row>
    <row r="326" spans="1:16" s="12" customFormat="1" ht="12.75" x14ac:dyDescent="0.2">
      <c r="A326" s="12" t="str">
        <f>_xlfn.IFNA(VLOOKUP(G326,Довідник!D:F,3,FALSE),"")</f>
        <v/>
      </c>
      <c r="B326" s="12">
        <f>Т.1_2!$I$6</f>
        <v>0</v>
      </c>
      <c r="C326" s="12">
        <f>YEAR(Т.1_2!$I$1)</f>
        <v>1900</v>
      </c>
      <c r="D326" s="12">
        <f t="shared" si="15"/>
        <v>1900</v>
      </c>
      <c r="E326" s="12">
        <f t="shared" si="16"/>
        <v>1900</v>
      </c>
      <c r="F326" s="85" t="str">
        <f>IF(ISBLANK(G326),"",MAX($F$7:F325)+1)</f>
        <v/>
      </c>
      <c r="G326" s="130"/>
      <c r="H326" s="130"/>
      <c r="I326" s="131"/>
      <c r="J326" s="47"/>
      <c r="K326" s="132"/>
      <c r="L326" s="88"/>
      <c r="M326" s="88"/>
      <c r="N326" s="136"/>
      <c r="O326" s="50"/>
      <c r="P326" s="87" t="str">
        <f t="shared" si="14"/>
        <v/>
      </c>
    </row>
    <row r="327" spans="1:16" s="12" customFormat="1" ht="12.75" x14ac:dyDescent="0.2">
      <c r="A327" s="12" t="str">
        <f>_xlfn.IFNA(VLOOKUP(G327,Довідник!D:F,3,FALSE),"")</f>
        <v/>
      </c>
      <c r="B327" s="12">
        <f>Т.1_2!$I$6</f>
        <v>0</v>
      </c>
      <c r="C327" s="12">
        <f>YEAR(Т.1_2!$I$1)</f>
        <v>1900</v>
      </c>
      <c r="D327" s="12">
        <f t="shared" si="15"/>
        <v>1900</v>
      </c>
      <c r="E327" s="12">
        <f t="shared" si="16"/>
        <v>1900</v>
      </c>
      <c r="F327" s="85" t="str">
        <f>IF(ISBLANK(G327),"",MAX($F$7:F326)+1)</f>
        <v/>
      </c>
      <c r="G327" s="130"/>
      <c r="H327" s="130"/>
      <c r="I327" s="131"/>
      <c r="J327" s="47"/>
      <c r="K327" s="132"/>
      <c r="L327" s="88"/>
      <c r="M327" s="88"/>
      <c r="N327" s="136"/>
      <c r="O327" s="50"/>
      <c r="P327" s="87" t="str">
        <f t="shared" si="14"/>
        <v/>
      </c>
    </row>
    <row r="328" spans="1:16" s="12" customFormat="1" ht="12.75" x14ac:dyDescent="0.2">
      <c r="A328" s="12" t="str">
        <f>_xlfn.IFNA(VLOOKUP(G328,Довідник!D:F,3,FALSE),"")</f>
        <v/>
      </c>
      <c r="B328" s="12">
        <f>Т.1_2!$I$6</f>
        <v>0</v>
      </c>
      <c r="C328" s="12">
        <f>YEAR(Т.1_2!$I$1)</f>
        <v>1900</v>
      </c>
      <c r="D328" s="12">
        <f t="shared" si="15"/>
        <v>1900</v>
      </c>
      <c r="E328" s="12">
        <f t="shared" si="16"/>
        <v>1900</v>
      </c>
      <c r="F328" s="85" t="str">
        <f>IF(ISBLANK(G328),"",MAX($F$7:F327)+1)</f>
        <v/>
      </c>
      <c r="G328" s="130"/>
      <c r="H328" s="130"/>
      <c r="I328" s="131"/>
      <c r="J328" s="47"/>
      <c r="K328" s="132"/>
      <c r="L328" s="88"/>
      <c r="M328" s="88"/>
      <c r="N328" s="136"/>
      <c r="O328" s="50"/>
      <c r="P328" s="87" t="str">
        <f t="shared" ref="P328:P391" si="17">IF(OR(ISBLANK(G328)*1+ISBLANK(H328)*1+ISBLANK(I328)*1+ISBLANK(J328)*1+ISBLANK(K328)*1+ISBLANK(L328)*1+ISBLANK(M328)*1+ISBLANK(N328)*1=0,ISBLANK(G328)*1+ISBLANK(H328)*1+ISBLANK(I328)*1+ISBLANK(J328)*1+ISBLANK(K328)*1+ISBLANK(L328)*1+ISBLANK(M328)*1+ISBLANK(N328)*1=8),"","Заповнено не всі поля!")</f>
        <v/>
      </c>
    </row>
    <row r="329" spans="1:16" s="12" customFormat="1" ht="12.75" x14ac:dyDescent="0.2">
      <c r="A329" s="12" t="str">
        <f>_xlfn.IFNA(VLOOKUP(G329,Довідник!D:F,3,FALSE),"")</f>
        <v/>
      </c>
      <c r="B329" s="12">
        <f>Т.1_2!$I$6</f>
        <v>0</v>
      </c>
      <c r="C329" s="12">
        <f>YEAR(Т.1_2!$I$1)</f>
        <v>1900</v>
      </c>
      <c r="D329" s="12">
        <f t="shared" si="15"/>
        <v>1900</v>
      </c>
      <c r="E329" s="12">
        <f t="shared" si="16"/>
        <v>1900</v>
      </c>
      <c r="F329" s="85" t="str">
        <f>IF(ISBLANK(G329),"",MAX($F$7:F328)+1)</f>
        <v/>
      </c>
      <c r="G329" s="130"/>
      <c r="H329" s="130"/>
      <c r="I329" s="131"/>
      <c r="J329" s="47"/>
      <c r="K329" s="132"/>
      <c r="L329" s="88"/>
      <c r="M329" s="88"/>
      <c r="N329" s="136"/>
      <c r="O329" s="50"/>
      <c r="P329" s="87" t="str">
        <f t="shared" si="17"/>
        <v/>
      </c>
    </row>
    <row r="330" spans="1:16" s="12" customFormat="1" ht="12.75" x14ac:dyDescent="0.2">
      <c r="A330" s="12" t="str">
        <f>_xlfn.IFNA(VLOOKUP(G330,Довідник!D:F,3,FALSE),"")</f>
        <v/>
      </c>
      <c r="B330" s="12">
        <f>Т.1_2!$I$6</f>
        <v>0</v>
      </c>
      <c r="C330" s="12">
        <f>YEAR(Т.1_2!$I$1)</f>
        <v>1900</v>
      </c>
      <c r="D330" s="12">
        <f t="shared" si="15"/>
        <v>1900</v>
      </c>
      <c r="E330" s="12">
        <f t="shared" si="16"/>
        <v>1900</v>
      </c>
      <c r="F330" s="85" t="str">
        <f>IF(ISBLANK(G330),"",MAX($F$7:F329)+1)</f>
        <v/>
      </c>
      <c r="G330" s="130"/>
      <c r="H330" s="130"/>
      <c r="I330" s="131"/>
      <c r="J330" s="47"/>
      <c r="K330" s="132"/>
      <c r="L330" s="88"/>
      <c r="M330" s="88"/>
      <c r="N330" s="136"/>
      <c r="O330" s="50"/>
      <c r="P330" s="87" t="str">
        <f t="shared" si="17"/>
        <v/>
      </c>
    </row>
    <row r="331" spans="1:16" s="12" customFormat="1" ht="12.75" x14ac:dyDescent="0.2">
      <c r="A331" s="12" t="str">
        <f>_xlfn.IFNA(VLOOKUP(G331,Довідник!D:F,3,FALSE),"")</f>
        <v/>
      </c>
      <c r="B331" s="12">
        <f>Т.1_2!$I$6</f>
        <v>0</v>
      </c>
      <c r="C331" s="12">
        <f>YEAR(Т.1_2!$I$1)</f>
        <v>1900</v>
      </c>
      <c r="D331" s="12">
        <f t="shared" ref="D331:D394" si="18">YEAR(J331)</f>
        <v>1900</v>
      </c>
      <c r="E331" s="12">
        <f t="shared" ref="E331:E394" si="19">YEAR(K331)</f>
        <v>1900</v>
      </c>
      <c r="F331" s="85" t="str">
        <f>IF(ISBLANK(G331),"",MAX($F$7:F330)+1)</f>
        <v/>
      </c>
      <c r="G331" s="130"/>
      <c r="H331" s="130"/>
      <c r="I331" s="131"/>
      <c r="J331" s="47"/>
      <c r="K331" s="132"/>
      <c r="L331" s="88"/>
      <c r="M331" s="88"/>
      <c r="N331" s="136"/>
      <c r="O331" s="50"/>
      <c r="P331" s="87" t="str">
        <f t="shared" si="17"/>
        <v/>
      </c>
    </row>
    <row r="332" spans="1:16" s="12" customFormat="1" ht="12.75" x14ac:dyDescent="0.2">
      <c r="A332" s="12" t="str">
        <f>_xlfn.IFNA(VLOOKUP(G332,Довідник!D:F,3,FALSE),"")</f>
        <v/>
      </c>
      <c r="B332" s="12">
        <f>Т.1_2!$I$6</f>
        <v>0</v>
      </c>
      <c r="C332" s="12">
        <f>YEAR(Т.1_2!$I$1)</f>
        <v>1900</v>
      </c>
      <c r="D332" s="12">
        <f t="shared" si="18"/>
        <v>1900</v>
      </c>
      <c r="E332" s="12">
        <f t="shared" si="19"/>
        <v>1900</v>
      </c>
      <c r="F332" s="85" t="str">
        <f>IF(ISBLANK(G332),"",MAX($F$7:F331)+1)</f>
        <v/>
      </c>
      <c r="G332" s="130"/>
      <c r="H332" s="130"/>
      <c r="I332" s="131"/>
      <c r="J332" s="47"/>
      <c r="K332" s="132"/>
      <c r="L332" s="88"/>
      <c r="M332" s="88"/>
      <c r="N332" s="136"/>
      <c r="O332" s="50"/>
      <c r="P332" s="87" t="str">
        <f t="shared" si="17"/>
        <v/>
      </c>
    </row>
    <row r="333" spans="1:16" s="12" customFormat="1" ht="12.75" x14ac:dyDescent="0.2">
      <c r="A333" s="12" t="str">
        <f>_xlfn.IFNA(VLOOKUP(G333,Довідник!D:F,3,FALSE),"")</f>
        <v/>
      </c>
      <c r="B333" s="12">
        <f>Т.1_2!$I$6</f>
        <v>0</v>
      </c>
      <c r="C333" s="12">
        <f>YEAR(Т.1_2!$I$1)</f>
        <v>1900</v>
      </c>
      <c r="D333" s="12">
        <f t="shared" si="18"/>
        <v>1900</v>
      </c>
      <c r="E333" s="12">
        <f t="shared" si="19"/>
        <v>1900</v>
      </c>
      <c r="F333" s="85" t="str">
        <f>IF(ISBLANK(G333),"",MAX($F$7:F332)+1)</f>
        <v/>
      </c>
      <c r="G333" s="130"/>
      <c r="H333" s="130"/>
      <c r="I333" s="131"/>
      <c r="J333" s="47"/>
      <c r="K333" s="132"/>
      <c r="L333" s="88"/>
      <c r="M333" s="88"/>
      <c r="N333" s="136"/>
      <c r="O333" s="50"/>
      <c r="P333" s="87" t="str">
        <f t="shared" si="17"/>
        <v/>
      </c>
    </row>
    <row r="334" spans="1:16" s="12" customFormat="1" ht="12.75" x14ac:dyDescent="0.2">
      <c r="A334" s="12" t="str">
        <f>_xlfn.IFNA(VLOOKUP(G334,Довідник!D:F,3,FALSE),"")</f>
        <v/>
      </c>
      <c r="B334" s="12">
        <f>Т.1_2!$I$6</f>
        <v>0</v>
      </c>
      <c r="C334" s="12">
        <f>YEAR(Т.1_2!$I$1)</f>
        <v>1900</v>
      </c>
      <c r="D334" s="12">
        <f t="shared" si="18"/>
        <v>1900</v>
      </c>
      <c r="E334" s="12">
        <f t="shared" si="19"/>
        <v>1900</v>
      </c>
      <c r="F334" s="85" t="str">
        <f>IF(ISBLANK(G334),"",MAX($F$7:F333)+1)</f>
        <v/>
      </c>
      <c r="G334" s="130"/>
      <c r="H334" s="130"/>
      <c r="I334" s="131"/>
      <c r="J334" s="47"/>
      <c r="K334" s="132"/>
      <c r="L334" s="88"/>
      <c r="M334" s="88"/>
      <c r="N334" s="136"/>
      <c r="O334" s="50"/>
      <c r="P334" s="87" t="str">
        <f t="shared" si="17"/>
        <v/>
      </c>
    </row>
    <row r="335" spans="1:16" s="12" customFormat="1" ht="12.75" x14ac:dyDescent="0.2">
      <c r="A335" s="12" t="str">
        <f>_xlfn.IFNA(VLOOKUP(G335,Довідник!D:F,3,FALSE),"")</f>
        <v/>
      </c>
      <c r="B335" s="12">
        <f>Т.1_2!$I$6</f>
        <v>0</v>
      </c>
      <c r="C335" s="12">
        <f>YEAR(Т.1_2!$I$1)</f>
        <v>1900</v>
      </c>
      <c r="D335" s="12">
        <f t="shared" si="18"/>
        <v>1900</v>
      </c>
      <c r="E335" s="12">
        <f t="shared" si="19"/>
        <v>1900</v>
      </c>
      <c r="F335" s="85" t="str">
        <f>IF(ISBLANK(G335),"",MAX($F$7:F334)+1)</f>
        <v/>
      </c>
      <c r="G335" s="130"/>
      <c r="H335" s="130"/>
      <c r="I335" s="131"/>
      <c r="J335" s="47"/>
      <c r="K335" s="132"/>
      <c r="L335" s="88"/>
      <c r="M335" s="88"/>
      <c r="N335" s="136"/>
      <c r="O335" s="50"/>
      <c r="P335" s="87" t="str">
        <f t="shared" si="17"/>
        <v/>
      </c>
    </row>
    <row r="336" spans="1:16" s="12" customFormat="1" ht="12.75" x14ac:dyDescent="0.2">
      <c r="A336" s="12" t="str">
        <f>_xlfn.IFNA(VLOOKUP(G336,Довідник!D:F,3,FALSE),"")</f>
        <v/>
      </c>
      <c r="B336" s="12">
        <f>Т.1_2!$I$6</f>
        <v>0</v>
      </c>
      <c r="C336" s="12">
        <f>YEAR(Т.1_2!$I$1)</f>
        <v>1900</v>
      </c>
      <c r="D336" s="12">
        <f t="shared" si="18"/>
        <v>1900</v>
      </c>
      <c r="E336" s="12">
        <f t="shared" si="19"/>
        <v>1900</v>
      </c>
      <c r="F336" s="85" t="str">
        <f>IF(ISBLANK(G336),"",MAX($F$7:F335)+1)</f>
        <v/>
      </c>
      <c r="G336" s="130"/>
      <c r="H336" s="130"/>
      <c r="I336" s="131"/>
      <c r="J336" s="47"/>
      <c r="K336" s="132"/>
      <c r="L336" s="88"/>
      <c r="M336" s="88"/>
      <c r="N336" s="136"/>
      <c r="O336" s="50"/>
      <c r="P336" s="87" t="str">
        <f t="shared" si="17"/>
        <v/>
      </c>
    </row>
    <row r="337" spans="1:16" s="12" customFormat="1" ht="12.75" x14ac:dyDescent="0.2">
      <c r="A337" s="12" t="str">
        <f>_xlfn.IFNA(VLOOKUP(G337,Довідник!D:F,3,FALSE),"")</f>
        <v/>
      </c>
      <c r="B337" s="12">
        <f>Т.1_2!$I$6</f>
        <v>0</v>
      </c>
      <c r="C337" s="12">
        <f>YEAR(Т.1_2!$I$1)</f>
        <v>1900</v>
      </c>
      <c r="D337" s="12">
        <f t="shared" si="18"/>
        <v>1900</v>
      </c>
      <c r="E337" s="12">
        <f t="shared" si="19"/>
        <v>1900</v>
      </c>
      <c r="F337" s="85" t="str">
        <f>IF(ISBLANK(G337),"",MAX($F$7:F336)+1)</f>
        <v/>
      </c>
      <c r="G337" s="130"/>
      <c r="H337" s="130"/>
      <c r="I337" s="131"/>
      <c r="J337" s="47"/>
      <c r="K337" s="132"/>
      <c r="L337" s="88"/>
      <c r="M337" s="88"/>
      <c r="N337" s="136"/>
      <c r="O337" s="50"/>
      <c r="P337" s="87" t="str">
        <f t="shared" si="17"/>
        <v/>
      </c>
    </row>
    <row r="338" spans="1:16" s="12" customFormat="1" ht="12.75" x14ac:dyDescent="0.2">
      <c r="A338" s="12" t="str">
        <f>_xlfn.IFNA(VLOOKUP(G338,Довідник!D:F,3,FALSE),"")</f>
        <v/>
      </c>
      <c r="B338" s="12">
        <f>Т.1_2!$I$6</f>
        <v>0</v>
      </c>
      <c r="C338" s="12">
        <f>YEAR(Т.1_2!$I$1)</f>
        <v>1900</v>
      </c>
      <c r="D338" s="12">
        <f t="shared" si="18"/>
        <v>1900</v>
      </c>
      <c r="E338" s="12">
        <f t="shared" si="19"/>
        <v>1900</v>
      </c>
      <c r="F338" s="85" t="str">
        <f>IF(ISBLANK(G338),"",MAX($F$7:F337)+1)</f>
        <v/>
      </c>
      <c r="G338" s="130"/>
      <c r="H338" s="130"/>
      <c r="I338" s="131"/>
      <c r="J338" s="47"/>
      <c r="K338" s="132"/>
      <c r="L338" s="88"/>
      <c r="M338" s="88"/>
      <c r="N338" s="136"/>
      <c r="O338" s="50"/>
      <c r="P338" s="87" t="str">
        <f t="shared" si="17"/>
        <v/>
      </c>
    </row>
    <row r="339" spans="1:16" s="12" customFormat="1" ht="12.75" x14ac:dyDescent="0.2">
      <c r="A339" s="12" t="str">
        <f>_xlfn.IFNA(VLOOKUP(G339,Довідник!D:F,3,FALSE),"")</f>
        <v/>
      </c>
      <c r="B339" s="12">
        <f>Т.1_2!$I$6</f>
        <v>0</v>
      </c>
      <c r="C339" s="12">
        <f>YEAR(Т.1_2!$I$1)</f>
        <v>1900</v>
      </c>
      <c r="D339" s="12">
        <f t="shared" si="18"/>
        <v>1900</v>
      </c>
      <c r="E339" s="12">
        <f t="shared" si="19"/>
        <v>1900</v>
      </c>
      <c r="F339" s="85" t="str">
        <f>IF(ISBLANK(G339),"",MAX($F$7:F338)+1)</f>
        <v/>
      </c>
      <c r="G339" s="130"/>
      <c r="H339" s="130"/>
      <c r="I339" s="131"/>
      <c r="J339" s="47"/>
      <c r="K339" s="132"/>
      <c r="L339" s="88"/>
      <c r="M339" s="88"/>
      <c r="N339" s="136"/>
      <c r="O339" s="50"/>
      <c r="P339" s="87" t="str">
        <f t="shared" si="17"/>
        <v/>
      </c>
    </row>
    <row r="340" spans="1:16" s="12" customFormat="1" ht="12.75" x14ac:dyDescent="0.2">
      <c r="A340" s="12" t="str">
        <f>_xlfn.IFNA(VLOOKUP(G340,Довідник!D:F,3,FALSE),"")</f>
        <v/>
      </c>
      <c r="B340" s="12">
        <f>Т.1_2!$I$6</f>
        <v>0</v>
      </c>
      <c r="C340" s="12">
        <f>YEAR(Т.1_2!$I$1)</f>
        <v>1900</v>
      </c>
      <c r="D340" s="12">
        <f t="shared" si="18"/>
        <v>1900</v>
      </c>
      <c r="E340" s="12">
        <f t="shared" si="19"/>
        <v>1900</v>
      </c>
      <c r="F340" s="85" t="str">
        <f>IF(ISBLANK(G340),"",MAX($F$7:F339)+1)</f>
        <v/>
      </c>
      <c r="G340" s="130"/>
      <c r="H340" s="130"/>
      <c r="I340" s="131"/>
      <c r="J340" s="47"/>
      <c r="K340" s="132"/>
      <c r="L340" s="88"/>
      <c r="M340" s="88"/>
      <c r="N340" s="136"/>
      <c r="O340" s="50"/>
      <c r="P340" s="87" t="str">
        <f t="shared" si="17"/>
        <v/>
      </c>
    </row>
    <row r="341" spans="1:16" s="12" customFormat="1" ht="12.75" x14ac:dyDescent="0.2">
      <c r="A341" s="12" t="str">
        <f>_xlfn.IFNA(VLOOKUP(G341,Довідник!D:F,3,FALSE),"")</f>
        <v/>
      </c>
      <c r="B341" s="12">
        <f>Т.1_2!$I$6</f>
        <v>0</v>
      </c>
      <c r="C341" s="12">
        <f>YEAR(Т.1_2!$I$1)</f>
        <v>1900</v>
      </c>
      <c r="D341" s="12">
        <f t="shared" si="18"/>
        <v>1900</v>
      </c>
      <c r="E341" s="12">
        <f t="shared" si="19"/>
        <v>1900</v>
      </c>
      <c r="F341" s="85" t="str">
        <f>IF(ISBLANK(G341),"",MAX($F$7:F340)+1)</f>
        <v/>
      </c>
      <c r="G341" s="130"/>
      <c r="H341" s="130"/>
      <c r="I341" s="131"/>
      <c r="J341" s="47"/>
      <c r="K341" s="132"/>
      <c r="L341" s="88"/>
      <c r="M341" s="88"/>
      <c r="N341" s="136"/>
      <c r="O341" s="50"/>
      <c r="P341" s="87" t="str">
        <f t="shared" si="17"/>
        <v/>
      </c>
    </row>
    <row r="342" spans="1:16" s="12" customFormat="1" ht="12.75" x14ac:dyDescent="0.2">
      <c r="A342" s="12" t="str">
        <f>_xlfn.IFNA(VLOOKUP(G342,Довідник!D:F,3,FALSE),"")</f>
        <v/>
      </c>
      <c r="B342" s="12">
        <f>Т.1_2!$I$6</f>
        <v>0</v>
      </c>
      <c r="C342" s="12">
        <f>YEAR(Т.1_2!$I$1)</f>
        <v>1900</v>
      </c>
      <c r="D342" s="12">
        <f t="shared" si="18"/>
        <v>1900</v>
      </c>
      <c r="E342" s="12">
        <f t="shared" si="19"/>
        <v>1900</v>
      </c>
      <c r="F342" s="85" t="str">
        <f>IF(ISBLANK(G342),"",MAX($F$7:F341)+1)</f>
        <v/>
      </c>
      <c r="G342" s="130"/>
      <c r="H342" s="130"/>
      <c r="I342" s="131"/>
      <c r="J342" s="47"/>
      <c r="K342" s="132"/>
      <c r="L342" s="88"/>
      <c r="M342" s="88"/>
      <c r="N342" s="136"/>
      <c r="O342" s="50"/>
      <c r="P342" s="87" t="str">
        <f t="shared" si="17"/>
        <v/>
      </c>
    </row>
    <row r="343" spans="1:16" s="12" customFormat="1" ht="12.75" x14ac:dyDescent="0.2">
      <c r="A343" s="12" t="str">
        <f>_xlfn.IFNA(VLOOKUP(G343,Довідник!D:F,3,FALSE),"")</f>
        <v/>
      </c>
      <c r="B343" s="12">
        <f>Т.1_2!$I$6</f>
        <v>0</v>
      </c>
      <c r="C343" s="12">
        <f>YEAR(Т.1_2!$I$1)</f>
        <v>1900</v>
      </c>
      <c r="D343" s="12">
        <f t="shared" si="18"/>
        <v>1900</v>
      </c>
      <c r="E343" s="12">
        <f t="shared" si="19"/>
        <v>1900</v>
      </c>
      <c r="F343" s="85" t="str">
        <f>IF(ISBLANK(G343),"",MAX($F$7:F342)+1)</f>
        <v/>
      </c>
      <c r="G343" s="130"/>
      <c r="H343" s="130"/>
      <c r="I343" s="131"/>
      <c r="J343" s="47"/>
      <c r="K343" s="132"/>
      <c r="L343" s="88"/>
      <c r="M343" s="88"/>
      <c r="N343" s="136"/>
      <c r="O343" s="50"/>
      <c r="P343" s="87" t="str">
        <f t="shared" si="17"/>
        <v/>
      </c>
    </row>
    <row r="344" spans="1:16" s="12" customFormat="1" ht="12.75" x14ac:dyDescent="0.2">
      <c r="A344" s="12" t="str">
        <f>_xlfn.IFNA(VLOOKUP(G344,Довідник!D:F,3,FALSE),"")</f>
        <v/>
      </c>
      <c r="B344" s="12">
        <f>Т.1_2!$I$6</f>
        <v>0</v>
      </c>
      <c r="C344" s="12">
        <f>YEAR(Т.1_2!$I$1)</f>
        <v>1900</v>
      </c>
      <c r="D344" s="12">
        <f t="shared" si="18"/>
        <v>1900</v>
      </c>
      <c r="E344" s="12">
        <f t="shared" si="19"/>
        <v>1900</v>
      </c>
      <c r="F344" s="85" t="str">
        <f>IF(ISBLANK(G344),"",MAX($F$7:F343)+1)</f>
        <v/>
      </c>
      <c r="G344" s="130"/>
      <c r="H344" s="130"/>
      <c r="I344" s="131"/>
      <c r="J344" s="47"/>
      <c r="K344" s="132"/>
      <c r="L344" s="88"/>
      <c r="M344" s="88"/>
      <c r="N344" s="136"/>
      <c r="O344" s="50"/>
      <c r="P344" s="87" t="str">
        <f t="shared" si="17"/>
        <v/>
      </c>
    </row>
    <row r="345" spans="1:16" s="12" customFormat="1" ht="12.75" x14ac:dyDescent="0.2">
      <c r="A345" s="12" t="str">
        <f>_xlfn.IFNA(VLOOKUP(G345,Довідник!D:F,3,FALSE),"")</f>
        <v/>
      </c>
      <c r="B345" s="12">
        <f>Т.1_2!$I$6</f>
        <v>0</v>
      </c>
      <c r="C345" s="12">
        <f>YEAR(Т.1_2!$I$1)</f>
        <v>1900</v>
      </c>
      <c r="D345" s="12">
        <f t="shared" si="18"/>
        <v>1900</v>
      </c>
      <c r="E345" s="12">
        <f t="shared" si="19"/>
        <v>1900</v>
      </c>
      <c r="F345" s="85" t="str">
        <f>IF(ISBLANK(G345),"",MAX($F$7:F344)+1)</f>
        <v/>
      </c>
      <c r="G345" s="130"/>
      <c r="H345" s="130"/>
      <c r="I345" s="131"/>
      <c r="J345" s="47"/>
      <c r="K345" s="132"/>
      <c r="L345" s="88"/>
      <c r="M345" s="88"/>
      <c r="N345" s="136"/>
      <c r="O345" s="50"/>
      <c r="P345" s="87" t="str">
        <f t="shared" si="17"/>
        <v/>
      </c>
    </row>
    <row r="346" spans="1:16" s="12" customFormat="1" ht="12.75" x14ac:dyDescent="0.2">
      <c r="A346" s="12" t="str">
        <f>_xlfn.IFNA(VLOOKUP(G346,Довідник!D:F,3,FALSE),"")</f>
        <v/>
      </c>
      <c r="B346" s="12">
        <f>Т.1_2!$I$6</f>
        <v>0</v>
      </c>
      <c r="C346" s="12">
        <f>YEAR(Т.1_2!$I$1)</f>
        <v>1900</v>
      </c>
      <c r="D346" s="12">
        <f t="shared" si="18"/>
        <v>1900</v>
      </c>
      <c r="E346" s="12">
        <f t="shared" si="19"/>
        <v>1900</v>
      </c>
      <c r="F346" s="85" t="str">
        <f>IF(ISBLANK(G346),"",MAX($F$7:F345)+1)</f>
        <v/>
      </c>
      <c r="G346" s="130"/>
      <c r="H346" s="130"/>
      <c r="I346" s="131"/>
      <c r="J346" s="47"/>
      <c r="K346" s="132"/>
      <c r="L346" s="88"/>
      <c r="M346" s="88"/>
      <c r="N346" s="136"/>
      <c r="O346" s="50"/>
      <c r="P346" s="87" t="str">
        <f t="shared" si="17"/>
        <v/>
      </c>
    </row>
    <row r="347" spans="1:16" s="12" customFormat="1" ht="12.75" x14ac:dyDescent="0.2">
      <c r="A347" s="12" t="str">
        <f>_xlfn.IFNA(VLOOKUP(G347,Довідник!D:F,3,FALSE),"")</f>
        <v/>
      </c>
      <c r="B347" s="12">
        <f>Т.1_2!$I$6</f>
        <v>0</v>
      </c>
      <c r="C347" s="12">
        <f>YEAR(Т.1_2!$I$1)</f>
        <v>1900</v>
      </c>
      <c r="D347" s="12">
        <f t="shared" si="18"/>
        <v>1900</v>
      </c>
      <c r="E347" s="12">
        <f t="shared" si="19"/>
        <v>1900</v>
      </c>
      <c r="F347" s="85" t="str">
        <f>IF(ISBLANK(G347),"",MAX($F$7:F346)+1)</f>
        <v/>
      </c>
      <c r="G347" s="130"/>
      <c r="H347" s="130"/>
      <c r="I347" s="131"/>
      <c r="J347" s="47"/>
      <c r="K347" s="132"/>
      <c r="L347" s="88"/>
      <c r="M347" s="88"/>
      <c r="N347" s="136"/>
      <c r="O347" s="50"/>
      <c r="P347" s="87" t="str">
        <f t="shared" si="17"/>
        <v/>
      </c>
    </row>
    <row r="348" spans="1:16" s="12" customFormat="1" ht="12.75" x14ac:dyDescent="0.2">
      <c r="A348" s="12" t="str">
        <f>_xlfn.IFNA(VLOOKUP(G348,Довідник!D:F,3,FALSE),"")</f>
        <v/>
      </c>
      <c r="B348" s="12">
        <f>Т.1_2!$I$6</f>
        <v>0</v>
      </c>
      <c r="C348" s="12">
        <f>YEAR(Т.1_2!$I$1)</f>
        <v>1900</v>
      </c>
      <c r="D348" s="12">
        <f t="shared" si="18"/>
        <v>1900</v>
      </c>
      <c r="E348" s="12">
        <f t="shared" si="19"/>
        <v>1900</v>
      </c>
      <c r="F348" s="85" t="str">
        <f>IF(ISBLANK(G348),"",MAX($F$7:F347)+1)</f>
        <v/>
      </c>
      <c r="G348" s="130"/>
      <c r="H348" s="130"/>
      <c r="I348" s="131"/>
      <c r="J348" s="47"/>
      <c r="K348" s="132"/>
      <c r="L348" s="88"/>
      <c r="M348" s="88"/>
      <c r="N348" s="136"/>
      <c r="O348" s="50"/>
      <c r="P348" s="87" t="str">
        <f t="shared" si="17"/>
        <v/>
      </c>
    </row>
    <row r="349" spans="1:16" s="12" customFormat="1" ht="12.75" x14ac:dyDescent="0.2">
      <c r="A349" s="12" t="str">
        <f>_xlfn.IFNA(VLOOKUP(G349,Довідник!D:F,3,FALSE),"")</f>
        <v/>
      </c>
      <c r="B349" s="12">
        <f>Т.1_2!$I$6</f>
        <v>0</v>
      </c>
      <c r="C349" s="12">
        <f>YEAR(Т.1_2!$I$1)</f>
        <v>1900</v>
      </c>
      <c r="D349" s="12">
        <f t="shared" si="18"/>
        <v>1900</v>
      </c>
      <c r="E349" s="12">
        <f t="shared" si="19"/>
        <v>1900</v>
      </c>
      <c r="F349" s="85" t="str">
        <f>IF(ISBLANK(G349),"",MAX($F$7:F348)+1)</f>
        <v/>
      </c>
      <c r="G349" s="130"/>
      <c r="H349" s="130"/>
      <c r="I349" s="131"/>
      <c r="J349" s="47"/>
      <c r="K349" s="132"/>
      <c r="L349" s="88"/>
      <c r="M349" s="88"/>
      <c r="N349" s="136"/>
      <c r="O349" s="50"/>
      <c r="P349" s="87" t="str">
        <f t="shared" si="17"/>
        <v/>
      </c>
    </row>
    <row r="350" spans="1:16" s="12" customFormat="1" ht="12.75" x14ac:dyDescent="0.2">
      <c r="A350" s="12" t="str">
        <f>_xlfn.IFNA(VLOOKUP(G350,Довідник!D:F,3,FALSE),"")</f>
        <v/>
      </c>
      <c r="B350" s="12">
        <f>Т.1_2!$I$6</f>
        <v>0</v>
      </c>
      <c r="C350" s="12">
        <f>YEAR(Т.1_2!$I$1)</f>
        <v>1900</v>
      </c>
      <c r="D350" s="12">
        <f t="shared" si="18"/>
        <v>1900</v>
      </c>
      <c r="E350" s="12">
        <f t="shared" si="19"/>
        <v>1900</v>
      </c>
      <c r="F350" s="85" t="str">
        <f>IF(ISBLANK(G350),"",MAX($F$7:F349)+1)</f>
        <v/>
      </c>
      <c r="G350" s="130"/>
      <c r="H350" s="130"/>
      <c r="I350" s="131"/>
      <c r="J350" s="47"/>
      <c r="K350" s="132"/>
      <c r="L350" s="88"/>
      <c r="M350" s="88"/>
      <c r="N350" s="136"/>
      <c r="O350" s="50"/>
      <c r="P350" s="87" t="str">
        <f t="shared" si="17"/>
        <v/>
      </c>
    </row>
    <row r="351" spans="1:16" s="12" customFormat="1" ht="12.75" x14ac:dyDescent="0.2">
      <c r="A351" s="12" t="str">
        <f>_xlfn.IFNA(VLOOKUP(G351,Довідник!D:F,3,FALSE),"")</f>
        <v/>
      </c>
      <c r="B351" s="12">
        <f>Т.1_2!$I$6</f>
        <v>0</v>
      </c>
      <c r="C351" s="12">
        <f>YEAR(Т.1_2!$I$1)</f>
        <v>1900</v>
      </c>
      <c r="D351" s="12">
        <f t="shared" si="18"/>
        <v>1900</v>
      </c>
      <c r="E351" s="12">
        <f t="shared" si="19"/>
        <v>1900</v>
      </c>
      <c r="F351" s="85" t="str">
        <f>IF(ISBLANK(G351),"",MAX($F$7:F350)+1)</f>
        <v/>
      </c>
      <c r="G351" s="130"/>
      <c r="H351" s="130"/>
      <c r="I351" s="131"/>
      <c r="J351" s="47"/>
      <c r="K351" s="132"/>
      <c r="L351" s="88"/>
      <c r="M351" s="88"/>
      <c r="N351" s="136"/>
      <c r="O351" s="50"/>
      <c r="P351" s="87" t="str">
        <f t="shared" si="17"/>
        <v/>
      </c>
    </row>
    <row r="352" spans="1:16" s="12" customFormat="1" ht="12.75" x14ac:dyDescent="0.2">
      <c r="A352" s="12" t="str">
        <f>_xlfn.IFNA(VLOOKUP(G352,Довідник!D:F,3,FALSE),"")</f>
        <v/>
      </c>
      <c r="B352" s="12">
        <f>Т.1_2!$I$6</f>
        <v>0</v>
      </c>
      <c r="C352" s="12">
        <f>YEAR(Т.1_2!$I$1)</f>
        <v>1900</v>
      </c>
      <c r="D352" s="12">
        <f t="shared" si="18"/>
        <v>1900</v>
      </c>
      <c r="E352" s="12">
        <f t="shared" si="19"/>
        <v>1900</v>
      </c>
      <c r="F352" s="85" t="str">
        <f>IF(ISBLANK(G352),"",MAX($F$7:F351)+1)</f>
        <v/>
      </c>
      <c r="G352" s="130"/>
      <c r="H352" s="130"/>
      <c r="I352" s="131"/>
      <c r="J352" s="47"/>
      <c r="K352" s="132"/>
      <c r="L352" s="88"/>
      <c r="M352" s="88"/>
      <c r="N352" s="136"/>
      <c r="O352" s="50"/>
      <c r="P352" s="87" t="str">
        <f t="shared" si="17"/>
        <v/>
      </c>
    </row>
    <row r="353" spans="1:16" s="12" customFormat="1" ht="12.75" x14ac:dyDescent="0.2">
      <c r="A353" s="12" t="str">
        <f>_xlfn.IFNA(VLOOKUP(G353,Довідник!D:F,3,FALSE),"")</f>
        <v/>
      </c>
      <c r="B353" s="12">
        <f>Т.1_2!$I$6</f>
        <v>0</v>
      </c>
      <c r="C353" s="12">
        <f>YEAR(Т.1_2!$I$1)</f>
        <v>1900</v>
      </c>
      <c r="D353" s="12">
        <f t="shared" si="18"/>
        <v>1900</v>
      </c>
      <c r="E353" s="12">
        <f t="shared" si="19"/>
        <v>1900</v>
      </c>
      <c r="F353" s="85" t="str">
        <f>IF(ISBLANK(G353),"",MAX($F$7:F352)+1)</f>
        <v/>
      </c>
      <c r="G353" s="130"/>
      <c r="H353" s="130"/>
      <c r="I353" s="131"/>
      <c r="J353" s="47"/>
      <c r="K353" s="132"/>
      <c r="L353" s="88"/>
      <c r="M353" s="88"/>
      <c r="N353" s="136"/>
      <c r="O353" s="50"/>
      <c r="P353" s="87" t="str">
        <f t="shared" si="17"/>
        <v/>
      </c>
    </row>
    <row r="354" spans="1:16" s="12" customFormat="1" ht="12.75" x14ac:dyDescent="0.2">
      <c r="A354" s="12" t="str">
        <f>_xlfn.IFNA(VLOOKUP(G354,Довідник!D:F,3,FALSE),"")</f>
        <v/>
      </c>
      <c r="B354" s="12">
        <f>Т.1_2!$I$6</f>
        <v>0</v>
      </c>
      <c r="C354" s="12">
        <f>YEAR(Т.1_2!$I$1)</f>
        <v>1900</v>
      </c>
      <c r="D354" s="12">
        <f t="shared" si="18"/>
        <v>1900</v>
      </c>
      <c r="E354" s="12">
        <f t="shared" si="19"/>
        <v>1900</v>
      </c>
      <c r="F354" s="85" t="str">
        <f>IF(ISBLANK(G354),"",MAX($F$7:F353)+1)</f>
        <v/>
      </c>
      <c r="G354" s="130"/>
      <c r="H354" s="130"/>
      <c r="I354" s="131"/>
      <c r="J354" s="47"/>
      <c r="K354" s="132"/>
      <c r="L354" s="88"/>
      <c r="M354" s="88"/>
      <c r="N354" s="136"/>
      <c r="O354" s="50"/>
      <c r="P354" s="87" t="str">
        <f t="shared" si="17"/>
        <v/>
      </c>
    </row>
    <row r="355" spans="1:16" s="12" customFormat="1" ht="12.75" x14ac:dyDescent="0.2">
      <c r="A355" s="12" t="str">
        <f>_xlfn.IFNA(VLOOKUP(G355,Довідник!D:F,3,FALSE),"")</f>
        <v/>
      </c>
      <c r="B355" s="12">
        <f>Т.1_2!$I$6</f>
        <v>0</v>
      </c>
      <c r="C355" s="12">
        <f>YEAR(Т.1_2!$I$1)</f>
        <v>1900</v>
      </c>
      <c r="D355" s="12">
        <f t="shared" si="18"/>
        <v>1900</v>
      </c>
      <c r="E355" s="12">
        <f t="shared" si="19"/>
        <v>1900</v>
      </c>
      <c r="F355" s="85" t="str">
        <f>IF(ISBLANK(G355),"",MAX($F$7:F354)+1)</f>
        <v/>
      </c>
      <c r="G355" s="130"/>
      <c r="H355" s="130"/>
      <c r="I355" s="131"/>
      <c r="J355" s="47"/>
      <c r="K355" s="132"/>
      <c r="L355" s="88"/>
      <c r="M355" s="88"/>
      <c r="N355" s="136"/>
      <c r="O355" s="50"/>
      <c r="P355" s="87" t="str">
        <f t="shared" si="17"/>
        <v/>
      </c>
    </row>
    <row r="356" spans="1:16" s="12" customFormat="1" ht="12.75" x14ac:dyDescent="0.2">
      <c r="A356" s="12" t="str">
        <f>_xlfn.IFNA(VLOOKUP(G356,Довідник!D:F,3,FALSE),"")</f>
        <v/>
      </c>
      <c r="B356" s="12">
        <f>Т.1_2!$I$6</f>
        <v>0</v>
      </c>
      <c r="C356" s="12">
        <f>YEAR(Т.1_2!$I$1)</f>
        <v>1900</v>
      </c>
      <c r="D356" s="12">
        <f t="shared" si="18"/>
        <v>1900</v>
      </c>
      <c r="E356" s="12">
        <f t="shared" si="19"/>
        <v>1900</v>
      </c>
      <c r="F356" s="85" t="str">
        <f>IF(ISBLANK(G356),"",MAX($F$7:F355)+1)</f>
        <v/>
      </c>
      <c r="G356" s="130"/>
      <c r="H356" s="130"/>
      <c r="I356" s="131"/>
      <c r="J356" s="47"/>
      <c r="K356" s="132"/>
      <c r="L356" s="88"/>
      <c r="M356" s="88"/>
      <c r="N356" s="136"/>
      <c r="O356" s="50"/>
      <c r="P356" s="87" t="str">
        <f t="shared" si="17"/>
        <v/>
      </c>
    </row>
    <row r="357" spans="1:16" s="12" customFormat="1" ht="12.75" x14ac:dyDescent="0.2">
      <c r="A357" s="12" t="str">
        <f>_xlfn.IFNA(VLOOKUP(G357,Довідник!D:F,3,FALSE),"")</f>
        <v/>
      </c>
      <c r="B357" s="12">
        <f>Т.1_2!$I$6</f>
        <v>0</v>
      </c>
      <c r="C357" s="12">
        <f>YEAR(Т.1_2!$I$1)</f>
        <v>1900</v>
      </c>
      <c r="D357" s="12">
        <f t="shared" si="18"/>
        <v>1900</v>
      </c>
      <c r="E357" s="12">
        <f t="shared" si="19"/>
        <v>1900</v>
      </c>
      <c r="F357" s="85" t="str">
        <f>IF(ISBLANK(G357),"",MAX($F$7:F356)+1)</f>
        <v/>
      </c>
      <c r="G357" s="130"/>
      <c r="H357" s="130"/>
      <c r="I357" s="131"/>
      <c r="J357" s="47"/>
      <c r="K357" s="132"/>
      <c r="L357" s="88"/>
      <c r="M357" s="88"/>
      <c r="N357" s="136"/>
      <c r="O357" s="50"/>
      <c r="P357" s="87" t="str">
        <f t="shared" si="17"/>
        <v/>
      </c>
    </row>
    <row r="358" spans="1:16" s="12" customFormat="1" ht="12.75" x14ac:dyDescent="0.2">
      <c r="A358" s="12" t="str">
        <f>_xlfn.IFNA(VLOOKUP(G358,Довідник!D:F,3,FALSE),"")</f>
        <v/>
      </c>
      <c r="B358" s="12">
        <f>Т.1_2!$I$6</f>
        <v>0</v>
      </c>
      <c r="C358" s="12">
        <f>YEAR(Т.1_2!$I$1)</f>
        <v>1900</v>
      </c>
      <c r="D358" s="12">
        <f t="shared" si="18"/>
        <v>1900</v>
      </c>
      <c r="E358" s="12">
        <f t="shared" si="19"/>
        <v>1900</v>
      </c>
      <c r="F358" s="85" t="str">
        <f>IF(ISBLANK(G358),"",MAX($F$7:F357)+1)</f>
        <v/>
      </c>
      <c r="G358" s="130"/>
      <c r="H358" s="130"/>
      <c r="I358" s="131"/>
      <c r="J358" s="47"/>
      <c r="K358" s="132"/>
      <c r="L358" s="88"/>
      <c r="M358" s="88"/>
      <c r="N358" s="136"/>
      <c r="O358" s="50"/>
      <c r="P358" s="87" t="str">
        <f t="shared" si="17"/>
        <v/>
      </c>
    </row>
    <row r="359" spans="1:16" s="12" customFormat="1" ht="12.75" x14ac:dyDescent="0.2">
      <c r="A359" s="12" t="str">
        <f>_xlfn.IFNA(VLOOKUP(G359,Довідник!D:F,3,FALSE),"")</f>
        <v/>
      </c>
      <c r="B359" s="12">
        <f>Т.1_2!$I$6</f>
        <v>0</v>
      </c>
      <c r="C359" s="12">
        <f>YEAR(Т.1_2!$I$1)</f>
        <v>1900</v>
      </c>
      <c r="D359" s="12">
        <f t="shared" si="18"/>
        <v>1900</v>
      </c>
      <c r="E359" s="12">
        <f t="shared" si="19"/>
        <v>1900</v>
      </c>
      <c r="F359" s="85" t="str">
        <f>IF(ISBLANK(G359),"",MAX($F$7:F358)+1)</f>
        <v/>
      </c>
      <c r="G359" s="130"/>
      <c r="H359" s="130"/>
      <c r="I359" s="131"/>
      <c r="J359" s="47"/>
      <c r="K359" s="132"/>
      <c r="L359" s="88"/>
      <c r="M359" s="88"/>
      <c r="N359" s="136"/>
      <c r="O359" s="50"/>
      <c r="P359" s="87" t="str">
        <f t="shared" si="17"/>
        <v/>
      </c>
    </row>
    <row r="360" spans="1:16" s="12" customFormat="1" ht="12.75" x14ac:dyDescent="0.2">
      <c r="A360" s="12" t="str">
        <f>_xlfn.IFNA(VLOOKUP(G360,Довідник!D:F,3,FALSE),"")</f>
        <v/>
      </c>
      <c r="B360" s="12">
        <f>Т.1_2!$I$6</f>
        <v>0</v>
      </c>
      <c r="C360" s="12">
        <f>YEAR(Т.1_2!$I$1)</f>
        <v>1900</v>
      </c>
      <c r="D360" s="12">
        <f t="shared" si="18"/>
        <v>1900</v>
      </c>
      <c r="E360" s="12">
        <f t="shared" si="19"/>
        <v>1900</v>
      </c>
      <c r="F360" s="85" t="str">
        <f>IF(ISBLANK(G360),"",MAX($F$7:F359)+1)</f>
        <v/>
      </c>
      <c r="G360" s="130"/>
      <c r="H360" s="130"/>
      <c r="I360" s="131"/>
      <c r="J360" s="47"/>
      <c r="K360" s="132"/>
      <c r="L360" s="88"/>
      <c r="M360" s="88"/>
      <c r="N360" s="136"/>
      <c r="O360" s="50"/>
      <c r="P360" s="87" t="str">
        <f t="shared" si="17"/>
        <v/>
      </c>
    </row>
    <row r="361" spans="1:16" s="12" customFormat="1" ht="12.75" x14ac:dyDescent="0.2">
      <c r="A361" s="12" t="str">
        <f>_xlfn.IFNA(VLOOKUP(G361,Довідник!D:F,3,FALSE),"")</f>
        <v/>
      </c>
      <c r="B361" s="12">
        <f>Т.1_2!$I$6</f>
        <v>0</v>
      </c>
      <c r="C361" s="12">
        <f>YEAR(Т.1_2!$I$1)</f>
        <v>1900</v>
      </c>
      <c r="D361" s="12">
        <f t="shared" si="18"/>
        <v>1900</v>
      </c>
      <c r="E361" s="12">
        <f t="shared" si="19"/>
        <v>1900</v>
      </c>
      <c r="F361" s="85" t="str">
        <f>IF(ISBLANK(G361),"",MAX($F$7:F360)+1)</f>
        <v/>
      </c>
      <c r="G361" s="130"/>
      <c r="H361" s="130"/>
      <c r="I361" s="131"/>
      <c r="J361" s="47"/>
      <c r="K361" s="132"/>
      <c r="L361" s="88"/>
      <c r="M361" s="88"/>
      <c r="N361" s="136"/>
      <c r="O361" s="50"/>
      <c r="P361" s="87" t="str">
        <f t="shared" si="17"/>
        <v/>
      </c>
    </row>
    <row r="362" spans="1:16" s="12" customFormat="1" ht="12.75" x14ac:dyDescent="0.2">
      <c r="A362" s="12" t="str">
        <f>_xlfn.IFNA(VLOOKUP(G362,Довідник!D:F,3,FALSE),"")</f>
        <v/>
      </c>
      <c r="B362" s="12">
        <f>Т.1_2!$I$6</f>
        <v>0</v>
      </c>
      <c r="C362" s="12">
        <f>YEAR(Т.1_2!$I$1)</f>
        <v>1900</v>
      </c>
      <c r="D362" s="12">
        <f t="shared" si="18"/>
        <v>1900</v>
      </c>
      <c r="E362" s="12">
        <f t="shared" si="19"/>
        <v>1900</v>
      </c>
      <c r="F362" s="85" t="str">
        <f>IF(ISBLANK(G362),"",MAX($F$7:F361)+1)</f>
        <v/>
      </c>
      <c r="G362" s="130"/>
      <c r="H362" s="130"/>
      <c r="I362" s="131"/>
      <c r="J362" s="47"/>
      <c r="K362" s="132"/>
      <c r="L362" s="88"/>
      <c r="M362" s="88"/>
      <c r="N362" s="136"/>
      <c r="O362" s="50"/>
      <c r="P362" s="87" t="str">
        <f t="shared" si="17"/>
        <v/>
      </c>
    </row>
    <row r="363" spans="1:16" s="12" customFormat="1" ht="12.75" x14ac:dyDescent="0.2">
      <c r="A363" s="12" t="str">
        <f>_xlfn.IFNA(VLOOKUP(G363,Довідник!D:F,3,FALSE),"")</f>
        <v/>
      </c>
      <c r="B363" s="12">
        <f>Т.1_2!$I$6</f>
        <v>0</v>
      </c>
      <c r="C363" s="12">
        <f>YEAR(Т.1_2!$I$1)</f>
        <v>1900</v>
      </c>
      <c r="D363" s="12">
        <f t="shared" si="18"/>
        <v>1900</v>
      </c>
      <c r="E363" s="12">
        <f t="shared" si="19"/>
        <v>1900</v>
      </c>
      <c r="F363" s="85" t="str">
        <f>IF(ISBLANK(G363),"",MAX($F$7:F362)+1)</f>
        <v/>
      </c>
      <c r="G363" s="130"/>
      <c r="H363" s="130"/>
      <c r="I363" s="131"/>
      <c r="J363" s="47"/>
      <c r="K363" s="132"/>
      <c r="L363" s="88"/>
      <c r="M363" s="88"/>
      <c r="N363" s="136"/>
      <c r="O363" s="50"/>
      <c r="P363" s="87" t="str">
        <f t="shared" si="17"/>
        <v/>
      </c>
    </row>
    <row r="364" spans="1:16" s="12" customFormat="1" ht="12.75" x14ac:dyDescent="0.2">
      <c r="A364" s="12" t="str">
        <f>_xlfn.IFNA(VLOOKUP(G364,Довідник!D:F,3,FALSE),"")</f>
        <v/>
      </c>
      <c r="B364" s="12">
        <f>Т.1_2!$I$6</f>
        <v>0</v>
      </c>
      <c r="C364" s="12">
        <f>YEAR(Т.1_2!$I$1)</f>
        <v>1900</v>
      </c>
      <c r="D364" s="12">
        <f t="shared" si="18"/>
        <v>1900</v>
      </c>
      <c r="E364" s="12">
        <f t="shared" si="19"/>
        <v>1900</v>
      </c>
      <c r="F364" s="85" t="str">
        <f>IF(ISBLANK(G364),"",MAX($F$7:F363)+1)</f>
        <v/>
      </c>
      <c r="G364" s="130"/>
      <c r="H364" s="130"/>
      <c r="I364" s="131"/>
      <c r="J364" s="47"/>
      <c r="K364" s="132"/>
      <c r="L364" s="88"/>
      <c r="M364" s="88"/>
      <c r="N364" s="136"/>
      <c r="O364" s="50"/>
      <c r="P364" s="87" t="str">
        <f t="shared" si="17"/>
        <v/>
      </c>
    </row>
    <row r="365" spans="1:16" s="12" customFormat="1" ht="12.75" x14ac:dyDescent="0.2">
      <c r="A365" s="12" t="str">
        <f>_xlfn.IFNA(VLOOKUP(G365,Довідник!D:F,3,FALSE),"")</f>
        <v/>
      </c>
      <c r="B365" s="12">
        <f>Т.1_2!$I$6</f>
        <v>0</v>
      </c>
      <c r="C365" s="12">
        <f>YEAR(Т.1_2!$I$1)</f>
        <v>1900</v>
      </c>
      <c r="D365" s="12">
        <f t="shared" si="18"/>
        <v>1900</v>
      </c>
      <c r="E365" s="12">
        <f t="shared" si="19"/>
        <v>1900</v>
      </c>
      <c r="F365" s="85" t="str">
        <f>IF(ISBLANK(G365),"",MAX($F$7:F364)+1)</f>
        <v/>
      </c>
      <c r="G365" s="130"/>
      <c r="H365" s="130"/>
      <c r="I365" s="131"/>
      <c r="J365" s="47"/>
      <c r="K365" s="132"/>
      <c r="L365" s="88"/>
      <c r="M365" s="88"/>
      <c r="N365" s="136"/>
      <c r="O365" s="50"/>
      <c r="P365" s="87" t="str">
        <f t="shared" si="17"/>
        <v/>
      </c>
    </row>
    <row r="366" spans="1:16" s="12" customFormat="1" ht="12.75" x14ac:dyDescent="0.2">
      <c r="A366" s="12" t="str">
        <f>_xlfn.IFNA(VLOOKUP(G366,Довідник!D:F,3,FALSE),"")</f>
        <v/>
      </c>
      <c r="B366" s="12">
        <f>Т.1_2!$I$6</f>
        <v>0</v>
      </c>
      <c r="C366" s="12">
        <f>YEAR(Т.1_2!$I$1)</f>
        <v>1900</v>
      </c>
      <c r="D366" s="12">
        <f t="shared" si="18"/>
        <v>1900</v>
      </c>
      <c r="E366" s="12">
        <f t="shared" si="19"/>
        <v>1900</v>
      </c>
      <c r="F366" s="85" t="str">
        <f>IF(ISBLANK(G366),"",MAX($F$7:F365)+1)</f>
        <v/>
      </c>
      <c r="G366" s="130"/>
      <c r="H366" s="130"/>
      <c r="I366" s="131"/>
      <c r="J366" s="47"/>
      <c r="K366" s="132"/>
      <c r="L366" s="88"/>
      <c r="M366" s="88"/>
      <c r="N366" s="136"/>
      <c r="O366" s="50"/>
      <c r="P366" s="87" t="str">
        <f t="shared" si="17"/>
        <v/>
      </c>
    </row>
    <row r="367" spans="1:16" s="12" customFormat="1" ht="12.75" x14ac:dyDescent="0.2">
      <c r="A367" s="12" t="str">
        <f>_xlfn.IFNA(VLOOKUP(G367,Довідник!D:F,3,FALSE),"")</f>
        <v/>
      </c>
      <c r="B367" s="12">
        <f>Т.1_2!$I$6</f>
        <v>0</v>
      </c>
      <c r="C367" s="12">
        <f>YEAR(Т.1_2!$I$1)</f>
        <v>1900</v>
      </c>
      <c r="D367" s="12">
        <f t="shared" si="18"/>
        <v>1900</v>
      </c>
      <c r="E367" s="12">
        <f t="shared" si="19"/>
        <v>1900</v>
      </c>
      <c r="F367" s="85" t="str">
        <f>IF(ISBLANK(G367),"",MAX($F$7:F366)+1)</f>
        <v/>
      </c>
      <c r="G367" s="130"/>
      <c r="H367" s="130"/>
      <c r="I367" s="131"/>
      <c r="J367" s="47"/>
      <c r="K367" s="132"/>
      <c r="L367" s="88"/>
      <c r="M367" s="88"/>
      <c r="N367" s="136"/>
      <c r="O367" s="50"/>
      <c r="P367" s="87" t="str">
        <f t="shared" si="17"/>
        <v/>
      </c>
    </row>
    <row r="368" spans="1:16" s="12" customFormat="1" ht="12.75" x14ac:dyDescent="0.2">
      <c r="A368" s="12" t="str">
        <f>_xlfn.IFNA(VLOOKUP(G368,Довідник!D:F,3,FALSE),"")</f>
        <v/>
      </c>
      <c r="B368" s="12">
        <f>Т.1_2!$I$6</f>
        <v>0</v>
      </c>
      <c r="C368" s="12">
        <f>YEAR(Т.1_2!$I$1)</f>
        <v>1900</v>
      </c>
      <c r="D368" s="12">
        <f t="shared" si="18"/>
        <v>1900</v>
      </c>
      <c r="E368" s="12">
        <f t="shared" si="19"/>
        <v>1900</v>
      </c>
      <c r="F368" s="85" t="str">
        <f>IF(ISBLANK(G368),"",MAX($F$7:F367)+1)</f>
        <v/>
      </c>
      <c r="G368" s="130"/>
      <c r="H368" s="130"/>
      <c r="I368" s="131"/>
      <c r="J368" s="47"/>
      <c r="K368" s="132"/>
      <c r="L368" s="88"/>
      <c r="M368" s="88"/>
      <c r="N368" s="136"/>
      <c r="O368" s="50"/>
      <c r="P368" s="87" t="str">
        <f t="shared" si="17"/>
        <v/>
      </c>
    </row>
    <row r="369" spans="1:16" s="12" customFormat="1" ht="12.75" x14ac:dyDescent="0.2">
      <c r="A369" s="12" t="str">
        <f>_xlfn.IFNA(VLOOKUP(G369,Довідник!D:F,3,FALSE),"")</f>
        <v/>
      </c>
      <c r="B369" s="12">
        <f>Т.1_2!$I$6</f>
        <v>0</v>
      </c>
      <c r="C369" s="12">
        <f>YEAR(Т.1_2!$I$1)</f>
        <v>1900</v>
      </c>
      <c r="D369" s="12">
        <f t="shared" si="18"/>
        <v>1900</v>
      </c>
      <c r="E369" s="12">
        <f t="shared" si="19"/>
        <v>1900</v>
      </c>
      <c r="F369" s="85" t="str">
        <f>IF(ISBLANK(G369),"",MAX($F$7:F368)+1)</f>
        <v/>
      </c>
      <c r="G369" s="130"/>
      <c r="H369" s="130"/>
      <c r="I369" s="131"/>
      <c r="J369" s="47"/>
      <c r="K369" s="132"/>
      <c r="L369" s="88"/>
      <c r="M369" s="88"/>
      <c r="N369" s="136"/>
      <c r="O369" s="50"/>
      <c r="P369" s="87" t="str">
        <f t="shared" si="17"/>
        <v/>
      </c>
    </row>
    <row r="370" spans="1:16" s="12" customFormat="1" ht="12.75" x14ac:dyDescent="0.2">
      <c r="A370" s="12" t="str">
        <f>_xlfn.IFNA(VLOOKUP(G370,Довідник!D:F,3,FALSE),"")</f>
        <v/>
      </c>
      <c r="B370" s="12">
        <f>Т.1_2!$I$6</f>
        <v>0</v>
      </c>
      <c r="C370" s="12">
        <f>YEAR(Т.1_2!$I$1)</f>
        <v>1900</v>
      </c>
      <c r="D370" s="12">
        <f t="shared" si="18"/>
        <v>1900</v>
      </c>
      <c r="E370" s="12">
        <f t="shared" si="19"/>
        <v>1900</v>
      </c>
      <c r="F370" s="85" t="str">
        <f>IF(ISBLANK(G370),"",MAX($F$7:F369)+1)</f>
        <v/>
      </c>
      <c r="G370" s="130"/>
      <c r="H370" s="130"/>
      <c r="I370" s="131"/>
      <c r="J370" s="47"/>
      <c r="K370" s="132"/>
      <c r="L370" s="88"/>
      <c r="M370" s="88"/>
      <c r="N370" s="136"/>
      <c r="O370" s="50"/>
      <c r="P370" s="87" t="str">
        <f t="shared" si="17"/>
        <v/>
      </c>
    </row>
    <row r="371" spans="1:16" s="12" customFormat="1" ht="12.75" x14ac:dyDescent="0.2">
      <c r="A371" s="12" t="str">
        <f>_xlfn.IFNA(VLOOKUP(G371,Довідник!D:F,3,FALSE),"")</f>
        <v/>
      </c>
      <c r="B371" s="12">
        <f>Т.1_2!$I$6</f>
        <v>0</v>
      </c>
      <c r="C371" s="12">
        <f>YEAR(Т.1_2!$I$1)</f>
        <v>1900</v>
      </c>
      <c r="D371" s="12">
        <f t="shared" si="18"/>
        <v>1900</v>
      </c>
      <c r="E371" s="12">
        <f t="shared" si="19"/>
        <v>1900</v>
      </c>
      <c r="F371" s="85" t="str">
        <f>IF(ISBLANK(G371),"",MAX($F$7:F370)+1)</f>
        <v/>
      </c>
      <c r="G371" s="130"/>
      <c r="H371" s="130"/>
      <c r="I371" s="131"/>
      <c r="J371" s="47"/>
      <c r="K371" s="132"/>
      <c r="L371" s="88"/>
      <c r="M371" s="88"/>
      <c r="N371" s="136"/>
      <c r="O371" s="50"/>
      <c r="P371" s="87" t="str">
        <f t="shared" si="17"/>
        <v/>
      </c>
    </row>
    <row r="372" spans="1:16" s="12" customFormat="1" ht="12.75" x14ac:dyDescent="0.2">
      <c r="A372" s="12" t="str">
        <f>_xlfn.IFNA(VLOOKUP(G372,Довідник!D:F,3,FALSE),"")</f>
        <v/>
      </c>
      <c r="B372" s="12">
        <f>Т.1_2!$I$6</f>
        <v>0</v>
      </c>
      <c r="C372" s="12">
        <f>YEAR(Т.1_2!$I$1)</f>
        <v>1900</v>
      </c>
      <c r="D372" s="12">
        <f t="shared" si="18"/>
        <v>1900</v>
      </c>
      <c r="E372" s="12">
        <f t="shared" si="19"/>
        <v>1900</v>
      </c>
      <c r="F372" s="85" t="str">
        <f>IF(ISBLANK(G372),"",MAX($F$7:F371)+1)</f>
        <v/>
      </c>
      <c r="G372" s="130"/>
      <c r="H372" s="130"/>
      <c r="I372" s="131"/>
      <c r="J372" s="47"/>
      <c r="K372" s="132"/>
      <c r="L372" s="88"/>
      <c r="M372" s="88"/>
      <c r="N372" s="136"/>
      <c r="O372" s="50"/>
      <c r="P372" s="87" t="str">
        <f t="shared" si="17"/>
        <v/>
      </c>
    </row>
    <row r="373" spans="1:16" s="12" customFormat="1" ht="12.75" x14ac:dyDescent="0.2">
      <c r="A373" s="12" t="str">
        <f>_xlfn.IFNA(VLOOKUP(G373,Довідник!D:F,3,FALSE),"")</f>
        <v/>
      </c>
      <c r="B373" s="12">
        <f>Т.1_2!$I$6</f>
        <v>0</v>
      </c>
      <c r="C373" s="12">
        <f>YEAR(Т.1_2!$I$1)</f>
        <v>1900</v>
      </c>
      <c r="D373" s="12">
        <f t="shared" si="18"/>
        <v>1900</v>
      </c>
      <c r="E373" s="12">
        <f t="shared" si="19"/>
        <v>1900</v>
      </c>
      <c r="F373" s="85" t="str">
        <f>IF(ISBLANK(G373),"",MAX($F$7:F372)+1)</f>
        <v/>
      </c>
      <c r="G373" s="130"/>
      <c r="H373" s="130"/>
      <c r="I373" s="131"/>
      <c r="J373" s="47"/>
      <c r="K373" s="132"/>
      <c r="L373" s="88"/>
      <c r="M373" s="88"/>
      <c r="N373" s="136"/>
      <c r="O373" s="50"/>
      <c r="P373" s="87" t="str">
        <f t="shared" si="17"/>
        <v/>
      </c>
    </row>
    <row r="374" spans="1:16" s="12" customFormat="1" ht="12.75" x14ac:dyDescent="0.2">
      <c r="A374" s="12" t="str">
        <f>_xlfn.IFNA(VLOOKUP(G374,Довідник!D:F,3,FALSE),"")</f>
        <v/>
      </c>
      <c r="B374" s="12">
        <f>Т.1_2!$I$6</f>
        <v>0</v>
      </c>
      <c r="C374" s="12">
        <f>YEAR(Т.1_2!$I$1)</f>
        <v>1900</v>
      </c>
      <c r="D374" s="12">
        <f t="shared" si="18"/>
        <v>1900</v>
      </c>
      <c r="E374" s="12">
        <f t="shared" si="19"/>
        <v>1900</v>
      </c>
      <c r="F374" s="85" t="str">
        <f>IF(ISBLANK(G374),"",MAX($F$7:F373)+1)</f>
        <v/>
      </c>
      <c r="G374" s="130"/>
      <c r="H374" s="130"/>
      <c r="I374" s="131"/>
      <c r="J374" s="47"/>
      <c r="K374" s="132"/>
      <c r="L374" s="88"/>
      <c r="M374" s="88"/>
      <c r="N374" s="136"/>
      <c r="O374" s="50"/>
      <c r="P374" s="87" t="str">
        <f t="shared" si="17"/>
        <v/>
      </c>
    </row>
    <row r="375" spans="1:16" s="12" customFormat="1" ht="12.75" x14ac:dyDescent="0.2">
      <c r="A375" s="12" t="str">
        <f>_xlfn.IFNA(VLOOKUP(G375,Довідник!D:F,3,FALSE),"")</f>
        <v/>
      </c>
      <c r="B375" s="12">
        <f>Т.1_2!$I$6</f>
        <v>0</v>
      </c>
      <c r="C375" s="12">
        <f>YEAR(Т.1_2!$I$1)</f>
        <v>1900</v>
      </c>
      <c r="D375" s="12">
        <f t="shared" si="18"/>
        <v>1900</v>
      </c>
      <c r="E375" s="12">
        <f t="shared" si="19"/>
        <v>1900</v>
      </c>
      <c r="F375" s="85" t="str">
        <f>IF(ISBLANK(G375),"",MAX($F$7:F374)+1)</f>
        <v/>
      </c>
      <c r="G375" s="130"/>
      <c r="H375" s="130"/>
      <c r="I375" s="131"/>
      <c r="J375" s="47"/>
      <c r="K375" s="132"/>
      <c r="L375" s="88"/>
      <c r="M375" s="88"/>
      <c r="N375" s="136"/>
      <c r="O375" s="50"/>
      <c r="P375" s="87" t="str">
        <f t="shared" si="17"/>
        <v/>
      </c>
    </row>
    <row r="376" spans="1:16" s="12" customFormat="1" ht="12.75" x14ac:dyDescent="0.2">
      <c r="A376" s="12" t="str">
        <f>_xlfn.IFNA(VLOOKUP(G376,Довідник!D:F,3,FALSE),"")</f>
        <v/>
      </c>
      <c r="B376" s="12">
        <f>Т.1_2!$I$6</f>
        <v>0</v>
      </c>
      <c r="C376" s="12">
        <f>YEAR(Т.1_2!$I$1)</f>
        <v>1900</v>
      </c>
      <c r="D376" s="12">
        <f t="shared" si="18"/>
        <v>1900</v>
      </c>
      <c r="E376" s="12">
        <f t="shared" si="19"/>
        <v>1900</v>
      </c>
      <c r="F376" s="85" t="str">
        <f>IF(ISBLANK(G376),"",MAX($F$7:F375)+1)</f>
        <v/>
      </c>
      <c r="G376" s="130"/>
      <c r="H376" s="130"/>
      <c r="I376" s="131"/>
      <c r="J376" s="47"/>
      <c r="K376" s="132"/>
      <c r="L376" s="88"/>
      <c r="M376" s="88"/>
      <c r="N376" s="136"/>
      <c r="O376" s="50"/>
      <c r="P376" s="87" t="str">
        <f t="shared" si="17"/>
        <v/>
      </c>
    </row>
    <row r="377" spans="1:16" s="12" customFormat="1" ht="12.75" x14ac:dyDescent="0.2">
      <c r="A377" s="12" t="str">
        <f>_xlfn.IFNA(VLOOKUP(G377,Довідник!D:F,3,FALSE),"")</f>
        <v/>
      </c>
      <c r="B377" s="12">
        <f>Т.1_2!$I$6</f>
        <v>0</v>
      </c>
      <c r="C377" s="12">
        <f>YEAR(Т.1_2!$I$1)</f>
        <v>1900</v>
      </c>
      <c r="D377" s="12">
        <f t="shared" si="18"/>
        <v>1900</v>
      </c>
      <c r="E377" s="12">
        <f t="shared" si="19"/>
        <v>1900</v>
      </c>
      <c r="F377" s="85" t="str">
        <f>IF(ISBLANK(G377),"",MAX($F$7:F376)+1)</f>
        <v/>
      </c>
      <c r="G377" s="130"/>
      <c r="H377" s="130"/>
      <c r="I377" s="131"/>
      <c r="J377" s="47"/>
      <c r="K377" s="132"/>
      <c r="L377" s="88"/>
      <c r="M377" s="88"/>
      <c r="N377" s="136"/>
      <c r="O377" s="50"/>
      <c r="P377" s="87" t="str">
        <f t="shared" si="17"/>
        <v/>
      </c>
    </row>
    <row r="378" spans="1:16" s="12" customFormat="1" ht="12.75" x14ac:dyDescent="0.2">
      <c r="A378" s="12" t="str">
        <f>_xlfn.IFNA(VLOOKUP(G378,Довідник!D:F,3,FALSE),"")</f>
        <v/>
      </c>
      <c r="B378" s="12">
        <f>Т.1_2!$I$6</f>
        <v>0</v>
      </c>
      <c r="C378" s="12">
        <f>YEAR(Т.1_2!$I$1)</f>
        <v>1900</v>
      </c>
      <c r="D378" s="12">
        <f t="shared" si="18"/>
        <v>1900</v>
      </c>
      <c r="E378" s="12">
        <f t="shared" si="19"/>
        <v>1900</v>
      </c>
      <c r="F378" s="85" t="str">
        <f>IF(ISBLANK(G378),"",MAX($F$7:F377)+1)</f>
        <v/>
      </c>
      <c r="G378" s="130"/>
      <c r="H378" s="130"/>
      <c r="I378" s="131"/>
      <c r="J378" s="47"/>
      <c r="K378" s="132"/>
      <c r="L378" s="88"/>
      <c r="M378" s="88"/>
      <c r="N378" s="136"/>
      <c r="O378" s="50"/>
      <c r="P378" s="87" t="str">
        <f t="shared" si="17"/>
        <v/>
      </c>
    </row>
    <row r="379" spans="1:16" s="12" customFormat="1" ht="12.75" x14ac:dyDescent="0.2">
      <c r="A379" s="12" t="str">
        <f>_xlfn.IFNA(VLOOKUP(G379,Довідник!D:F,3,FALSE),"")</f>
        <v/>
      </c>
      <c r="B379" s="12">
        <f>Т.1_2!$I$6</f>
        <v>0</v>
      </c>
      <c r="C379" s="12">
        <f>YEAR(Т.1_2!$I$1)</f>
        <v>1900</v>
      </c>
      <c r="D379" s="12">
        <f t="shared" si="18"/>
        <v>1900</v>
      </c>
      <c r="E379" s="12">
        <f t="shared" si="19"/>
        <v>1900</v>
      </c>
      <c r="F379" s="85" t="str">
        <f>IF(ISBLANK(G379),"",MAX($F$7:F378)+1)</f>
        <v/>
      </c>
      <c r="G379" s="130"/>
      <c r="H379" s="130"/>
      <c r="I379" s="131"/>
      <c r="J379" s="47"/>
      <c r="K379" s="132"/>
      <c r="L379" s="88"/>
      <c r="M379" s="88"/>
      <c r="N379" s="136"/>
      <c r="O379" s="50"/>
      <c r="P379" s="87" t="str">
        <f t="shared" si="17"/>
        <v/>
      </c>
    </row>
    <row r="380" spans="1:16" s="12" customFormat="1" ht="12.75" x14ac:dyDescent="0.2">
      <c r="A380" s="12" t="str">
        <f>_xlfn.IFNA(VLOOKUP(G380,Довідник!D:F,3,FALSE),"")</f>
        <v/>
      </c>
      <c r="B380" s="12">
        <f>Т.1_2!$I$6</f>
        <v>0</v>
      </c>
      <c r="C380" s="12">
        <f>YEAR(Т.1_2!$I$1)</f>
        <v>1900</v>
      </c>
      <c r="D380" s="12">
        <f t="shared" si="18"/>
        <v>1900</v>
      </c>
      <c r="E380" s="12">
        <f t="shared" si="19"/>
        <v>1900</v>
      </c>
      <c r="F380" s="85" t="str">
        <f>IF(ISBLANK(G380),"",MAX($F$7:F379)+1)</f>
        <v/>
      </c>
      <c r="G380" s="130"/>
      <c r="H380" s="130"/>
      <c r="I380" s="131"/>
      <c r="J380" s="47"/>
      <c r="K380" s="132"/>
      <c r="L380" s="88"/>
      <c r="M380" s="88"/>
      <c r="N380" s="136"/>
      <c r="O380" s="50"/>
      <c r="P380" s="87" t="str">
        <f t="shared" si="17"/>
        <v/>
      </c>
    </row>
    <row r="381" spans="1:16" s="12" customFormat="1" ht="12.75" x14ac:dyDescent="0.2">
      <c r="A381" s="12" t="str">
        <f>_xlfn.IFNA(VLOOKUP(G381,Довідник!D:F,3,FALSE),"")</f>
        <v/>
      </c>
      <c r="B381" s="12">
        <f>Т.1_2!$I$6</f>
        <v>0</v>
      </c>
      <c r="C381" s="12">
        <f>YEAR(Т.1_2!$I$1)</f>
        <v>1900</v>
      </c>
      <c r="D381" s="12">
        <f t="shared" si="18"/>
        <v>1900</v>
      </c>
      <c r="E381" s="12">
        <f t="shared" si="19"/>
        <v>1900</v>
      </c>
      <c r="F381" s="85" t="str">
        <f>IF(ISBLANK(G381),"",MAX($F$7:F380)+1)</f>
        <v/>
      </c>
      <c r="G381" s="130"/>
      <c r="H381" s="130"/>
      <c r="I381" s="131"/>
      <c r="J381" s="47"/>
      <c r="K381" s="132"/>
      <c r="L381" s="88"/>
      <c r="M381" s="88"/>
      <c r="N381" s="136"/>
      <c r="O381" s="50"/>
      <c r="P381" s="87" t="str">
        <f t="shared" si="17"/>
        <v/>
      </c>
    </row>
    <row r="382" spans="1:16" s="12" customFormat="1" ht="12.75" x14ac:dyDescent="0.2">
      <c r="A382" s="12" t="str">
        <f>_xlfn.IFNA(VLOOKUP(G382,Довідник!D:F,3,FALSE),"")</f>
        <v/>
      </c>
      <c r="B382" s="12">
        <f>Т.1_2!$I$6</f>
        <v>0</v>
      </c>
      <c r="C382" s="12">
        <f>YEAR(Т.1_2!$I$1)</f>
        <v>1900</v>
      </c>
      <c r="D382" s="12">
        <f t="shared" si="18"/>
        <v>1900</v>
      </c>
      <c r="E382" s="12">
        <f t="shared" si="19"/>
        <v>1900</v>
      </c>
      <c r="F382" s="85" t="str">
        <f>IF(ISBLANK(G382),"",MAX($F$7:F381)+1)</f>
        <v/>
      </c>
      <c r="G382" s="130"/>
      <c r="H382" s="130"/>
      <c r="I382" s="131"/>
      <c r="J382" s="47"/>
      <c r="K382" s="132"/>
      <c r="L382" s="88"/>
      <c r="M382" s="88"/>
      <c r="N382" s="136"/>
      <c r="O382" s="50"/>
      <c r="P382" s="87" t="str">
        <f t="shared" si="17"/>
        <v/>
      </c>
    </row>
    <row r="383" spans="1:16" s="12" customFormat="1" ht="12.75" x14ac:dyDescent="0.2">
      <c r="A383" s="12" t="str">
        <f>_xlfn.IFNA(VLOOKUP(G383,Довідник!D:F,3,FALSE),"")</f>
        <v/>
      </c>
      <c r="B383" s="12">
        <f>Т.1_2!$I$6</f>
        <v>0</v>
      </c>
      <c r="C383" s="12">
        <f>YEAR(Т.1_2!$I$1)</f>
        <v>1900</v>
      </c>
      <c r="D383" s="12">
        <f t="shared" si="18"/>
        <v>1900</v>
      </c>
      <c r="E383" s="12">
        <f t="shared" si="19"/>
        <v>1900</v>
      </c>
      <c r="F383" s="85" t="str">
        <f>IF(ISBLANK(G383),"",MAX($F$7:F382)+1)</f>
        <v/>
      </c>
      <c r="G383" s="130"/>
      <c r="H383" s="130"/>
      <c r="I383" s="131"/>
      <c r="J383" s="47"/>
      <c r="K383" s="132"/>
      <c r="L383" s="88"/>
      <c r="M383" s="88"/>
      <c r="N383" s="136"/>
      <c r="O383" s="50"/>
      <c r="P383" s="87" t="str">
        <f t="shared" si="17"/>
        <v/>
      </c>
    </row>
    <row r="384" spans="1:16" s="12" customFormat="1" ht="12.75" x14ac:dyDescent="0.2">
      <c r="A384" s="12" t="str">
        <f>_xlfn.IFNA(VLOOKUP(G384,Довідник!D:F,3,FALSE),"")</f>
        <v/>
      </c>
      <c r="B384" s="12">
        <f>Т.1_2!$I$6</f>
        <v>0</v>
      </c>
      <c r="C384" s="12">
        <f>YEAR(Т.1_2!$I$1)</f>
        <v>1900</v>
      </c>
      <c r="D384" s="12">
        <f t="shared" si="18"/>
        <v>1900</v>
      </c>
      <c r="E384" s="12">
        <f t="shared" si="19"/>
        <v>1900</v>
      </c>
      <c r="F384" s="85" t="str">
        <f>IF(ISBLANK(G384),"",MAX($F$7:F383)+1)</f>
        <v/>
      </c>
      <c r="G384" s="130"/>
      <c r="H384" s="130"/>
      <c r="I384" s="131"/>
      <c r="J384" s="47"/>
      <c r="K384" s="132"/>
      <c r="L384" s="88"/>
      <c r="M384" s="88"/>
      <c r="N384" s="136"/>
      <c r="O384" s="50"/>
      <c r="P384" s="87" t="str">
        <f t="shared" si="17"/>
        <v/>
      </c>
    </row>
    <row r="385" spans="1:16" s="12" customFormat="1" ht="12.75" x14ac:dyDescent="0.2">
      <c r="A385" s="12" t="str">
        <f>_xlfn.IFNA(VLOOKUP(G385,Довідник!D:F,3,FALSE),"")</f>
        <v/>
      </c>
      <c r="B385" s="12">
        <f>Т.1_2!$I$6</f>
        <v>0</v>
      </c>
      <c r="C385" s="12">
        <f>YEAR(Т.1_2!$I$1)</f>
        <v>1900</v>
      </c>
      <c r="D385" s="12">
        <f t="shared" si="18"/>
        <v>1900</v>
      </c>
      <c r="E385" s="12">
        <f t="shared" si="19"/>
        <v>1900</v>
      </c>
      <c r="F385" s="85" t="str">
        <f>IF(ISBLANK(G385),"",MAX($F$7:F384)+1)</f>
        <v/>
      </c>
      <c r="G385" s="130"/>
      <c r="H385" s="130"/>
      <c r="I385" s="131"/>
      <c r="J385" s="47"/>
      <c r="K385" s="132"/>
      <c r="L385" s="88"/>
      <c r="M385" s="88"/>
      <c r="N385" s="136"/>
      <c r="O385" s="50"/>
      <c r="P385" s="87" t="str">
        <f t="shared" si="17"/>
        <v/>
      </c>
    </row>
    <row r="386" spans="1:16" s="12" customFormat="1" ht="12.75" x14ac:dyDescent="0.2">
      <c r="A386" s="12" t="str">
        <f>_xlfn.IFNA(VLOOKUP(G386,Довідник!D:F,3,FALSE),"")</f>
        <v/>
      </c>
      <c r="B386" s="12">
        <f>Т.1_2!$I$6</f>
        <v>0</v>
      </c>
      <c r="C386" s="12">
        <f>YEAR(Т.1_2!$I$1)</f>
        <v>1900</v>
      </c>
      <c r="D386" s="12">
        <f t="shared" si="18"/>
        <v>1900</v>
      </c>
      <c r="E386" s="12">
        <f t="shared" si="19"/>
        <v>1900</v>
      </c>
      <c r="F386" s="85" t="str">
        <f>IF(ISBLANK(G386),"",MAX($F$7:F385)+1)</f>
        <v/>
      </c>
      <c r="G386" s="130"/>
      <c r="H386" s="130"/>
      <c r="I386" s="131"/>
      <c r="J386" s="47"/>
      <c r="K386" s="132"/>
      <c r="L386" s="88"/>
      <c r="M386" s="88"/>
      <c r="N386" s="136"/>
      <c r="O386" s="50"/>
      <c r="P386" s="87" t="str">
        <f t="shared" si="17"/>
        <v/>
      </c>
    </row>
    <row r="387" spans="1:16" s="12" customFormat="1" ht="12.75" x14ac:dyDescent="0.2">
      <c r="A387" s="12" t="str">
        <f>_xlfn.IFNA(VLOOKUP(G387,Довідник!D:F,3,FALSE),"")</f>
        <v/>
      </c>
      <c r="B387" s="12">
        <f>Т.1_2!$I$6</f>
        <v>0</v>
      </c>
      <c r="C387" s="12">
        <f>YEAR(Т.1_2!$I$1)</f>
        <v>1900</v>
      </c>
      <c r="D387" s="12">
        <f t="shared" si="18"/>
        <v>1900</v>
      </c>
      <c r="E387" s="12">
        <f t="shared" si="19"/>
        <v>1900</v>
      </c>
      <c r="F387" s="85" t="str">
        <f>IF(ISBLANK(G387),"",MAX($F$7:F386)+1)</f>
        <v/>
      </c>
      <c r="G387" s="130"/>
      <c r="H387" s="130"/>
      <c r="I387" s="131"/>
      <c r="J387" s="47"/>
      <c r="K387" s="132"/>
      <c r="L387" s="88"/>
      <c r="M387" s="88"/>
      <c r="N387" s="136"/>
      <c r="O387" s="50"/>
      <c r="P387" s="87" t="str">
        <f t="shared" si="17"/>
        <v/>
      </c>
    </row>
    <row r="388" spans="1:16" s="12" customFormat="1" ht="12.75" x14ac:dyDescent="0.2">
      <c r="A388" s="12" t="str">
        <f>_xlfn.IFNA(VLOOKUP(G388,Довідник!D:F,3,FALSE),"")</f>
        <v/>
      </c>
      <c r="B388" s="12">
        <f>Т.1_2!$I$6</f>
        <v>0</v>
      </c>
      <c r="C388" s="12">
        <f>YEAR(Т.1_2!$I$1)</f>
        <v>1900</v>
      </c>
      <c r="D388" s="12">
        <f t="shared" si="18"/>
        <v>1900</v>
      </c>
      <c r="E388" s="12">
        <f t="shared" si="19"/>
        <v>1900</v>
      </c>
      <c r="F388" s="85" t="str">
        <f>IF(ISBLANK(G388),"",MAX($F$7:F387)+1)</f>
        <v/>
      </c>
      <c r="G388" s="130"/>
      <c r="H388" s="130"/>
      <c r="I388" s="131"/>
      <c r="J388" s="47"/>
      <c r="K388" s="132"/>
      <c r="L388" s="88"/>
      <c r="M388" s="88"/>
      <c r="N388" s="136"/>
      <c r="O388" s="50"/>
      <c r="P388" s="87" t="str">
        <f t="shared" si="17"/>
        <v/>
      </c>
    </row>
    <row r="389" spans="1:16" s="12" customFormat="1" ht="12.75" x14ac:dyDescent="0.2">
      <c r="A389" s="12" t="str">
        <f>_xlfn.IFNA(VLOOKUP(G389,Довідник!D:F,3,FALSE),"")</f>
        <v/>
      </c>
      <c r="B389" s="12">
        <f>Т.1_2!$I$6</f>
        <v>0</v>
      </c>
      <c r="C389" s="12">
        <f>YEAR(Т.1_2!$I$1)</f>
        <v>1900</v>
      </c>
      <c r="D389" s="12">
        <f t="shared" si="18"/>
        <v>1900</v>
      </c>
      <c r="E389" s="12">
        <f t="shared" si="19"/>
        <v>1900</v>
      </c>
      <c r="F389" s="85" t="str">
        <f>IF(ISBLANK(G389),"",MAX($F$7:F388)+1)</f>
        <v/>
      </c>
      <c r="G389" s="130"/>
      <c r="H389" s="130"/>
      <c r="I389" s="131"/>
      <c r="J389" s="47"/>
      <c r="K389" s="132"/>
      <c r="L389" s="88"/>
      <c r="M389" s="88"/>
      <c r="N389" s="136"/>
      <c r="O389" s="50"/>
      <c r="P389" s="87" t="str">
        <f t="shared" si="17"/>
        <v/>
      </c>
    </row>
    <row r="390" spans="1:16" s="12" customFormat="1" ht="12.75" x14ac:dyDescent="0.2">
      <c r="A390" s="12" t="str">
        <f>_xlfn.IFNA(VLOOKUP(G390,Довідник!D:F,3,FALSE),"")</f>
        <v/>
      </c>
      <c r="B390" s="12">
        <f>Т.1_2!$I$6</f>
        <v>0</v>
      </c>
      <c r="C390" s="12">
        <f>YEAR(Т.1_2!$I$1)</f>
        <v>1900</v>
      </c>
      <c r="D390" s="12">
        <f t="shared" si="18"/>
        <v>1900</v>
      </c>
      <c r="E390" s="12">
        <f t="shared" si="19"/>
        <v>1900</v>
      </c>
      <c r="F390" s="85" t="str">
        <f>IF(ISBLANK(G390),"",MAX($F$7:F389)+1)</f>
        <v/>
      </c>
      <c r="G390" s="130"/>
      <c r="H390" s="130"/>
      <c r="I390" s="131"/>
      <c r="J390" s="47"/>
      <c r="K390" s="132"/>
      <c r="L390" s="88"/>
      <c r="M390" s="88"/>
      <c r="N390" s="136"/>
      <c r="O390" s="50"/>
      <c r="P390" s="87" t="str">
        <f t="shared" si="17"/>
        <v/>
      </c>
    </row>
    <row r="391" spans="1:16" s="12" customFormat="1" ht="12.75" x14ac:dyDescent="0.2">
      <c r="A391" s="12" t="str">
        <f>_xlfn.IFNA(VLOOKUP(G391,Довідник!D:F,3,FALSE),"")</f>
        <v/>
      </c>
      <c r="B391" s="12">
        <f>Т.1_2!$I$6</f>
        <v>0</v>
      </c>
      <c r="C391" s="12">
        <f>YEAR(Т.1_2!$I$1)</f>
        <v>1900</v>
      </c>
      <c r="D391" s="12">
        <f t="shared" si="18"/>
        <v>1900</v>
      </c>
      <c r="E391" s="12">
        <f t="shared" si="19"/>
        <v>1900</v>
      </c>
      <c r="F391" s="85" t="str">
        <f>IF(ISBLANK(G391),"",MAX($F$7:F390)+1)</f>
        <v/>
      </c>
      <c r="G391" s="130"/>
      <c r="H391" s="130"/>
      <c r="I391" s="131"/>
      <c r="J391" s="47"/>
      <c r="K391" s="132"/>
      <c r="L391" s="88"/>
      <c r="M391" s="88"/>
      <c r="N391" s="136"/>
      <c r="O391" s="50"/>
      <c r="P391" s="87" t="str">
        <f t="shared" si="17"/>
        <v/>
      </c>
    </row>
    <row r="392" spans="1:16" s="12" customFormat="1" ht="12.75" x14ac:dyDescent="0.2">
      <c r="A392" s="12" t="str">
        <f>_xlfn.IFNA(VLOOKUP(G392,Довідник!D:F,3,FALSE),"")</f>
        <v/>
      </c>
      <c r="B392" s="12">
        <f>Т.1_2!$I$6</f>
        <v>0</v>
      </c>
      <c r="C392" s="12">
        <f>YEAR(Т.1_2!$I$1)</f>
        <v>1900</v>
      </c>
      <c r="D392" s="12">
        <f t="shared" si="18"/>
        <v>1900</v>
      </c>
      <c r="E392" s="12">
        <f t="shared" si="19"/>
        <v>1900</v>
      </c>
      <c r="F392" s="85" t="str">
        <f>IF(ISBLANK(G392),"",MAX($F$7:F391)+1)</f>
        <v/>
      </c>
      <c r="G392" s="130"/>
      <c r="H392" s="130"/>
      <c r="I392" s="131"/>
      <c r="J392" s="47"/>
      <c r="K392" s="132"/>
      <c r="L392" s="88"/>
      <c r="M392" s="88"/>
      <c r="N392" s="136"/>
      <c r="O392" s="50"/>
      <c r="P392" s="87" t="str">
        <f t="shared" ref="P392:P455" si="20">IF(OR(ISBLANK(G392)*1+ISBLANK(H392)*1+ISBLANK(I392)*1+ISBLANK(J392)*1+ISBLANK(K392)*1+ISBLANK(L392)*1+ISBLANK(M392)*1+ISBLANK(N392)*1=0,ISBLANK(G392)*1+ISBLANK(H392)*1+ISBLANK(I392)*1+ISBLANK(J392)*1+ISBLANK(K392)*1+ISBLANK(L392)*1+ISBLANK(M392)*1+ISBLANK(N392)*1=8),"","Заповнено не всі поля!")</f>
        <v/>
      </c>
    </row>
    <row r="393" spans="1:16" s="12" customFormat="1" ht="12.75" x14ac:dyDescent="0.2">
      <c r="A393" s="12" t="str">
        <f>_xlfn.IFNA(VLOOKUP(G393,Довідник!D:F,3,FALSE),"")</f>
        <v/>
      </c>
      <c r="B393" s="12">
        <f>Т.1_2!$I$6</f>
        <v>0</v>
      </c>
      <c r="C393" s="12">
        <f>YEAR(Т.1_2!$I$1)</f>
        <v>1900</v>
      </c>
      <c r="D393" s="12">
        <f t="shared" si="18"/>
        <v>1900</v>
      </c>
      <c r="E393" s="12">
        <f t="shared" si="19"/>
        <v>1900</v>
      </c>
      <c r="F393" s="85" t="str">
        <f>IF(ISBLANK(G393),"",MAX($F$7:F392)+1)</f>
        <v/>
      </c>
      <c r="G393" s="130"/>
      <c r="H393" s="130"/>
      <c r="I393" s="131"/>
      <c r="J393" s="47"/>
      <c r="K393" s="132"/>
      <c r="L393" s="88"/>
      <c r="M393" s="88"/>
      <c r="N393" s="136"/>
      <c r="O393" s="50"/>
      <c r="P393" s="87" t="str">
        <f t="shared" si="20"/>
        <v/>
      </c>
    </row>
    <row r="394" spans="1:16" s="12" customFormat="1" ht="12.75" x14ac:dyDescent="0.2">
      <c r="A394" s="12" t="str">
        <f>_xlfn.IFNA(VLOOKUP(G394,Довідник!D:F,3,FALSE),"")</f>
        <v/>
      </c>
      <c r="B394" s="12">
        <f>Т.1_2!$I$6</f>
        <v>0</v>
      </c>
      <c r="C394" s="12">
        <f>YEAR(Т.1_2!$I$1)</f>
        <v>1900</v>
      </c>
      <c r="D394" s="12">
        <f t="shared" si="18"/>
        <v>1900</v>
      </c>
      <c r="E394" s="12">
        <f t="shared" si="19"/>
        <v>1900</v>
      </c>
      <c r="F394" s="85" t="str">
        <f>IF(ISBLANK(G394),"",MAX($F$7:F393)+1)</f>
        <v/>
      </c>
      <c r="G394" s="130"/>
      <c r="H394" s="130"/>
      <c r="I394" s="131"/>
      <c r="J394" s="47"/>
      <c r="K394" s="132"/>
      <c r="L394" s="88"/>
      <c r="M394" s="88"/>
      <c r="N394" s="136"/>
      <c r="O394" s="50"/>
      <c r="P394" s="87" t="str">
        <f t="shared" si="20"/>
        <v/>
      </c>
    </row>
    <row r="395" spans="1:16" s="12" customFormat="1" ht="12.75" x14ac:dyDescent="0.2">
      <c r="A395" s="12" t="str">
        <f>_xlfn.IFNA(VLOOKUP(G395,Довідник!D:F,3,FALSE),"")</f>
        <v/>
      </c>
      <c r="B395" s="12">
        <f>Т.1_2!$I$6</f>
        <v>0</v>
      </c>
      <c r="C395" s="12">
        <f>YEAR(Т.1_2!$I$1)</f>
        <v>1900</v>
      </c>
      <c r="D395" s="12">
        <f t="shared" ref="D395:D458" si="21">YEAR(J395)</f>
        <v>1900</v>
      </c>
      <c r="E395" s="12">
        <f t="shared" ref="E395:E458" si="22">YEAR(K395)</f>
        <v>1900</v>
      </c>
      <c r="F395" s="85" t="str">
        <f>IF(ISBLANK(G395),"",MAX($F$7:F394)+1)</f>
        <v/>
      </c>
      <c r="G395" s="130"/>
      <c r="H395" s="130"/>
      <c r="I395" s="131"/>
      <c r="J395" s="47"/>
      <c r="K395" s="132"/>
      <c r="L395" s="88"/>
      <c r="M395" s="88"/>
      <c r="N395" s="136"/>
      <c r="O395" s="50"/>
      <c r="P395" s="87" t="str">
        <f t="shared" si="20"/>
        <v/>
      </c>
    </row>
    <row r="396" spans="1:16" s="12" customFormat="1" ht="12.75" x14ac:dyDescent="0.2">
      <c r="A396" s="12" t="str">
        <f>_xlfn.IFNA(VLOOKUP(G396,Довідник!D:F,3,FALSE),"")</f>
        <v/>
      </c>
      <c r="B396" s="12">
        <f>Т.1_2!$I$6</f>
        <v>0</v>
      </c>
      <c r="C396" s="12">
        <f>YEAR(Т.1_2!$I$1)</f>
        <v>1900</v>
      </c>
      <c r="D396" s="12">
        <f t="shared" si="21"/>
        <v>1900</v>
      </c>
      <c r="E396" s="12">
        <f t="shared" si="22"/>
        <v>1900</v>
      </c>
      <c r="F396" s="85" t="str">
        <f>IF(ISBLANK(G396),"",MAX($F$7:F395)+1)</f>
        <v/>
      </c>
      <c r="G396" s="130"/>
      <c r="H396" s="130"/>
      <c r="I396" s="131"/>
      <c r="J396" s="47"/>
      <c r="K396" s="132"/>
      <c r="L396" s="88"/>
      <c r="M396" s="88"/>
      <c r="N396" s="136"/>
      <c r="O396" s="50"/>
      <c r="P396" s="87" t="str">
        <f t="shared" si="20"/>
        <v/>
      </c>
    </row>
    <row r="397" spans="1:16" s="12" customFormat="1" ht="12.75" x14ac:dyDescent="0.2">
      <c r="A397" s="12" t="str">
        <f>_xlfn.IFNA(VLOOKUP(G397,Довідник!D:F,3,FALSE),"")</f>
        <v/>
      </c>
      <c r="B397" s="12">
        <f>Т.1_2!$I$6</f>
        <v>0</v>
      </c>
      <c r="C397" s="12">
        <f>YEAR(Т.1_2!$I$1)</f>
        <v>1900</v>
      </c>
      <c r="D397" s="12">
        <f t="shared" si="21"/>
        <v>1900</v>
      </c>
      <c r="E397" s="12">
        <f t="shared" si="22"/>
        <v>1900</v>
      </c>
      <c r="F397" s="85" t="str">
        <f>IF(ISBLANK(G397),"",MAX($F$7:F396)+1)</f>
        <v/>
      </c>
      <c r="G397" s="130"/>
      <c r="H397" s="130"/>
      <c r="I397" s="131"/>
      <c r="J397" s="47"/>
      <c r="K397" s="132"/>
      <c r="L397" s="88"/>
      <c r="M397" s="88"/>
      <c r="N397" s="136"/>
      <c r="O397" s="50"/>
      <c r="P397" s="87" t="str">
        <f t="shared" si="20"/>
        <v/>
      </c>
    </row>
    <row r="398" spans="1:16" s="12" customFormat="1" ht="12.75" x14ac:dyDescent="0.2">
      <c r="A398" s="12" t="str">
        <f>_xlfn.IFNA(VLOOKUP(G398,Довідник!D:F,3,FALSE),"")</f>
        <v/>
      </c>
      <c r="B398" s="12">
        <f>Т.1_2!$I$6</f>
        <v>0</v>
      </c>
      <c r="C398" s="12">
        <f>YEAR(Т.1_2!$I$1)</f>
        <v>1900</v>
      </c>
      <c r="D398" s="12">
        <f t="shared" si="21"/>
        <v>1900</v>
      </c>
      <c r="E398" s="12">
        <f t="shared" si="22"/>
        <v>1900</v>
      </c>
      <c r="F398" s="85" t="str">
        <f>IF(ISBLANK(G398),"",MAX($F$7:F397)+1)</f>
        <v/>
      </c>
      <c r="G398" s="130"/>
      <c r="H398" s="130"/>
      <c r="I398" s="131"/>
      <c r="J398" s="47"/>
      <c r="K398" s="132"/>
      <c r="L398" s="88"/>
      <c r="M398" s="88"/>
      <c r="N398" s="136"/>
      <c r="O398" s="50"/>
      <c r="P398" s="87" t="str">
        <f t="shared" si="20"/>
        <v/>
      </c>
    </row>
    <row r="399" spans="1:16" s="12" customFormat="1" ht="12.75" x14ac:dyDescent="0.2">
      <c r="A399" s="12" t="str">
        <f>_xlfn.IFNA(VLOOKUP(G399,Довідник!D:F,3,FALSE),"")</f>
        <v/>
      </c>
      <c r="B399" s="12">
        <f>Т.1_2!$I$6</f>
        <v>0</v>
      </c>
      <c r="C399" s="12">
        <f>YEAR(Т.1_2!$I$1)</f>
        <v>1900</v>
      </c>
      <c r="D399" s="12">
        <f t="shared" si="21"/>
        <v>1900</v>
      </c>
      <c r="E399" s="12">
        <f t="shared" si="22"/>
        <v>1900</v>
      </c>
      <c r="F399" s="85" t="str">
        <f>IF(ISBLANK(G399),"",MAX($F$7:F398)+1)</f>
        <v/>
      </c>
      <c r="G399" s="130"/>
      <c r="H399" s="130"/>
      <c r="I399" s="131"/>
      <c r="J399" s="47"/>
      <c r="K399" s="132"/>
      <c r="L399" s="88"/>
      <c r="M399" s="88"/>
      <c r="N399" s="136"/>
      <c r="O399" s="50"/>
      <c r="P399" s="87" t="str">
        <f t="shared" si="20"/>
        <v/>
      </c>
    </row>
    <row r="400" spans="1:16" s="12" customFormat="1" ht="12.75" x14ac:dyDescent="0.2">
      <c r="A400" s="12" t="str">
        <f>_xlfn.IFNA(VLOOKUP(G400,Довідник!D:F,3,FALSE),"")</f>
        <v/>
      </c>
      <c r="B400" s="12">
        <f>Т.1_2!$I$6</f>
        <v>0</v>
      </c>
      <c r="C400" s="12">
        <f>YEAR(Т.1_2!$I$1)</f>
        <v>1900</v>
      </c>
      <c r="D400" s="12">
        <f t="shared" si="21"/>
        <v>1900</v>
      </c>
      <c r="E400" s="12">
        <f t="shared" si="22"/>
        <v>1900</v>
      </c>
      <c r="F400" s="85" t="str">
        <f>IF(ISBLANK(G400),"",MAX($F$7:F399)+1)</f>
        <v/>
      </c>
      <c r="G400" s="130"/>
      <c r="H400" s="130"/>
      <c r="I400" s="131"/>
      <c r="J400" s="47"/>
      <c r="K400" s="132"/>
      <c r="L400" s="88"/>
      <c r="M400" s="88"/>
      <c r="N400" s="136"/>
      <c r="O400" s="50"/>
      <c r="P400" s="87" t="str">
        <f t="shared" si="20"/>
        <v/>
      </c>
    </row>
    <row r="401" spans="1:16" s="12" customFormat="1" ht="12.75" x14ac:dyDescent="0.2">
      <c r="A401" s="12" t="str">
        <f>_xlfn.IFNA(VLOOKUP(G401,Довідник!D:F,3,FALSE),"")</f>
        <v/>
      </c>
      <c r="B401" s="12">
        <f>Т.1_2!$I$6</f>
        <v>0</v>
      </c>
      <c r="C401" s="12">
        <f>YEAR(Т.1_2!$I$1)</f>
        <v>1900</v>
      </c>
      <c r="D401" s="12">
        <f t="shared" si="21"/>
        <v>1900</v>
      </c>
      <c r="E401" s="12">
        <f t="shared" si="22"/>
        <v>1900</v>
      </c>
      <c r="F401" s="85" t="str">
        <f>IF(ISBLANK(G401),"",MAX($F$7:F400)+1)</f>
        <v/>
      </c>
      <c r="G401" s="130"/>
      <c r="H401" s="130"/>
      <c r="I401" s="131"/>
      <c r="J401" s="47"/>
      <c r="K401" s="132"/>
      <c r="L401" s="88"/>
      <c r="M401" s="88"/>
      <c r="N401" s="136"/>
      <c r="O401" s="50"/>
      <c r="P401" s="87" t="str">
        <f t="shared" si="20"/>
        <v/>
      </c>
    </row>
    <row r="402" spans="1:16" s="12" customFormat="1" ht="12.75" x14ac:dyDescent="0.2">
      <c r="A402" s="12" t="str">
        <f>_xlfn.IFNA(VLOOKUP(G402,Довідник!D:F,3,FALSE),"")</f>
        <v/>
      </c>
      <c r="B402" s="12">
        <f>Т.1_2!$I$6</f>
        <v>0</v>
      </c>
      <c r="C402" s="12">
        <f>YEAR(Т.1_2!$I$1)</f>
        <v>1900</v>
      </c>
      <c r="D402" s="12">
        <f t="shared" si="21"/>
        <v>1900</v>
      </c>
      <c r="E402" s="12">
        <f t="shared" si="22"/>
        <v>1900</v>
      </c>
      <c r="F402" s="85" t="str">
        <f>IF(ISBLANK(G402),"",MAX($F$7:F401)+1)</f>
        <v/>
      </c>
      <c r="G402" s="130"/>
      <c r="H402" s="130"/>
      <c r="I402" s="131"/>
      <c r="J402" s="47"/>
      <c r="K402" s="132"/>
      <c r="L402" s="88"/>
      <c r="M402" s="88"/>
      <c r="N402" s="136"/>
      <c r="O402" s="50"/>
      <c r="P402" s="87" t="str">
        <f t="shared" si="20"/>
        <v/>
      </c>
    </row>
    <row r="403" spans="1:16" s="12" customFormat="1" ht="12.75" x14ac:dyDescent="0.2">
      <c r="A403" s="12" t="str">
        <f>_xlfn.IFNA(VLOOKUP(G403,Довідник!D:F,3,FALSE),"")</f>
        <v/>
      </c>
      <c r="B403" s="12">
        <f>Т.1_2!$I$6</f>
        <v>0</v>
      </c>
      <c r="C403" s="12">
        <f>YEAR(Т.1_2!$I$1)</f>
        <v>1900</v>
      </c>
      <c r="D403" s="12">
        <f t="shared" si="21"/>
        <v>1900</v>
      </c>
      <c r="E403" s="12">
        <f t="shared" si="22"/>
        <v>1900</v>
      </c>
      <c r="F403" s="85" t="str">
        <f>IF(ISBLANK(G403),"",MAX($F$7:F402)+1)</f>
        <v/>
      </c>
      <c r="G403" s="130"/>
      <c r="H403" s="130"/>
      <c r="I403" s="131"/>
      <c r="J403" s="47"/>
      <c r="K403" s="132"/>
      <c r="L403" s="88"/>
      <c r="M403" s="88"/>
      <c r="N403" s="136"/>
      <c r="O403" s="50"/>
      <c r="P403" s="87" t="str">
        <f t="shared" si="20"/>
        <v/>
      </c>
    </row>
    <row r="404" spans="1:16" s="12" customFormat="1" ht="12.75" x14ac:dyDescent="0.2">
      <c r="A404" s="12" t="str">
        <f>_xlfn.IFNA(VLOOKUP(G404,Довідник!D:F,3,FALSE),"")</f>
        <v/>
      </c>
      <c r="B404" s="12">
        <f>Т.1_2!$I$6</f>
        <v>0</v>
      </c>
      <c r="C404" s="12">
        <f>YEAR(Т.1_2!$I$1)</f>
        <v>1900</v>
      </c>
      <c r="D404" s="12">
        <f t="shared" si="21"/>
        <v>1900</v>
      </c>
      <c r="E404" s="12">
        <f t="shared" si="22"/>
        <v>1900</v>
      </c>
      <c r="F404" s="85" t="str">
        <f>IF(ISBLANK(G404),"",MAX($F$7:F403)+1)</f>
        <v/>
      </c>
      <c r="G404" s="130"/>
      <c r="H404" s="130"/>
      <c r="I404" s="131"/>
      <c r="J404" s="47"/>
      <c r="K404" s="132"/>
      <c r="L404" s="88"/>
      <c r="M404" s="88"/>
      <c r="N404" s="136"/>
      <c r="O404" s="50"/>
      <c r="P404" s="87" t="str">
        <f t="shared" si="20"/>
        <v/>
      </c>
    </row>
    <row r="405" spans="1:16" s="12" customFormat="1" ht="12.75" x14ac:dyDescent="0.2">
      <c r="A405" s="12" t="str">
        <f>_xlfn.IFNA(VLOOKUP(G405,Довідник!D:F,3,FALSE),"")</f>
        <v/>
      </c>
      <c r="B405" s="12">
        <f>Т.1_2!$I$6</f>
        <v>0</v>
      </c>
      <c r="C405" s="12">
        <f>YEAR(Т.1_2!$I$1)</f>
        <v>1900</v>
      </c>
      <c r="D405" s="12">
        <f t="shared" si="21"/>
        <v>1900</v>
      </c>
      <c r="E405" s="12">
        <f t="shared" si="22"/>
        <v>1900</v>
      </c>
      <c r="F405" s="85" t="str">
        <f>IF(ISBLANK(G405),"",MAX($F$7:F404)+1)</f>
        <v/>
      </c>
      <c r="G405" s="130"/>
      <c r="H405" s="130"/>
      <c r="I405" s="131"/>
      <c r="J405" s="47"/>
      <c r="K405" s="132"/>
      <c r="L405" s="88"/>
      <c r="M405" s="88"/>
      <c r="N405" s="136"/>
      <c r="O405" s="50"/>
      <c r="P405" s="87" t="str">
        <f t="shared" si="20"/>
        <v/>
      </c>
    </row>
    <row r="406" spans="1:16" s="12" customFormat="1" ht="12.75" x14ac:dyDescent="0.2">
      <c r="A406" s="12" t="str">
        <f>_xlfn.IFNA(VLOOKUP(G406,Довідник!D:F,3,FALSE),"")</f>
        <v/>
      </c>
      <c r="B406" s="12">
        <f>Т.1_2!$I$6</f>
        <v>0</v>
      </c>
      <c r="C406" s="12">
        <f>YEAR(Т.1_2!$I$1)</f>
        <v>1900</v>
      </c>
      <c r="D406" s="12">
        <f t="shared" si="21"/>
        <v>1900</v>
      </c>
      <c r="E406" s="12">
        <f t="shared" si="22"/>
        <v>1900</v>
      </c>
      <c r="F406" s="85" t="str">
        <f>IF(ISBLANK(G406),"",MAX($F$7:F405)+1)</f>
        <v/>
      </c>
      <c r="G406" s="130"/>
      <c r="H406" s="130"/>
      <c r="I406" s="131"/>
      <c r="J406" s="47"/>
      <c r="K406" s="132"/>
      <c r="L406" s="88"/>
      <c r="M406" s="88"/>
      <c r="N406" s="136"/>
      <c r="O406" s="50"/>
      <c r="P406" s="87" t="str">
        <f t="shared" si="20"/>
        <v/>
      </c>
    </row>
    <row r="407" spans="1:16" s="12" customFormat="1" ht="12.75" x14ac:dyDescent="0.2">
      <c r="A407" s="12" t="str">
        <f>_xlfn.IFNA(VLOOKUP(G407,Довідник!D:F,3,FALSE),"")</f>
        <v/>
      </c>
      <c r="B407" s="12">
        <f>Т.1_2!$I$6</f>
        <v>0</v>
      </c>
      <c r="C407" s="12">
        <f>YEAR(Т.1_2!$I$1)</f>
        <v>1900</v>
      </c>
      <c r="D407" s="12">
        <f t="shared" si="21"/>
        <v>1900</v>
      </c>
      <c r="E407" s="12">
        <f t="shared" si="22"/>
        <v>1900</v>
      </c>
      <c r="F407" s="85" t="str">
        <f>IF(ISBLANK(G407),"",MAX($F$7:F406)+1)</f>
        <v/>
      </c>
      <c r="G407" s="130"/>
      <c r="H407" s="130"/>
      <c r="I407" s="131"/>
      <c r="J407" s="47"/>
      <c r="K407" s="132"/>
      <c r="L407" s="88"/>
      <c r="M407" s="88"/>
      <c r="N407" s="136"/>
      <c r="O407" s="50"/>
      <c r="P407" s="87" t="str">
        <f t="shared" si="20"/>
        <v/>
      </c>
    </row>
    <row r="408" spans="1:16" s="12" customFormat="1" ht="12.75" x14ac:dyDescent="0.2">
      <c r="A408" s="12" t="str">
        <f>_xlfn.IFNA(VLOOKUP(G408,Довідник!D:F,3,FALSE),"")</f>
        <v/>
      </c>
      <c r="B408" s="12">
        <f>Т.1_2!$I$6</f>
        <v>0</v>
      </c>
      <c r="C408" s="12">
        <f>YEAR(Т.1_2!$I$1)</f>
        <v>1900</v>
      </c>
      <c r="D408" s="12">
        <f t="shared" si="21"/>
        <v>1900</v>
      </c>
      <c r="E408" s="12">
        <f t="shared" si="22"/>
        <v>1900</v>
      </c>
      <c r="F408" s="85" t="str">
        <f>IF(ISBLANK(G408),"",MAX($F$7:F407)+1)</f>
        <v/>
      </c>
      <c r="G408" s="130"/>
      <c r="H408" s="130"/>
      <c r="I408" s="131"/>
      <c r="J408" s="47"/>
      <c r="K408" s="132"/>
      <c r="L408" s="88"/>
      <c r="M408" s="88"/>
      <c r="N408" s="136"/>
      <c r="O408" s="50"/>
      <c r="P408" s="87" t="str">
        <f t="shared" si="20"/>
        <v/>
      </c>
    </row>
    <row r="409" spans="1:16" s="12" customFormat="1" ht="12.75" x14ac:dyDescent="0.2">
      <c r="A409" s="12" t="str">
        <f>_xlfn.IFNA(VLOOKUP(G409,Довідник!D:F,3,FALSE),"")</f>
        <v/>
      </c>
      <c r="B409" s="12">
        <f>Т.1_2!$I$6</f>
        <v>0</v>
      </c>
      <c r="C409" s="12">
        <f>YEAR(Т.1_2!$I$1)</f>
        <v>1900</v>
      </c>
      <c r="D409" s="12">
        <f t="shared" si="21"/>
        <v>1900</v>
      </c>
      <c r="E409" s="12">
        <f t="shared" si="22"/>
        <v>1900</v>
      </c>
      <c r="F409" s="85" t="str">
        <f>IF(ISBLANK(G409),"",MAX($F$7:F408)+1)</f>
        <v/>
      </c>
      <c r="G409" s="130"/>
      <c r="H409" s="130"/>
      <c r="I409" s="131"/>
      <c r="J409" s="47"/>
      <c r="K409" s="132"/>
      <c r="L409" s="88"/>
      <c r="M409" s="88"/>
      <c r="N409" s="136"/>
      <c r="O409" s="50"/>
      <c r="P409" s="87" t="str">
        <f t="shared" si="20"/>
        <v/>
      </c>
    </row>
    <row r="410" spans="1:16" s="12" customFormat="1" ht="12.75" x14ac:dyDescent="0.2">
      <c r="A410" s="12" t="str">
        <f>_xlfn.IFNA(VLOOKUP(G410,Довідник!D:F,3,FALSE),"")</f>
        <v/>
      </c>
      <c r="B410" s="12">
        <f>Т.1_2!$I$6</f>
        <v>0</v>
      </c>
      <c r="C410" s="12">
        <f>YEAR(Т.1_2!$I$1)</f>
        <v>1900</v>
      </c>
      <c r="D410" s="12">
        <f t="shared" si="21"/>
        <v>1900</v>
      </c>
      <c r="E410" s="12">
        <f t="shared" si="22"/>
        <v>1900</v>
      </c>
      <c r="F410" s="85" t="str">
        <f>IF(ISBLANK(G410),"",MAX($F$7:F409)+1)</f>
        <v/>
      </c>
      <c r="G410" s="130"/>
      <c r="H410" s="130"/>
      <c r="I410" s="131"/>
      <c r="J410" s="47"/>
      <c r="K410" s="132"/>
      <c r="L410" s="88"/>
      <c r="M410" s="88"/>
      <c r="N410" s="136"/>
      <c r="O410" s="50"/>
      <c r="P410" s="87" t="str">
        <f t="shared" si="20"/>
        <v/>
      </c>
    </row>
    <row r="411" spans="1:16" s="12" customFormat="1" ht="12.75" x14ac:dyDescent="0.2">
      <c r="A411" s="12" t="str">
        <f>_xlfn.IFNA(VLOOKUP(G411,Довідник!D:F,3,FALSE),"")</f>
        <v/>
      </c>
      <c r="B411" s="12">
        <f>Т.1_2!$I$6</f>
        <v>0</v>
      </c>
      <c r="C411" s="12">
        <f>YEAR(Т.1_2!$I$1)</f>
        <v>1900</v>
      </c>
      <c r="D411" s="12">
        <f t="shared" si="21"/>
        <v>1900</v>
      </c>
      <c r="E411" s="12">
        <f t="shared" si="22"/>
        <v>1900</v>
      </c>
      <c r="F411" s="85" t="str">
        <f>IF(ISBLANK(G411),"",MAX($F$7:F410)+1)</f>
        <v/>
      </c>
      <c r="G411" s="130"/>
      <c r="H411" s="130"/>
      <c r="I411" s="131"/>
      <c r="J411" s="47"/>
      <c r="K411" s="132"/>
      <c r="L411" s="88"/>
      <c r="M411" s="88"/>
      <c r="N411" s="136"/>
      <c r="O411" s="50"/>
      <c r="P411" s="87" t="str">
        <f t="shared" si="20"/>
        <v/>
      </c>
    </row>
    <row r="412" spans="1:16" s="12" customFormat="1" ht="12.75" x14ac:dyDescent="0.2">
      <c r="A412" s="12" t="str">
        <f>_xlfn.IFNA(VLOOKUP(G412,Довідник!D:F,3,FALSE),"")</f>
        <v/>
      </c>
      <c r="B412" s="12">
        <f>Т.1_2!$I$6</f>
        <v>0</v>
      </c>
      <c r="C412" s="12">
        <f>YEAR(Т.1_2!$I$1)</f>
        <v>1900</v>
      </c>
      <c r="D412" s="12">
        <f t="shared" si="21"/>
        <v>1900</v>
      </c>
      <c r="E412" s="12">
        <f t="shared" si="22"/>
        <v>1900</v>
      </c>
      <c r="F412" s="85" t="str">
        <f>IF(ISBLANK(G412),"",MAX($F$7:F411)+1)</f>
        <v/>
      </c>
      <c r="G412" s="130"/>
      <c r="H412" s="130"/>
      <c r="I412" s="131"/>
      <c r="J412" s="47"/>
      <c r="K412" s="132"/>
      <c r="L412" s="88"/>
      <c r="M412" s="88"/>
      <c r="N412" s="136"/>
      <c r="O412" s="50"/>
      <c r="P412" s="87" t="str">
        <f t="shared" si="20"/>
        <v/>
      </c>
    </row>
    <row r="413" spans="1:16" s="12" customFormat="1" ht="12.75" x14ac:dyDescent="0.2">
      <c r="A413" s="12" t="str">
        <f>_xlfn.IFNA(VLOOKUP(G413,Довідник!D:F,3,FALSE),"")</f>
        <v/>
      </c>
      <c r="B413" s="12">
        <f>Т.1_2!$I$6</f>
        <v>0</v>
      </c>
      <c r="C413" s="12">
        <f>YEAR(Т.1_2!$I$1)</f>
        <v>1900</v>
      </c>
      <c r="D413" s="12">
        <f t="shared" si="21"/>
        <v>1900</v>
      </c>
      <c r="E413" s="12">
        <f t="shared" si="22"/>
        <v>1900</v>
      </c>
      <c r="F413" s="85" t="str">
        <f>IF(ISBLANK(G413),"",MAX($F$7:F412)+1)</f>
        <v/>
      </c>
      <c r="G413" s="130"/>
      <c r="H413" s="130"/>
      <c r="I413" s="131"/>
      <c r="J413" s="47"/>
      <c r="K413" s="132"/>
      <c r="L413" s="88"/>
      <c r="M413" s="88"/>
      <c r="N413" s="136"/>
      <c r="O413" s="50"/>
      <c r="P413" s="87" t="str">
        <f t="shared" si="20"/>
        <v/>
      </c>
    </row>
    <row r="414" spans="1:16" s="12" customFormat="1" ht="12.75" x14ac:dyDescent="0.2">
      <c r="A414" s="12" t="str">
        <f>_xlfn.IFNA(VLOOKUP(G414,Довідник!D:F,3,FALSE),"")</f>
        <v/>
      </c>
      <c r="B414" s="12">
        <f>Т.1_2!$I$6</f>
        <v>0</v>
      </c>
      <c r="C414" s="12">
        <f>YEAR(Т.1_2!$I$1)</f>
        <v>1900</v>
      </c>
      <c r="D414" s="12">
        <f t="shared" si="21"/>
        <v>1900</v>
      </c>
      <c r="E414" s="12">
        <f t="shared" si="22"/>
        <v>1900</v>
      </c>
      <c r="F414" s="85" t="str">
        <f>IF(ISBLANK(G414),"",MAX($F$7:F413)+1)</f>
        <v/>
      </c>
      <c r="G414" s="130"/>
      <c r="H414" s="130"/>
      <c r="I414" s="131"/>
      <c r="J414" s="47"/>
      <c r="K414" s="132"/>
      <c r="L414" s="88"/>
      <c r="M414" s="88"/>
      <c r="N414" s="136"/>
      <c r="O414" s="50"/>
      <c r="P414" s="87" t="str">
        <f t="shared" si="20"/>
        <v/>
      </c>
    </row>
    <row r="415" spans="1:16" s="12" customFormat="1" ht="12.75" x14ac:dyDescent="0.2">
      <c r="A415" s="12" t="str">
        <f>_xlfn.IFNA(VLOOKUP(G415,Довідник!D:F,3,FALSE),"")</f>
        <v/>
      </c>
      <c r="B415" s="12">
        <f>Т.1_2!$I$6</f>
        <v>0</v>
      </c>
      <c r="C415" s="12">
        <f>YEAR(Т.1_2!$I$1)</f>
        <v>1900</v>
      </c>
      <c r="D415" s="12">
        <f t="shared" si="21"/>
        <v>1900</v>
      </c>
      <c r="E415" s="12">
        <f t="shared" si="22"/>
        <v>1900</v>
      </c>
      <c r="F415" s="85" t="str">
        <f>IF(ISBLANK(G415),"",MAX($F$7:F414)+1)</f>
        <v/>
      </c>
      <c r="G415" s="130"/>
      <c r="H415" s="130"/>
      <c r="I415" s="131"/>
      <c r="J415" s="47"/>
      <c r="K415" s="132"/>
      <c r="L415" s="88"/>
      <c r="M415" s="88"/>
      <c r="N415" s="136"/>
      <c r="O415" s="50"/>
      <c r="P415" s="87" t="str">
        <f t="shared" si="20"/>
        <v/>
      </c>
    </row>
    <row r="416" spans="1:16" s="12" customFormat="1" ht="12.75" x14ac:dyDescent="0.2">
      <c r="A416" s="12" t="str">
        <f>_xlfn.IFNA(VLOOKUP(G416,Довідник!D:F,3,FALSE),"")</f>
        <v/>
      </c>
      <c r="B416" s="12">
        <f>Т.1_2!$I$6</f>
        <v>0</v>
      </c>
      <c r="C416" s="12">
        <f>YEAR(Т.1_2!$I$1)</f>
        <v>1900</v>
      </c>
      <c r="D416" s="12">
        <f t="shared" si="21"/>
        <v>1900</v>
      </c>
      <c r="E416" s="12">
        <f t="shared" si="22"/>
        <v>1900</v>
      </c>
      <c r="F416" s="85" t="str">
        <f>IF(ISBLANK(G416),"",MAX($F$7:F415)+1)</f>
        <v/>
      </c>
      <c r="G416" s="130"/>
      <c r="H416" s="130"/>
      <c r="I416" s="131"/>
      <c r="J416" s="47"/>
      <c r="K416" s="132"/>
      <c r="L416" s="88"/>
      <c r="M416" s="88"/>
      <c r="N416" s="136"/>
      <c r="O416" s="50"/>
      <c r="P416" s="87" t="str">
        <f t="shared" si="20"/>
        <v/>
      </c>
    </row>
    <row r="417" spans="1:16" s="12" customFormat="1" ht="12.75" x14ac:dyDescent="0.2">
      <c r="A417" s="12" t="str">
        <f>_xlfn.IFNA(VLOOKUP(G417,Довідник!D:F,3,FALSE),"")</f>
        <v/>
      </c>
      <c r="B417" s="12">
        <f>Т.1_2!$I$6</f>
        <v>0</v>
      </c>
      <c r="C417" s="12">
        <f>YEAR(Т.1_2!$I$1)</f>
        <v>1900</v>
      </c>
      <c r="D417" s="12">
        <f t="shared" si="21"/>
        <v>1900</v>
      </c>
      <c r="E417" s="12">
        <f t="shared" si="22"/>
        <v>1900</v>
      </c>
      <c r="F417" s="85" t="str">
        <f>IF(ISBLANK(G417),"",MAX($F$7:F416)+1)</f>
        <v/>
      </c>
      <c r="G417" s="130"/>
      <c r="H417" s="130"/>
      <c r="I417" s="131"/>
      <c r="J417" s="47"/>
      <c r="K417" s="132"/>
      <c r="L417" s="88"/>
      <c r="M417" s="88"/>
      <c r="N417" s="136"/>
      <c r="O417" s="50"/>
      <c r="P417" s="87" t="str">
        <f t="shared" si="20"/>
        <v/>
      </c>
    </row>
    <row r="418" spans="1:16" s="12" customFormat="1" ht="12.75" x14ac:dyDescent="0.2">
      <c r="A418" s="12" t="str">
        <f>_xlfn.IFNA(VLOOKUP(G418,Довідник!D:F,3,FALSE),"")</f>
        <v/>
      </c>
      <c r="B418" s="12">
        <f>Т.1_2!$I$6</f>
        <v>0</v>
      </c>
      <c r="C418" s="12">
        <f>YEAR(Т.1_2!$I$1)</f>
        <v>1900</v>
      </c>
      <c r="D418" s="12">
        <f t="shared" si="21"/>
        <v>1900</v>
      </c>
      <c r="E418" s="12">
        <f t="shared" si="22"/>
        <v>1900</v>
      </c>
      <c r="F418" s="85" t="str">
        <f>IF(ISBLANK(G418),"",MAX($F$7:F417)+1)</f>
        <v/>
      </c>
      <c r="G418" s="130"/>
      <c r="H418" s="130"/>
      <c r="I418" s="131"/>
      <c r="J418" s="47"/>
      <c r="K418" s="132"/>
      <c r="L418" s="88"/>
      <c r="M418" s="88"/>
      <c r="N418" s="136"/>
      <c r="O418" s="50"/>
      <c r="P418" s="87" t="str">
        <f t="shared" si="20"/>
        <v/>
      </c>
    </row>
    <row r="419" spans="1:16" s="12" customFormat="1" ht="12.75" x14ac:dyDescent="0.2">
      <c r="A419" s="12" t="str">
        <f>_xlfn.IFNA(VLOOKUP(G419,Довідник!D:F,3,FALSE),"")</f>
        <v/>
      </c>
      <c r="B419" s="12">
        <f>Т.1_2!$I$6</f>
        <v>0</v>
      </c>
      <c r="C419" s="12">
        <f>YEAR(Т.1_2!$I$1)</f>
        <v>1900</v>
      </c>
      <c r="D419" s="12">
        <f t="shared" si="21"/>
        <v>1900</v>
      </c>
      <c r="E419" s="12">
        <f t="shared" si="22"/>
        <v>1900</v>
      </c>
      <c r="F419" s="85" t="str">
        <f>IF(ISBLANK(G419),"",MAX($F$7:F418)+1)</f>
        <v/>
      </c>
      <c r="G419" s="130"/>
      <c r="H419" s="130"/>
      <c r="I419" s="131"/>
      <c r="J419" s="47"/>
      <c r="K419" s="132"/>
      <c r="L419" s="88"/>
      <c r="M419" s="88"/>
      <c r="N419" s="136"/>
      <c r="O419" s="50"/>
      <c r="P419" s="87" t="str">
        <f t="shared" si="20"/>
        <v/>
      </c>
    </row>
    <row r="420" spans="1:16" s="12" customFormat="1" ht="12.75" x14ac:dyDescent="0.2">
      <c r="A420" s="12" t="str">
        <f>_xlfn.IFNA(VLOOKUP(G420,Довідник!D:F,3,FALSE),"")</f>
        <v/>
      </c>
      <c r="B420" s="12">
        <f>Т.1_2!$I$6</f>
        <v>0</v>
      </c>
      <c r="C420" s="12">
        <f>YEAR(Т.1_2!$I$1)</f>
        <v>1900</v>
      </c>
      <c r="D420" s="12">
        <f t="shared" si="21"/>
        <v>1900</v>
      </c>
      <c r="E420" s="12">
        <f t="shared" si="22"/>
        <v>1900</v>
      </c>
      <c r="F420" s="85" t="str">
        <f>IF(ISBLANK(G420),"",MAX($F$7:F419)+1)</f>
        <v/>
      </c>
      <c r="G420" s="130"/>
      <c r="H420" s="130"/>
      <c r="I420" s="131"/>
      <c r="J420" s="47"/>
      <c r="K420" s="132"/>
      <c r="L420" s="88"/>
      <c r="M420" s="88"/>
      <c r="N420" s="136"/>
      <c r="O420" s="50"/>
      <c r="P420" s="87" t="str">
        <f t="shared" si="20"/>
        <v/>
      </c>
    </row>
    <row r="421" spans="1:16" s="12" customFormat="1" ht="12.75" x14ac:dyDescent="0.2">
      <c r="A421" s="12" t="str">
        <f>_xlfn.IFNA(VLOOKUP(G421,Довідник!D:F,3,FALSE),"")</f>
        <v/>
      </c>
      <c r="B421" s="12">
        <f>Т.1_2!$I$6</f>
        <v>0</v>
      </c>
      <c r="C421" s="12">
        <f>YEAR(Т.1_2!$I$1)</f>
        <v>1900</v>
      </c>
      <c r="D421" s="12">
        <f t="shared" si="21"/>
        <v>1900</v>
      </c>
      <c r="E421" s="12">
        <f t="shared" si="22"/>
        <v>1900</v>
      </c>
      <c r="F421" s="85" t="str">
        <f>IF(ISBLANK(G421),"",MAX($F$7:F420)+1)</f>
        <v/>
      </c>
      <c r="G421" s="130"/>
      <c r="H421" s="130"/>
      <c r="I421" s="131"/>
      <c r="J421" s="47"/>
      <c r="K421" s="132"/>
      <c r="L421" s="88"/>
      <c r="M421" s="88"/>
      <c r="N421" s="136"/>
      <c r="O421" s="50"/>
      <c r="P421" s="87" t="str">
        <f t="shared" si="20"/>
        <v/>
      </c>
    </row>
    <row r="422" spans="1:16" s="12" customFormat="1" ht="12.75" x14ac:dyDescent="0.2">
      <c r="A422" s="12" t="str">
        <f>_xlfn.IFNA(VLOOKUP(G422,Довідник!D:F,3,FALSE),"")</f>
        <v/>
      </c>
      <c r="B422" s="12">
        <f>Т.1_2!$I$6</f>
        <v>0</v>
      </c>
      <c r="C422" s="12">
        <f>YEAR(Т.1_2!$I$1)</f>
        <v>1900</v>
      </c>
      <c r="D422" s="12">
        <f t="shared" si="21"/>
        <v>1900</v>
      </c>
      <c r="E422" s="12">
        <f t="shared" si="22"/>
        <v>1900</v>
      </c>
      <c r="F422" s="85" t="str">
        <f>IF(ISBLANK(G422),"",MAX($F$7:F421)+1)</f>
        <v/>
      </c>
      <c r="G422" s="130"/>
      <c r="H422" s="130"/>
      <c r="I422" s="131"/>
      <c r="J422" s="47"/>
      <c r="K422" s="132"/>
      <c r="L422" s="88"/>
      <c r="M422" s="88"/>
      <c r="N422" s="136"/>
      <c r="O422" s="50"/>
      <c r="P422" s="87" t="str">
        <f t="shared" si="20"/>
        <v/>
      </c>
    </row>
    <row r="423" spans="1:16" s="12" customFormat="1" ht="12.75" x14ac:dyDescent="0.2">
      <c r="A423" s="12" t="str">
        <f>_xlfn.IFNA(VLOOKUP(G423,Довідник!D:F,3,FALSE),"")</f>
        <v/>
      </c>
      <c r="B423" s="12">
        <f>Т.1_2!$I$6</f>
        <v>0</v>
      </c>
      <c r="C423" s="12">
        <f>YEAR(Т.1_2!$I$1)</f>
        <v>1900</v>
      </c>
      <c r="D423" s="12">
        <f t="shared" si="21"/>
        <v>1900</v>
      </c>
      <c r="E423" s="12">
        <f t="shared" si="22"/>
        <v>1900</v>
      </c>
      <c r="F423" s="85" t="str">
        <f>IF(ISBLANK(G423),"",MAX($F$7:F422)+1)</f>
        <v/>
      </c>
      <c r="G423" s="130"/>
      <c r="H423" s="130"/>
      <c r="I423" s="131"/>
      <c r="J423" s="47"/>
      <c r="K423" s="132"/>
      <c r="L423" s="88"/>
      <c r="M423" s="88"/>
      <c r="N423" s="136"/>
      <c r="O423" s="50"/>
      <c r="P423" s="87" t="str">
        <f t="shared" si="20"/>
        <v/>
      </c>
    </row>
    <row r="424" spans="1:16" s="12" customFormat="1" ht="12.75" x14ac:dyDescent="0.2">
      <c r="A424" s="12" t="str">
        <f>_xlfn.IFNA(VLOOKUP(G424,Довідник!D:F,3,FALSE),"")</f>
        <v/>
      </c>
      <c r="B424" s="12">
        <f>Т.1_2!$I$6</f>
        <v>0</v>
      </c>
      <c r="C424" s="12">
        <f>YEAR(Т.1_2!$I$1)</f>
        <v>1900</v>
      </c>
      <c r="D424" s="12">
        <f t="shared" si="21"/>
        <v>1900</v>
      </c>
      <c r="E424" s="12">
        <f t="shared" si="22"/>
        <v>1900</v>
      </c>
      <c r="F424" s="85" t="str">
        <f>IF(ISBLANK(G424),"",MAX($F$7:F423)+1)</f>
        <v/>
      </c>
      <c r="G424" s="130"/>
      <c r="H424" s="130"/>
      <c r="I424" s="131"/>
      <c r="J424" s="47"/>
      <c r="K424" s="132"/>
      <c r="L424" s="88"/>
      <c r="M424" s="88"/>
      <c r="N424" s="136"/>
      <c r="O424" s="50"/>
      <c r="P424" s="87" t="str">
        <f t="shared" si="20"/>
        <v/>
      </c>
    </row>
    <row r="425" spans="1:16" s="12" customFormat="1" ht="12.75" x14ac:dyDescent="0.2">
      <c r="A425" s="12" t="str">
        <f>_xlfn.IFNA(VLOOKUP(G425,Довідник!D:F,3,FALSE),"")</f>
        <v/>
      </c>
      <c r="B425" s="12">
        <f>Т.1_2!$I$6</f>
        <v>0</v>
      </c>
      <c r="C425" s="12">
        <f>YEAR(Т.1_2!$I$1)</f>
        <v>1900</v>
      </c>
      <c r="D425" s="12">
        <f t="shared" si="21"/>
        <v>1900</v>
      </c>
      <c r="E425" s="12">
        <f t="shared" si="22"/>
        <v>1900</v>
      </c>
      <c r="F425" s="85" t="str">
        <f>IF(ISBLANK(G425),"",MAX($F$7:F424)+1)</f>
        <v/>
      </c>
      <c r="G425" s="130"/>
      <c r="H425" s="130"/>
      <c r="I425" s="131"/>
      <c r="J425" s="47"/>
      <c r="K425" s="132"/>
      <c r="L425" s="88"/>
      <c r="M425" s="88"/>
      <c r="N425" s="136"/>
      <c r="O425" s="50"/>
      <c r="P425" s="87" t="str">
        <f t="shared" si="20"/>
        <v/>
      </c>
    </row>
    <row r="426" spans="1:16" s="12" customFormat="1" ht="12.75" x14ac:dyDescent="0.2">
      <c r="A426" s="12" t="str">
        <f>_xlfn.IFNA(VLOOKUP(G426,Довідник!D:F,3,FALSE),"")</f>
        <v/>
      </c>
      <c r="B426" s="12">
        <f>Т.1_2!$I$6</f>
        <v>0</v>
      </c>
      <c r="C426" s="12">
        <f>YEAR(Т.1_2!$I$1)</f>
        <v>1900</v>
      </c>
      <c r="D426" s="12">
        <f t="shared" si="21"/>
        <v>1900</v>
      </c>
      <c r="E426" s="12">
        <f t="shared" si="22"/>
        <v>1900</v>
      </c>
      <c r="F426" s="85" t="str">
        <f>IF(ISBLANK(G426),"",MAX($F$7:F425)+1)</f>
        <v/>
      </c>
      <c r="G426" s="130"/>
      <c r="H426" s="130"/>
      <c r="I426" s="131"/>
      <c r="J426" s="47"/>
      <c r="K426" s="132"/>
      <c r="L426" s="88"/>
      <c r="M426" s="88"/>
      <c r="N426" s="136"/>
      <c r="O426" s="50"/>
      <c r="P426" s="87" t="str">
        <f t="shared" si="20"/>
        <v/>
      </c>
    </row>
    <row r="427" spans="1:16" s="12" customFormat="1" ht="12.75" x14ac:dyDescent="0.2">
      <c r="A427" s="12" t="str">
        <f>_xlfn.IFNA(VLOOKUP(G427,Довідник!D:F,3,FALSE),"")</f>
        <v/>
      </c>
      <c r="B427" s="12">
        <f>Т.1_2!$I$6</f>
        <v>0</v>
      </c>
      <c r="C427" s="12">
        <f>YEAR(Т.1_2!$I$1)</f>
        <v>1900</v>
      </c>
      <c r="D427" s="12">
        <f t="shared" si="21"/>
        <v>1900</v>
      </c>
      <c r="E427" s="12">
        <f t="shared" si="22"/>
        <v>1900</v>
      </c>
      <c r="F427" s="85" t="str">
        <f>IF(ISBLANK(G427),"",MAX($F$7:F426)+1)</f>
        <v/>
      </c>
      <c r="G427" s="130"/>
      <c r="H427" s="130"/>
      <c r="I427" s="131"/>
      <c r="J427" s="47"/>
      <c r="K427" s="132"/>
      <c r="L427" s="88"/>
      <c r="M427" s="88"/>
      <c r="N427" s="136"/>
      <c r="O427" s="50"/>
      <c r="P427" s="87" t="str">
        <f t="shared" si="20"/>
        <v/>
      </c>
    </row>
    <row r="428" spans="1:16" s="12" customFormat="1" ht="12.75" x14ac:dyDescent="0.2">
      <c r="A428" s="12" t="str">
        <f>_xlfn.IFNA(VLOOKUP(G428,Довідник!D:F,3,FALSE),"")</f>
        <v/>
      </c>
      <c r="B428" s="12">
        <f>Т.1_2!$I$6</f>
        <v>0</v>
      </c>
      <c r="C428" s="12">
        <f>YEAR(Т.1_2!$I$1)</f>
        <v>1900</v>
      </c>
      <c r="D428" s="12">
        <f t="shared" si="21"/>
        <v>1900</v>
      </c>
      <c r="E428" s="12">
        <f t="shared" si="22"/>
        <v>1900</v>
      </c>
      <c r="F428" s="85" t="str">
        <f>IF(ISBLANK(G428),"",MAX($F$7:F427)+1)</f>
        <v/>
      </c>
      <c r="G428" s="130"/>
      <c r="H428" s="130"/>
      <c r="I428" s="131"/>
      <c r="J428" s="47"/>
      <c r="K428" s="132"/>
      <c r="L428" s="88"/>
      <c r="M428" s="88"/>
      <c r="N428" s="136"/>
      <c r="O428" s="50"/>
      <c r="P428" s="87" t="str">
        <f t="shared" si="20"/>
        <v/>
      </c>
    </row>
    <row r="429" spans="1:16" s="12" customFormat="1" ht="12.75" x14ac:dyDescent="0.2">
      <c r="A429" s="12" t="str">
        <f>_xlfn.IFNA(VLOOKUP(G429,Довідник!D:F,3,FALSE),"")</f>
        <v/>
      </c>
      <c r="B429" s="12">
        <f>Т.1_2!$I$6</f>
        <v>0</v>
      </c>
      <c r="C429" s="12">
        <f>YEAR(Т.1_2!$I$1)</f>
        <v>1900</v>
      </c>
      <c r="D429" s="12">
        <f t="shared" si="21"/>
        <v>1900</v>
      </c>
      <c r="E429" s="12">
        <f t="shared" si="22"/>
        <v>1900</v>
      </c>
      <c r="F429" s="85" t="str">
        <f>IF(ISBLANK(G429),"",MAX($F$7:F428)+1)</f>
        <v/>
      </c>
      <c r="G429" s="130"/>
      <c r="H429" s="130"/>
      <c r="I429" s="131"/>
      <c r="J429" s="47"/>
      <c r="K429" s="132"/>
      <c r="L429" s="88"/>
      <c r="M429" s="88"/>
      <c r="N429" s="136"/>
      <c r="O429" s="50"/>
      <c r="P429" s="87" t="str">
        <f t="shared" si="20"/>
        <v/>
      </c>
    </row>
    <row r="430" spans="1:16" s="12" customFormat="1" ht="12.75" x14ac:dyDescent="0.2">
      <c r="A430" s="12" t="str">
        <f>_xlfn.IFNA(VLOOKUP(G430,Довідник!D:F,3,FALSE),"")</f>
        <v/>
      </c>
      <c r="B430" s="12">
        <f>Т.1_2!$I$6</f>
        <v>0</v>
      </c>
      <c r="C430" s="12">
        <f>YEAR(Т.1_2!$I$1)</f>
        <v>1900</v>
      </c>
      <c r="D430" s="12">
        <f t="shared" si="21"/>
        <v>1900</v>
      </c>
      <c r="E430" s="12">
        <f t="shared" si="22"/>
        <v>1900</v>
      </c>
      <c r="F430" s="85" t="str">
        <f>IF(ISBLANK(G430),"",MAX($F$7:F429)+1)</f>
        <v/>
      </c>
      <c r="G430" s="130"/>
      <c r="H430" s="130"/>
      <c r="I430" s="131"/>
      <c r="J430" s="47"/>
      <c r="K430" s="132"/>
      <c r="L430" s="88"/>
      <c r="M430" s="88"/>
      <c r="N430" s="136"/>
      <c r="O430" s="50"/>
      <c r="P430" s="87" t="str">
        <f t="shared" si="20"/>
        <v/>
      </c>
    </row>
    <row r="431" spans="1:16" s="12" customFormat="1" ht="12.75" x14ac:dyDescent="0.2">
      <c r="A431" s="12" t="str">
        <f>_xlfn.IFNA(VLOOKUP(G431,Довідник!D:F,3,FALSE),"")</f>
        <v/>
      </c>
      <c r="B431" s="12">
        <f>Т.1_2!$I$6</f>
        <v>0</v>
      </c>
      <c r="C431" s="12">
        <f>YEAR(Т.1_2!$I$1)</f>
        <v>1900</v>
      </c>
      <c r="D431" s="12">
        <f t="shared" si="21"/>
        <v>1900</v>
      </c>
      <c r="E431" s="12">
        <f t="shared" si="22"/>
        <v>1900</v>
      </c>
      <c r="F431" s="85" t="str">
        <f>IF(ISBLANK(G431),"",MAX($F$7:F430)+1)</f>
        <v/>
      </c>
      <c r="G431" s="130"/>
      <c r="H431" s="130"/>
      <c r="I431" s="131"/>
      <c r="J431" s="47"/>
      <c r="K431" s="132"/>
      <c r="L431" s="88"/>
      <c r="M431" s="88"/>
      <c r="N431" s="136"/>
      <c r="O431" s="50"/>
      <c r="P431" s="87" t="str">
        <f t="shared" si="20"/>
        <v/>
      </c>
    </row>
    <row r="432" spans="1:16" s="12" customFormat="1" ht="12.75" x14ac:dyDescent="0.2">
      <c r="A432" s="12" t="str">
        <f>_xlfn.IFNA(VLOOKUP(G432,Довідник!D:F,3,FALSE),"")</f>
        <v/>
      </c>
      <c r="B432" s="12">
        <f>Т.1_2!$I$6</f>
        <v>0</v>
      </c>
      <c r="C432" s="12">
        <f>YEAR(Т.1_2!$I$1)</f>
        <v>1900</v>
      </c>
      <c r="D432" s="12">
        <f t="shared" si="21"/>
        <v>1900</v>
      </c>
      <c r="E432" s="12">
        <f t="shared" si="22"/>
        <v>1900</v>
      </c>
      <c r="F432" s="85" t="str">
        <f>IF(ISBLANK(G432),"",MAX($F$7:F431)+1)</f>
        <v/>
      </c>
      <c r="G432" s="130"/>
      <c r="H432" s="130"/>
      <c r="I432" s="131"/>
      <c r="J432" s="47"/>
      <c r="K432" s="132"/>
      <c r="L432" s="88"/>
      <c r="M432" s="88"/>
      <c r="N432" s="136"/>
      <c r="O432" s="50"/>
      <c r="P432" s="87" t="str">
        <f t="shared" si="20"/>
        <v/>
      </c>
    </row>
    <row r="433" spans="1:16" s="12" customFormat="1" ht="12.75" x14ac:dyDescent="0.2">
      <c r="A433" s="12" t="str">
        <f>_xlfn.IFNA(VLOOKUP(G433,Довідник!D:F,3,FALSE),"")</f>
        <v/>
      </c>
      <c r="B433" s="12">
        <f>Т.1_2!$I$6</f>
        <v>0</v>
      </c>
      <c r="C433" s="12">
        <f>YEAR(Т.1_2!$I$1)</f>
        <v>1900</v>
      </c>
      <c r="D433" s="12">
        <f t="shared" si="21"/>
        <v>1900</v>
      </c>
      <c r="E433" s="12">
        <f t="shared" si="22"/>
        <v>1900</v>
      </c>
      <c r="F433" s="85" t="str">
        <f>IF(ISBLANK(G433),"",MAX($F$7:F432)+1)</f>
        <v/>
      </c>
      <c r="G433" s="130"/>
      <c r="H433" s="130"/>
      <c r="I433" s="131"/>
      <c r="J433" s="47"/>
      <c r="K433" s="132"/>
      <c r="L433" s="88"/>
      <c r="M433" s="88"/>
      <c r="N433" s="136"/>
      <c r="O433" s="50"/>
      <c r="P433" s="87" t="str">
        <f t="shared" si="20"/>
        <v/>
      </c>
    </row>
    <row r="434" spans="1:16" s="12" customFormat="1" ht="12.75" x14ac:dyDescent="0.2">
      <c r="A434" s="12" t="str">
        <f>_xlfn.IFNA(VLOOKUP(G434,Довідник!D:F,3,FALSE),"")</f>
        <v/>
      </c>
      <c r="B434" s="12">
        <f>Т.1_2!$I$6</f>
        <v>0</v>
      </c>
      <c r="C434" s="12">
        <f>YEAR(Т.1_2!$I$1)</f>
        <v>1900</v>
      </c>
      <c r="D434" s="12">
        <f t="shared" si="21"/>
        <v>1900</v>
      </c>
      <c r="E434" s="12">
        <f t="shared" si="22"/>
        <v>1900</v>
      </c>
      <c r="F434" s="85" t="str">
        <f>IF(ISBLANK(G434),"",MAX($F$7:F433)+1)</f>
        <v/>
      </c>
      <c r="G434" s="130"/>
      <c r="H434" s="130"/>
      <c r="I434" s="131"/>
      <c r="J434" s="47"/>
      <c r="K434" s="132"/>
      <c r="L434" s="88"/>
      <c r="M434" s="88"/>
      <c r="N434" s="136"/>
      <c r="O434" s="50"/>
      <c r="P434" s="87" t="str">
        <f t="shared" si="20"/>
        <v/>
      </c>
    </row>
    <row r="435" spans="1:16" s="12" customFormat="1" ht="12.75" x14ac:dyDescent="0.2">
      <c r="A435" s="12" t="str">
        <f>_xlfn.IFNA(VLOOKUP(G435,Довідник!D:F,3,FALSE),"")</f>
        <v/>
      </c>
      <c r="B435" s="12">
        <f>Т.1_2!$I$6</f>
        <v>0</v>
      </c>
      <c r="C435" s="12">
        <f>YEAR(Т.1_2!$I$1)</f>
        <v>1900</v>
      </c>
      <c r="D435" s="12">
        <f t="shared" si="21"/>
        <v>1900</v>
      </c>
      <c r="E435" s="12">
        <f t="shared" si="22"/>
        <v>1900</v>
      </c>
      <c r="F435" s="85" t="str">
        <f>IF(ISBLANK(G435),"",MAX($F$7:F434)+1)</f>
        <v/>
      </c>
      <c r="G435" s="130"/>
      <c r="H435" s="130"/>
      <c r="I435" s="131"/>
      <c r="J435" s="47"/>
      <c r="K435" s="132"/>
      <c r="L435" s="88"/>
      <c r="M435" s="88"/>
      <c r="N435" s="136"/>
      <c r="O435" s="50"/>
      <c r="P435" s="87" t="str">
        <f t="shared" si="20"/>
        <v/>
      </c>
    </row>
    <row r="436" spans="1:16" s="12" customFormat="1" ht="12.75" x14ac:dyDescent="0.2">
      <c r="A436" s="12" t="str">
        <f>_xlfn.IFNA(VLOOKUP(G436,Довідник!D:F,3,FALSE),"")</f>
        <v/>
      </c>
      <c r="B436" s="12">
        <f>Т.1_2!$I$6</f>
        <v>0</v>
      </c>
      <c r="C436" s="12">
        <f>YEAR(Т.1_2!$I$1)</f>
        <v>1900</v>
      </c>
      <c r="D436" s="12">
        <f t="shared" si="21"/>
        <v>1900</v>
      </c>
      <c r="E436" s="12">
        <f t="shared" si="22"/>
        <v>1900</v>
      </c>
      <c r="F436" s="85" t="str">
        <f>IF(ISBLANK(G436),"",MAX($F$7:F435)+1)</f>
        <v/>
      </c>
      <c r="G436" s="130"/>
      <c r="H436" s="130"/>
      <c r="I436" s="131"/>
      <c r="J436" s="47"/>
      <c r="K436" s="132"/>
      <c r="L436" s="88"/>
      <c r="M436" s="88"/>
      <c r="N436" s="136"/>
      <c r="O436" s="50"/>
      <c r="P436" s="87" t="str">
        <f t="shared" si="20"/>
        <v/>
      </c>
    </row>
    <row r="437" spans="1:16" s="12" customFormat="1" ht="12.75" x14ac:dyDescent="0.2">
      <c r="A437" s="12" t="str">
        <f>_xlfn.IFNA(VLOOKUP(G437,Довідник!D:F,3,FALSE),"")</f>
        <v/>
      </c>
      <c r="B437" s="12">
        <f>Т.1_2!$I$6</f>
        <v>0</v>
      </c>
      <c r="C437" s="12">
        <f>YEAR(Т.1_2!$I$1)</f>
        <v>1900</v>
      </c>
      <c r="D437" s="12">
        <f t="shared" si="21"/>
        <v>1900</v>
      </c>
      <c r="E437" s="12">
        <f t="shared" si="22"/>
        <v>1900</v>
      </c>
      <c r="F437" s="85" t="str">
        <f>IF(ISBLANK(G437),"",MAX($F$7:F436)+1)</f>
        <v/>
      </c>
      <c r="G437" s="130"/>
      <c r="H437" s="130"/>
      <c r="I437" s="131"/>
      <c r="J437" s="47"/>
      <c r="K437" s="132"/>
      <c r="L437" s="88"/>
      <c r="M437" s="88"/>
      <c r="N437" s="136"/>
      <c r="O437" s="50"/>
      <c r="P437" s="87" t="str">
        <f t="shared" si="20"/>
        <v/>
      </c>
    </row>
    <row r="438" spans="1:16" s="12" customFormat="1" ht="12.75" x14ac:dyDescent="0.2">
      <c r="A438" s="12" t="str">
        <f>_xlfn.IFNA(VLOOKUP(G438,Довідник!D:F,3,FALSE),"")</f>
        <v/>
      </c>
      <c r="B438" s="12">
        <f>Т.1_2!$I$6</f>
        <v>0</v>
      </c>
      <c r="C438" s="12">
        <f>YEAR(Т.1_2!$I$1)</f>
        <v>1900</v>
      </c>
      <c r="D438" s="12">
        <f t="shared" si="21"/>
        <v>1900</v>
      </c>
      <c r="E438" s="12">
        <f t="shared" si="22"/>
        <v>1900</v>
      </c>
      <c r="F438" s="85" t="str">
        <f>IF(ISBLANK(G438),"",MAX($F$7:F437)+1)</f>
        <v/>
      </c>
      <c r="G438" s="130"/>
      <c r="H438" s="130"/>
      <c r="I438" s="131"/>
      <c r="J438" s="47"/>
      <c r="K438" s="132"/>
      <c r="L438" s="88"/>
      <c r="M438" s="88"/>
      <c r="N438" s="136"/>
      <c r="O438" s="50"/>
      <c r="P438" s="87" t="str">
        <f t="shared" si="20"/>
        <v/>
      </c>
    </row>
    <row r="439" spans="1:16" s="12" customFormat="1" ht="12.75" x14ac:dyDescent="0.2">
      <c r="A439" s="12" t="str">
        <f>_xlfn.IFNA(VLOOKUP(G439,Довідник!D:F,3,FALSE),"")</f>
        <v/>
      </c>
      <c r="B439" s="12">
        <f>Т.1_2!$I$6</f>
        <v>0</v>
      </c>
      <c r="C439" s="12">
        <f>YEAR(Т.1_2!$I$1)</f>
        <v>1900</v>
      </c>
      <c r="D439" s="12">
        <f t="shared" si="21"/>
        <v>1900</v>
      </c>
      <c r="E439" s="12">
        <f t="shared" si="22"/>
        <v>1900</v>
      </c>
      <c r="F439" s="85" t="str">
        <f>IF(ISBLANK(G439),"",MAX($F$7:F438)+1)</f>
        <v/>
      </c>
      <c r="G439" s="130"/>
      <c r="H439" s="130"/>
      <c r="I439" s="131"/>
      <c r="J439" s="47"/>
      <c r="K439" s="132"/>
      <c r="L439" s="88"/>
      <c r="M439" s="88"/>
      <c r="N439" s="136"/>
      <c r="O439" s="50"/>
      <c r="P439" s="87" t="str">
        <f t="shared" si="20"/>
        <v/>
      </c>
    </row>
    <row r="440" spans="1:16" s="12" customFormat="1" ht="12.75" x14ac:dyDescent="0.2">
      <c r="A440" s="12" t="str">
        <f>_xlfn.IFNA(VLOOKUP(G440,Довідник!D:F,3,FALSE),"")</f>
        <v/>
      </c>
      <c r="B440" s="12">
        <f>Т.1_2!$I$6</f>
        <v>0</v>
      </c>
      <c r="C440" s="12">
        <f>YEAR(Т.1_2!$I$1)</f>
        <v>1900</v>
      </c>
      <c r="D440" s="12">
        <f t="shared" si="21"/>
        <v>1900</v>
      </c>
      <c r="E440" s="12">
        <f t="shared" si="22"/>
        <v>1900</v>
      </c>
      <c r="F440" s="85" t="str">
        <f>IF(ISBLANK(G440),"",MAX($F$7:F439)+1)</f>
        <v/>
      </c>
      <c r="G440" s="130"/>
      <c r="H440" s="130"/>
      <c r="I440" s="131"/>
      <c r="J440" s="47"/>
      <c r="K440" s="132"/>
      <c r="L440" s="88"/>
      <c r="M440" s="88"/>
      <c r="N440" s="136"/>
      <c r="O440" s="50"/>
      <c r="P440" s="87" t="str">
        <f t="shared" si="20"/>
        <v/>
      </c>
    </row>
    <row r="441" spans="1:16" s="12" customFormat="1" ht="12.75" x14ac:dyDescent="0.2">
      <c r="A441" s="12" t="str">
        <f>_xlfn.IFNA(VLOOKUP(G441,Довідник!D:F,3,FALSE),"")</f>
        <v/>
      </c>
      <c r="B441" s="12">
        <f>Т.1_2!$I$6</f>
        <v>0</v>
      </c>
      <c r="C441" s="12">
        <f>YEAR(Т.1_2!$I$1)</f>
        <v>1900</v>
      </c>
      <c r="D441" s="12">
        <f t="shared" si="21"/>
        <v>1900</v>
      </c>
      <c r="E441" s="12">
        <f t="shared" si="22"/>
        <v>1900</v>
      </c>
      <c r="F441" s="85" t="str">
        <f>IF(ISBLANK(G441),"",MAX($F$7:F440)+1)</f>
        <v/>
      </c>
      <c r="G441" s="130"/>
      <c r="H441" s="130"/>
      <c r="I441" s="131"/>
      <c r="J441" s="47"/>
      <c r="K441" s="132"/>
      <c r="L441" s="88"/>
      <c r="M441" s="88"/>
      <c r="N441" s="136"/>
      <c r="O441" s="50"/>
      <c r="P441" s="87" t="str">
        <f t="shared" si="20"/>
        <v/>
      </c>
    </row>
    <row r="442" spans="1:16" s="12" customFormat="1" ht="12.75" x14ac:dyDescent="0.2">
      <c r="A442" s="12" t="str">
        <f>_xlfn.IFNA(VLOOKUP(G442,Довідник!D:F,3,FALSE),"")</f>
        <v/>
      </c>
      <c r="B442" s="12">
        <f>Т.1_2!$I$6</f>
        <v>0</v>
      </c>
      <c r="C442" s="12">
        <f>YEAR(Т.1_2!$I$1)</f>
        <v>1900</v>
      </c>
      <c r="D442" s="12">
        <f t="shared" si="21"/>
        <v>1900</v>
      </c>
      <c r="E442" s="12">
        <f t="shared" si="22"/>
        <v>1900</v>
      </c>
      <c r="F442" s="85" t="str">
        <f>IF(ISBLANK(G442),"",MAX($F$7:F441)+1)</f>
        <v/>
      </c>
      <c r="G442" s="130"/>
      <c r="H442" s="130"/>
      <c r="I442" s="131"/>
      <c r="J442" s="47"/>
      <c r="K442" s="132"/>
      <c r="L442" s="88"/>
      <c r="M442" s="88"/>
      <c r="N442" s="136"/>
      <c r="O442" s="50"/>
      <c r="P442" s="87" t="str">
        <f t="shared" si="20"/>
        <v/>
      </c>
    </row>
    <row r="443" spans="1:16" s="12" customFormat="1" ht="12.75" x14ac:dyDescent="0.2">
      <c r="A443" s="12" t="str">
        <f>_xlfn.IFNA(VLOOKUP(G443,Довідник!D:F,3,FALSE),"")</f>
        <v/>
      </c>
      <c r="B443" s="12">
        <f>Т.1_2!$I$6</f>
        <v>0</v>
      </c>
      <c r="C443" s="12">
        <f>YEAR(Т.1_2!$I$1)</f>
        <v>1900</v>
      </c>
      <c r="D443" s="12">
        <f t="shared" si="21"/>
        <v>1900</v>
      </c>
      <c r="E443" s="12">
        <f t="shared" si="22"/>
        <v>1900</v>
      </c>
      <c r="F443" s="85" t="str">
        <f>IF(ISBLANK(G443),"",MAX($F$7:F442)+1)</f>
        <v/>
      </c>
      <c r="G443" s="130"/>
      <c r="H443" s="130"/>
      <c r="I443" s="131"/>
      <c r="J443" s="47"/>
      <c r="K443" s="132"/>
      <c r="L443" s="88"/>
      <c r="M443" s="88"/>
      <c r="N443" s="136"/>
      <c r="O443" s="50"/>
      <c r="P443" s="87" t="str">
        <f t="shared" si="20"/>
        <v/>
      </c>
    </row>
    <row r="444" spans="1:16" s="12" customFormat="1" ht="12.75" x14ac:dyDescent="0.2">
      <c r="A444" s="12" t="str">
        <f>_xlfn.IFNA(VLOOKUP(G444,Довідник!D:F,3,FALSE),"")</f>
        <v/>
      </c>
      <c r="B444" s="12">
        <f>Т.1_2!$I$6</f>
        <v>0</v>
      </c>
      <c r="C444" s="12">
        <f>YEAR(Т.1_2!$I$1)</f>
        <v>1900</v>
      </c>
      <c r="D444" s="12">
        <f t="shared" si="21"/>
        <v>1900</v>
      </c>
      <c r="E444" s="12">
        <f t="shared" si="22"/>
        <v>1900</v>
      </c>
      <c r="F444" s="85" t="str">
        <f>IF(ISBLANK(G444),"",MAX($F$7:F443)+1)</f>
        <v/>
      </c>
      <c r="G444" s="130"/>
      <c r="H444" s="130"/>
      <c r="I444" s="131"/>
      <c r="J444" s="47"/>
      <c r="K444" s="132"/>
      <c r="L444" s="88"/>
      <c r="M444" s="88"/>
      <c r="N444" s="136"/>
      <c r="O444" s="50"/>
      <c r="P444" s="87" t="str">
        <f t="shared" si="20"/>
        <v/>
      </c>
    </row>
    <row r="445" spans="1:16" s="12" customFormat="1" ht="12.75" x14ac:dyDescent="0.2">
      <c r="A445" s="12" t="str">
        <f>_xlfn.IFNA(VLOOKUP(G445,Довідник!D:F,3,FALSE),"")</f>
        <v/>
      </c>
      <c r="B445" s="12">
        <f>Т.1_2!$I$6</f>
        <v>0</v>
      </c>
      <c r="C445" s="12">
        <f>YEAR(Т.1_2!$I$1)</f>
        <v>1900</v>
      </c>
      <c r="D445" s="12">
        <f t="shared" si="21"/>
        <v>1900</v>
      </c>
      <c r="E445" s="12">
        <f t="shared" si="22"/>
        <v>1900</v>
      </c>
      <c r="F445" s="85" t="str">
        <f>IF(ISBLANK(G445),"",MAX($F$7:F444)+1)</f>
        <v/>
      </c>
      <c r="G445" s="130"/>
      <c r="H445" s="130"/>
      <c r="I445" s="131"/>
      <c r="J445" s="47"/>
      <c r="K445" s="132"/>
      <c r="L445" s="88"/>
      <c r="M445" s="88"/>
      <c r="N445" s="136"/>
      <c r="O445" s="50"/>
      <c r="P445" s="87" t="str">
        <f t="shared" si="20"/>
        <v/>
      </c>
    </row>
    <row r="446" spans="1:16" s="12" customFormat="1" ht="12.75" x14ac:dyDescent="0.2">
      <c r="A446" s="12" t="str">
        <f>_xlfn.IFNA(VLOOKUP(G446,Довідник!D:F,3,FALSE),"")</f>
        <v/>
      </c>
      <c r="B446" s="12">
        <f>Т.1_2!$I$6</f>
        <v>0</v>
      </c>
      <c r="C446" s="12">
        <f>YEAR(Т.1_2!$I$1)</f>
        <v>1900</v>
      </c>
      <c r="D446" s="12">
        <f t="shared" si="21"/>
        <v>1900</v>
      </c>
      <c r="E446" s="12">
        <f t="shared" si="22"/>
        <v>1900</v>
      </c>
      <c r="F446" s="85" t="str">
        <f>IF(ISBLANK(G446),"",MAX($F$7:F445)+1)</f>
        <v/>
      </c>
      <c r="G446" s="130"/>
      <c r="H446" s="130"/>
      <c r="I446" s="131"/>
      <c r="J446" s="47"/>
      <c r="K446" s="132"/>
      <c r="L446" s="88"/>
      <c r="M446" s="88"/>
      <c r="N446" s="136"/>
      <c r="O446" s="50"/>
      <c r="P446" s="87" t="str">
        <f t="shared" si="20"/>
        <v/>
      </c>
    </row>
    <row r="447" spans="1:16" s="12" customFormat="1" ht="12.75" x14ac:dyDescent="0.2">
      <c r="A447" s="12" t="str">
        <f>_xlfn.IFNA(VLOOKUP(G447,Довідник!D:F,3,FALSE),"")</f>
        <v/>
      </c>
      <c r="B447" s="12">
        <f>Т.1_2!$I$6</f>
        <v>0</v>
      </c>
      <c r="C447" s="12">
        <f>YEAR(Т.1_2!$I$1)</f>
        <v>1900</v>
      </c>
      <c r="D447" s="12">
        <f t="shared" si="21"/>
        <v>1900</v>
      </c>
      <c r="E447" s="12">
        <f t="shared" si="22"/>
        <v>1900</v>
      </c>
      <c r="F447" s="85" t="str">
        <f>IF(ISBLANK(G447),"",MAX($F$7:F446)+1)</f>
        <v/>
      </c>
      <c r="G447" s="130"/>
      <c r="H447" s="130"/>
      <c r="I447" s="131"/>
      <c r="J447" s="47"/>
      <c r="K447" s="132"/>
      <c r="L447" s="88"/>
      <c r="M447" s="88"/>
      <c r="N447" s="136"/>
      <c r="O447" s="50"/>
      <c r="P447" s="87" t="str">
        <f t="shared" si="20"/>
        <v/>
      </c>
    </row>
    <row r="448" spans="1:16" s="12" customFormat="1" ht="12.75" x14ac:dyDescent="0.2">
      <c r="A448" s="12" t="str">
        <f>_xlfn.IFNA(VLOOKUP(G448,Довідник!D:F,3,FALSE),"")</f>
        <v/>
      </c>
      <c r="B448" s="12">
        <f>Т.1_2!$I$6</f>
        <v>0</v>
      </c>
      <c r="C448" s="12">
        <f>YEAR(Т.1_2!$I$1)</f>
        <v>1900</v>
      </c>
      <c r="D448" s="12">
        <f t="shared" si="21"/>
        <v>1900</v>
      </c>
      <c r="E448" s="12">
        <f t="shared" si="22"/>
        <v>1900</v>
      </c>
      <c r="F448" s="85" t="str">
        <f>IF(ISBLANK(G448),"",MAX($F$7:F447)+1)</f>
        <v/>
      </c>
      <c r="G448" s="130"/>
      <c r="H448" s="130"/>
      <c r="I448" s="131"/>
      <c r="J448" s="47"/>
      <c r="K448" s="132"/>
      <c r="L448" s="88"/>
      <c r="M448" s="88"/>
      <c r="N448" s="136"/>
      <c r="O448" s="50"/>
      <c r="P448" s="87" t="str">
        <f t="shared" si="20"/>
        <v/>
      </c>
    </row>
    <row r="449" spans="1:16" s="12" customFormat="1" ht="12.75" x14ac:dyDescent="0.2">
      <c r="A449" s="12" t="str">
        <f>_xlfn.IFNA(VLOOKUP(G449,Довідник!D:F,3,FALSE),"")</f>
        <v/>
      </c>
      <c r="B449" s="12">
        <f>Т.1_2!$I$6</f>
        <v>0</v>
      </c>
      <c r="C449" s="12">
        <f>YEAR(Т.1_2!$I$1)</f>
        <v>1900</v>
      </c>
      <c r="D449" s="12">
        <f t="shared" si="21"/>
        <v>1900</v>
      </c>
      <c r="E449" s="12">
        <f t="shared" si="22"/>
        <v>1900</v>
      </c>
      <c r="F449" s="85" t="str">
        <f>IF(ISBLANK(G449),"",MAX($F$7:F448)+1)</f>
        <v/>
      </c>
      <c r="G449" s="130"/>
      <c r="H449" s="130"/>
      <c r="I449" s="131"/>
      <c r="J449" s="47"/>
      <c r="K449" s="132"/>
      <c r="L449" s="88"/>
      <c r="M449" s="88"/>
      <c r="N449" s="136"/>
      <c r="O449" s="50"/>
      <c r="P449" s="87" t="str">
        <f t="shared" si="20"/>
        <v/>
      </c>
    </row>
    <row r="450" spans="1:16" s="12" customFormat="1" ht="12.75" x14ac:dyDescent="0.2">
      <c r="A450" s="12" t="str">
        <f>_xlfn.IFNA(VLOOKUP(G450,Довідник!D:F,3,FALSE),"")</f>
        <v/>
      </c>
      <c r="B450" s="12">
        <f>Т.1_2!$I$6</f>
        <v>0</v>
      </c>
      <c r="C450" s="12">
        <f>YEAR(Т.1_2!$I$1)</f>
        <v>1900</v>
      </c>
      <c r="D450" s="12">
        <f t="shared" si="21"/>
        <v>1900</v>
      </c>
      <c r="E450" s="12">
        <f t="shared" si="22"/>
        <v>1900</v>
      </c>
      <c r="F450" s="85" t="str">
        <f>IF(ISBLANK(G450),"",MAX($F$7:F449)+1)</f>
        <v/>
      </c>
      <c r="G450" s="130"/>
      <c r="H450" s="130"/>
      <c r="I450" s="131"/>
      <c r="J450" s="47"/>
      <c r="K450" s="132"/>
      <c r="L450" s="88"/>
      <c r="M450" s="88"/>
      <c r="N450" s="136"/>
      <c r="O450" s="50"/>
      <c r="P450" s="87" t="str">
        <f t="shared" si="20"/>
        <v/>
      </c>
    </row>
    <row r="451" spans="1:16" s="12" customFormat="1" ht="12.75" x14ac:dyDescent="0.2">
      <c r="A451" s="12" t="str">
        <f>_xlfn.IFNA(VLOOKUP(G451,Довідник!D:F,3,FALSE),"")</f>
        <v/>
      </c>
      <c r="B451" s="12">
        <f>Т.1_2!$I$6</f>
        <v>0</v>
      </c>
      <c r="C451" s="12">
        <f>YEAR(Т.1_2!$I$1)</f>
        <v>1900</v>
      </c>
      <c r="D451" s="12">
        <f t="shared" si="21"/>
        <v>1900</v>
      </c>
      <c r="E451" s="12">
        <f t="shared" si="22"/>
        <v>1900</v>
      </c>
      <c r="F451" s="85" t="str">
        <f>IF(ISBLANK(G451),"",MAX($F$7:F450)+1)</f>
        <v/>
      </c>
      <c r="G451" s="130"/>
      <c r="H451" s="130"/>
      <c r="I451" s="131"/>
      <c r="J451" s="47"/>
      <c r="K451" s="132"/>
      <c r="L451" s="88"/>
      <c r="M451" s="88"/>
      <c r="N451" s="136"/>
      <c r="O451" s="50"/>
      <c r="P451" s="87" t="str">
        <f t="shared" si="20"/>
        <v/>
      </c>
    </row>
    <row r="452" spans="1:16" s="12" customFormat="1" ht="12.75" x14ac:dyDescent="0.2">
      <c r="A452" s="12" t="str">
        <f>_xlfn.IFNA(VLOOKUP(G452,Довідник!D:F,3,FALSE),"")</f>
        <v/>
      </c>
      <c r="B452" s="12">
        <f>Т.1_2!$I$6</f>
        <v>0</v>
      </c>
      <c r="C452" s="12">
        <f>YEAR(Т.1_2!$I$1)</f>
        <v>1900</v>
      </c>
      <c r="D452" s="12">
        <f t="shared" si="21"/>
        <v>1900</v>
      </c>
      <c r="E452" s="12">
        <f t="shared" si="22"/>
        <v>1900</v>
      </c>
      <c r="F452" s="85" t="str">
        <f>IF(ISBLANK(G452),"",MAX($F$7:F451)+1)</f>
        <v/>
      </c>
      <c r="G452" s="130"/>
      <c r="H452" s="130"/>
      <c r="I452" s="131"/>
      <c r="J452" s="47"/>
      <c r="K452" s="132"/>
      <c r="L452" s="88"/>
      <c r="M452" s="88"/>
      <c r="N452" s="136"/>
      <c r="O452" s="50"/>
      <c r="P452" s="87" t="str">
        <f t="shared" si="20"/>
        <v/>
      </c>
    </row>
    <row r="453" spans="1:16" s="12" customFormat="1" ht="12.75" x14ac:dyDescent="0.2">
      <c r="A453" s="12" t="str">
        <f>_xlfn.IFNA(VLOOKUP(G453,Довідник!D:F,3,FALSE),"")</f>
        <v/>
      </c>
      <c r="B453" s="12">
        <f>Т.1_2!$I$6</f>
        <v>0</v>
      </c>
      <c r="C453" s="12">
        <f>YEAR(Т.1_2!$I$1)</f>
        <v>1900</v>
      </c>
      <c r="D453" s="12">
        <f t="shared" si="21"/>
        <v>1900</v>
      </c>
      <c r="E453" s="12">
        <f t="shared" si="22"/>
        <v>1900</v>
      </c>
      <c r="F453" s="85" t="str">
        <f>IF(ISBLANK(G453),"",MAX($F$7:F452)+1)</f>
        <v/>
      </c>
      <c r="G453" s="130"/>
      <c r="H453" s="130"/>
      <c r="I453" s="131"/>
      <c r="J453" s="47"/>
      <c r="K453" s="132"/>
      <c r="L453" s="88"/>
      <c r="M453" s="88"/>
      <c r="N453" s="136"/>
      <c r="O453" s="50"/>
      <c r="P453" s="87" t="str">
        <f t="shared" si="20"/>
        <v/>
      </c>
    </row>
    <row r="454" spans="1:16" s="12" customFormat="1" ht="12.75" x14ac:dyDescent="0.2">
      <c r="A454" s="12" t="str">
        <f>_xlfn.IFNA(VLOOKUP(G454,Довідник!D:F,3,FALSE),"")</f>
        <v/>
      </c>
      <c r="B454" s="12">
        <f>Т.1_2!$I$6</f>
        <v>0</v>
      </c>
      <c r="C454" s="12">
        <f>YEAR(Т.1_2!$I$1)</f>
        <v>1900</v>
      </c>
      <c r="D454" s="12">
        <f t="shared" si="21"/>
        <v>1900</v>
      </c>
      <c r="E454" s="12">
        <f t="shared" si="22"/>
        <v>1900</v>
      </c>
      <c r="F454" s="85" t="str">
        <f>IF(ISBLANK(G454),"",MAX($F$7:F453)+1)</f>
        <v/>
      </c>
      <c r="G454" s="130"/>
      <c r="H454" s="130"/>
      <c r="I454" s="131"/>
      <c r="J454" s="47"/>
      <c r="K454" s="132"/>
      <c r="L454" s="88"/>
      <c r="M454" s="88"/>
      <c r="N454" s="136"/>
      <c r="O454" s="50"/>
      <c r="P454" s="87" t="str">
        <f t="shared" si="20"/>
        <v/>
      </c>
    </row>
    <row r="455" spans="1:16" s="12" customFormat="1" ht="12.75" x14ac:dyDescent="0.2">
      <c r="A455" s="12" t="str">
        <f>_xlfn.IFNA(VLOOKUP(G455,Довідник!D:F,3,FALSE),"")</f>
        <v/>
      </c>
      <c r="B455" s="12">
        <f>Т.1_2!$I$6</f>
        <v>0</v>
      </c>
      <c r="C455" s="12">
        <f>YEAR(Т.1_2!$I$1)</f>
        <v>1900</v>
      </c>
      <c r="D455" s="12">
        <f t="shared" si="21"/>
        <v>1900</v>
      </c>
      <c r="E455" s="12">
        <f t="shared" si="22"/>
        <v>1900</v>
      </c>
      <c r="F455" s="85" t="str">
        <f>IF(ISBLANK(G455),"",MAX($F$7:F454)+1)</f>
        <v/>
      </c>
      <c r="G455" s="130"/>
      <c r="H455" s="130"/>
      <c r="I455" s="131"/>
      <c r="J455" s="47"/>
      <c r="K455" s="132"/>
      <c r="L455" s="88"/>
      <c r="M455" s="88"/>
      <c r="N455" s="136"/>
      <c r="O455" s="50"/>
      <c r="P455" s="87" t="str">
        <f t="shared" si="20"/>
        <v/>
      </c>
    </row>
    <row r="456" spans="1:16" s="12" customFormat="1" ht="12.75" x14ac:dyDescent="0.2">
      <c r="A456" s="12" t="str">
        <f>_xlfn.IFNA(VLOOKUP(G456,Довідник!D:F,3,FALSE),"")</f>
        <v/>
      </c>
      <c r="B456" s="12">
        <f>Т.1_2!$I$6</f>
        <v>0</v>
      </c>
      <c r="C456" s="12">
        <f>YEAR(Т.1_2!$I$1)</f>
        <v>1900</v>
      </c>
      <c r="D456" s="12">
        <f t="shared" si="21"/>
        <v>1900</v>
      </c>
      <c r="E456" s="12">
        <f t="shared" si="22"/>
        <v>1900</v>
      </c>
      <c r="F456" s="85" t="str">
        <f>IF(ISBLANK(G456),"",MAX($F$7:F455)+1)</f>
        <v/>
      </c>
      <c r="G456" s="130"/>
      <c r="H456" s="130"/>
      <c r="I456" s="131"/>
      <c r="J456" s="47"/>
      <c r="K456" s="132"/>
      <c r="L456" s="88"/>
      <c r="M456" s="88"/>
      <c r="N456" s="136"/>
      <c r="O456" s="50"/>
      <c r="P456" s="87" t="str">
        <f t="shared" ref="P456:P519" si="23">IF(OR(ISBLANK(G456)*1+ISBLANK(H456)*1+ISBLANK(I456)*1+ISBLANK(J456)*1+ISBLANK(K456)*1+ISBLANK(L456)*1+ISBLANK(M456)*1+ISBLANK(N456)*1=0,ISBLANK(G456)*1+ISBLANK(H456)*1+ISBLANK(I456)*1+ISBLANK(J456)*1+ISBLANK(K456)*1+ISBLANK(L456)*1+ISBLANK(M456)*1+ISBLANK(N456)*1=8),"","Заповнено не всі поля!")</f>
        <v/>
      </c>
    </row>
    <row r="457" spans="1:16" s="12" customFormat="1" ht="12.75" x14ac:dyDescent="0.2">
      <c r="A457" s="12" t="str">
        <f>_xlfn.IFNA(VLOOKUP(G457,Довідник!D:F,3,FALSE),"")</f>
        <v/>
      </c>
      <c r="B457" s="12">
        <f>Т.1_2!$I$6</f>
        <v>0</v>
      </c>
      <c r="C457" s="12">
        <f>YEAR(Т.1_2!$I$1)</f>
        <v>1900</v>
      </c>
      <c r="D457" s="12">
        <f t="shared" si="21"/>
        <v>1900</v>
      </c>
      <c r="E457" s="12">
        <f t="shared" si="22"/>
        <v>1900</v>
      </c>
      <c r="F457" s="85" t="str">
        <f>IF(ISBLANK(G457),"",MAX($F$7:F456)+1)</f>
        <v/>
      </c>
      <c r="G457" s="130"/>
      <c r="H457" s="130"/>
      <c r="I457" s="131"/>
      <c r="J457" s="47"/>
      <c r="K457" s="132"/>
      <c r="L457" s="88"/>
      <c r="M457" s="88"/>
      <c r="N457" s="136"/>
      <c r="O457" s="50"/>
      <c r="P457" s="87" t="str">
        <f t="shared" si="23"/>
        <v/>
      </c>
    </row>
    <row r="458" spans="1:16" s="12" customFormat="1" ht="12.75" x14ac:dyDescent="0.2">
      <c r="A458" s="12" t="str">
        <f>_xlfn.IFNA(VLOOKUP(G458,Довідник!D:F,3,FALSE),"")</f>
        <v/>
      </c>
      <c r="B458" s="12">
        <f>Т.1_2!$I$6</f>
        <v>0</v>
      </c>
      <c r="C458" s="12">
        <f>YEAR(Т.1_2!$I$1)</f>
        <v>1900</v>
      </c>
      <c r="D458" s="12">
        <f t="shared" si="21"/>
        <v>1900</v>
      </c>
      <c r="E458" s="12">
        <f t="shared" si="22"/>
        <v>1900</v>
      </c>
      <c r="F458" s="85" t="str">
        <f>IF(ISBLANK(G458),"",MAX($F$7:F457)+1)</f>
        <v/>
      </c>
      <c r="G458" s="130"/>
      <c r="H458" s="130"/>
      <c r="I458" s="131"/>
      <c r="J458" s="47"/>
      <c r="K458" s="132"/>
      <c r="L458" s="88"/>
      <c r="M458" s="88"/>
      <c r="N458" s="136"/>
      <c r="O458" s="50"/>
      <c r="P458" s="87" t="str">
        <f t="shared" si="23"/>
        <v/>
      </c>
    </row>
    <row r="459" spans="1:16" s="12" customFormat="1" ht="12.75" x14ac:dyDescent="0.2">
      <c r="A459" s="12" t="str">
        <f>_xlfn.IFNA(VLOOKUP(G459,Довідник!D:F,3,FALSE),"")</f>
        <v/>
      </c>
      <c r="B459" s="12">
        <f>Т.1_2!$I$6</f>
        <v>0</v>
      </c>
      <c r="C459" s="12">
        <f>YEAR(Т.1_2!$I$1)</f>
        <v>1900</v>
      </c>
      <c r="D459" s="12">
        <f t="shared" ref="D459:D522" si="24">YEAR(J459)</f>
        <v>1900</v>
      </c>
      <c r="E459" s="12">
        <f t="shared" ref="E459:E522" si="25">YEAR(K459)</f>
        <v>1900</v>
      </c>
      <c r="F459" s="85" t="str">
        <f>IF(ISBLANK(G459),"",MAX($F$7:F458)+1)</f>
        <v/>
      </c>
      <c r="G459" s="130"/>
      <c r="H459" s="130"/>
      <c r="I459" s="131"/>
      <c r="J459" s="47"/>
      <c r="K459" s="132"/>
      <c r="L459" s="88"/>
      <c r="M459" s="88"/>
      <c r="N459" s="136"/>
      <c r="O459" s="50"/>
      <c r="P459" s="87" t="str">
        <f t="shared" si="23"/>
        <v/>
      </c>
    </row>
    <row r="460" spans="1:16" s="12" customFormat="1" ht="12.75" x14ac:dyDescent="0.2">
      <c r="A460" s="12" t="str">
        <f>_xlfn.IFNA(VLOOKUP(G460,Довідник!D:F,3,FALSE),"")</f>
        <v/>
      </c>
      <c r="B460" s="12">
        <f>Т.1_2!$I$6</f>
        <v>0</v>
      </c>
      <c r="C460" s="12">
        <f>YEAR(Т.1_2!$I$1)</f>
        <v>1900</v>
      </c>
      <c r="D460" s="12">
        <f t="shared" si="24"/>
        <v>1900</v>
      </c>
      <c r="E460" s="12">
        <f t="shared" si="25"/>
        <v>1900</v>
      </c>
      <c r="F460" s="85" t="str">
        <f>IF(ISBLANK(G460),"",MAX($F$7:F459)+1)</f>
        <v/>
      </c>
      <c r="G460" s="130"/>
      <c r="H460" s="130"/>
      <c r="I460" s="131"/>
      <c r="J460" s="47"/>
      <c r="K460" s="132"/>
      <c r="L460" s="88"/>
      <c r="M460" s="88"/>
      <c r="N460" s="136"/>
      <c r="O460" s="50"/>
      <c r="P460" s="87" t="str">
        <f t="shared" si="23"/>
        <v/>
      </c>
    </row>
    <row r="461" spans="1:16" s="12" customFormat="1" ht="12.75" x14ac:dyDescent="0.2">
      <c r="A461" s="12" t="str">
        <f>_xlfn.IFNA(VLOOKUP(G461,Довідник!D:F,3,FALSE),"")</f>
        <v/>
      </c>
      <c r="B461" s="12">
        <f>Т.1_2!$I$6</f>
        <v>0</v>
      </c>
      <c r="C461" s="12">
        <f>YEAR(Т.1_2!$I$1)</f>
        <v>1900</v>
      </c>
      <c r="D461" s="12">
        <f t="shared" si="24"/>
        <v>1900</v>
      </c>
      <c r="E461" s="12">
        <f t="shared" si="25"/>
        <v>1900</v>
      </c>
      <c r="F461" s="85" t="str">
        <f>IF(ISBLANK(G461),"",MAX($F$7:F460)+1)</f>
        <v/>
      </c>
      <c r="G461" s="130"/>
      <c r="H461" s="130"/>
      <c r="I461" s="131"/>
      <c r="J461" s="47"/>
      <c r="K461" s="132"/>
      <c r="L461" s="88"/>
      <c r="M461" s="88"/>
      <c r="N461" s="136"/>
      <c r="O461" s="50"/>
      <c r="P461" s="87" t="str">
        <f t="shared" si="23"/>
        <v/>
      </c>
    </row>
    <row r="462" spans="1:16" s="12" customFormat="1" ht="12.75" x14ac:dyDescent="0.2">
      <c r="A462" s="12" t="str">
        <f>_xlfn.IFNA(VLOOKUP(G462,Довідник!D:F,3,FALSE),"")</f>
        <v/>
      </c>
      <c r="B462" s="12">
        <f>Т.1_2!$I$6</f>
        <v>0</v>
      </c>
      <c r="C462" s="12">
        <f>YEAR(Т.1_2!$I$1)</f>
        <v>1900</v>
      </c>
      <c r="D462" s="12">
        <f t="shared" si="24"/>
        <v>1900</v>
      </c>
      <c r="E462" s="12">
        <f t="shared" si="25"/>
        <v>1900</v>
      </c>
      <c r="F462" s="85" t="str">
        <f>IF(ISBLANK(G462),"",MAX($F$7:F461)+1)</f>
        <v/>
      </c>
      <c r="G462" s="130"/>
      <c r="H462" s="130"/>
      <c r="I462" s="131"/>
      <c r="J462" s="47"/>
      <c r="K462" s="132"/>
      <c r="L462" s="88"/>
      <c r="M462" s="88"/>
      <c r="N462" s="136"/>
      <c r="O462" s="50"/>
      <c r="P462" s="87" t="str">
        <f t="shared" si="23"/>
        <v/>
      </c>
    </row>
    <row r="463" spans="1:16" s="12" customFormat="1" ht="12.75" x14ac:dyDescent="0.2">
      <c r="A463" s="12" t="str">
        <f>_xlfn.IFNA(VLOOKUP(G463,Довідник!D:F,3,FALSE),"")</f>
        <v/>
      </c>
      <c r="B463" s="12">
        <f>Т.1_2!$I$6</f>
        <v>0</v>
      </c>
      <c r="C463" s="12">
        <f>YEAR(Т.1_2!$I$1)</f>
        <v>1900</v>
      </c>
      <c r="D463" s="12">
        <f t="shared" si="24"/>
        <v>1900</v>
      </c>
      <c r="E463" s="12">
        <f t="shared" si="25"/>
        <v>1900</v>
      </c>
      <c r="F463" s="85" t="str">
        <f>IF(ISBLANK(G463),"",MAX($F$7:F462)+1)</f>
        <v/>
      </c>
      <c r="G463" s="130"/>
      <c r="H463" s="130"/>
      <c r="I463" s="131"/>
      <c r="J463" s="47"/>
      <c r="K463" s="132"/>
      <c r="L463" s="88"/>
      <c r="M463" s="88"/>
      <c r="N463" s="136"/>
      <c r="O463" s="50"/>
      <c r="P463" s="87" t="str">
        <f t="shared" si="23"/>
        <v/>
      </c>
    </row>
    <row r="464" spans="1:16" s="12" customFormat="1" ht="12.75" x14ac:dyDescent="0.2">
      <c r="A464" s="12" t="str">
        <f>_xlfn.IFNA(VLOOKUP(G464,Довідник!D:F,3,FALSE),"")</f>
        <v/>
      </c>
      <c r="B464" s="12">
        <f>Т.1_2!$I$6</f>
        <v>0</v>
      </c>
      <c r="C464" s="12">
        <f>YEAR(Т.1_2!$I$1)</f>
        <v>1900</v>
      </c>
      <c r="D464" s="12">
        <f t="shared" si="24"/>
        <v>1900</v>
      </c>
      <c r="E464" s="12">
        <f t="shared" si="25"/>
        <v>1900</v>
      </c>
      <c r="F464" s="85" t="str">
        <f>IF(ISBLANK(G464),"",MAX($F$7:F463)+1)</f>
        <v/>
      </c>
      <c r="G464" s="130"/>
      <c r="H464" s="130"/>
      <c r="I464" s="131"/>
      <c r="J464" s="47"/>
      <c r="K464" s="132"/>
      <c r="L464" s="88"/>
      <c r="M464" s="88"/>
      <c r="N464" s="136"/>
      <c r="O464" s="50"/>
      <c r="P464" s="87" t="str">
        <f t="shared" si="23"/>
        <v/>
      </c>
    </row>
    <row r="465" spans="1:16" s="12" customFormat="1" ht="12.75" x14ac:dyDescent="0.2">
      <c r="A465" s="12" t="str">
        <f>_xlfn.IFNA(VLOOKUP(G465,Довідник!D:F,3,FALSE),"")</f>
        <v/>
      </c>
      <c r="B465" s="12">
        <f>Т.1_2!$I$6</f>
        <v>0</v>
      </c>
      <c r="C465" s="12">
        <f>YEAR(Т.1_2!$I$1)</f>
        <v>1900</v>
      </c>
      <c r="D465" s="12">
        <f t="shared" si="24"/>
        <v>1900</v>
      </c>
      <c r="E465" s="12">
        <f t="shared" si="25"/>
        <v>1900</v>
      </c>
      <c r="F465" s="85" t="str">
        <f>IF(ISBLANK(G465),"",MAX($F$7:F464)+1)</f>
        <v/>
      </c>
      <c r="G465" s="130"/>
      <c r="H465" s="130"/>
      <c r="I465" s="131"/>
      <c r="J465" s="47"/>
      <c r="K465" s="132"/>
      <c r="L465" s="88"/>
      <c r="M465" s="88"/>
      <c r="N465" s="136"/>
      <c r="O465" s="50"/>
      <c r="P465" s="87" t="str">
        <f t="shared" si="23"/>
        <v/>
      </c>
    </row>
    <row r="466" spans="1:16" s="12" customFormat="1" ht="12.75" x14ac:dyDescent="0.2">
      <c r="A466" s="12" t="str">
        <f>_xlfn.IFNA(VLOOKUP(G466,Довідник!D:F,3,FALSE),"")</f>
        <v/>
      </c>
      <c r="B466" s="12">
        <f>Т.1_2!$I$6</f>
        <v>0</v>
      </c>
      <c r="C466" s="12">
        <f>YEAR(Т.1_2!$I$1)</f>
        <v>1900</v>
      </c>
      <c r="D466" s="12">
        <f t="shared" si="24"/>
        <v>1900</v>
      </c>
      <c r="E466" s="12">
        <f t="shared" si="25"/>
        <v>1900</v>
      </c>
      <c r="F466" s="85" t="str">
        <f>IF(ISBLANK(G466),"",MAX($F$7:F465)+1)</f>
        <v/>
      </c>
      <c r="G466" s="130"/>
      <c r="H466" s="130"/>
      <c r="I466" s="131"/>
      <c r="J466" s="47"/>
      <c r="K466" s="132"/>
      <c r="L466" s="88"/>
      <c r="M466" s="88"/>
      <c r="N466" s="136"/>
      <c r="O466" s="50"/>
      <c r="P466" s="87" t="str">
        <f t="shared" si="23"/>
        <v/>
      </c>
    </row>
    <row r="467" spans="1:16" s="12" customFormat="1" ht="12.75" x14ac:dyDescent="0.2">
      <c r="A467" s="12" t="str">
        <f>_xlfn.IFNA(VLOOKUP(G467,Довідник!D:F,3,FALSE),"")</f>
        <v/>
      </c>
      <c r="B467" s="12">
        <f>Т.1_2!$I$6</f>
        <v>0</v>
      </c>
      <c r="C467" s="12">
        <f>YEAR(Т.1_2!$I$1)</f>
        <v>1900</v>
      </c>
      <c r="D467" s="12">
        <f t="shared" si="24"/>
        <v>1900</v>
      </c>
      <c r="E467" s="12">
        <f t="shared" si="25"/>
        <v>1900</v>
      </c>
      <c r="F467" s="85" t="str">
        <f>IF(ISBLANK(G467),"",MAX($F$7:F466)+1)</f>
        <v/>
      </c>
      <c r="G467" s="130"/>
      <c r="H467" s="130"/>
      <c r="I467" s="131"/>
      <c r="J467" s="47"/>
      <c r="K467" s="132"/>
      <c r="L467" s="88"/>
      <c r="M467" s="88"/>
      <c r="N467" s="136"/>
      <c r="O467" s="50"/>
      <c r="P467" s="87" t="str">
        <f t="shared" si="23"/>
        <v/>
      </c>
    </row>
    <row r="468" spans="1:16" s="12" customFormat="1" ht="12.75" x14ac:dyDescent="0.2">
      <c r="A468" s="12" t="str">
        <f>_xlfn.IFNA(VLOOKUP(G468,Довідник!D:F,3,FALSE),"")</f>
        <v/>
      </c>
      <c r="B468" s="12">
        <f>Т.1_2!$I$6</f>
        <v>0</v>
      </c>
      <c r="C468" s="12">
        <f>YEAR(Т.1_2!$I$1)</f>
        <v>1900</v>
      </c>
      <c r="D468" s="12">
        <f t="shared" si="24"/>
        <v>1900</v>
      </c>
      <c r="E468" s="12">
        <f t="shared" si="25"/>
        <v>1900</v>
      </c>
      <c r="F468" s="85" t="str">
        <f>IF(ISBLANK(G468),"",MAX($F$7:F467)+1)</f>
        <v/>
      </c>
      <c r="G468" s="130"/>
      <c r="H468" s="130"/>
      <c r="I468" s="131"/>
      <c r="J468" s="47"/>
      <c r="K468" s="132"/>
      <c r="L468" s="88"/>
      <c r="M468" s="88"/>
      <c r="N468" s="136"/>
      <c r="O468" s="50"/>
      <c r="P468" s="87" t="str">
        <f t="shared" si="23"/>
        <v/>
      </c>
    </row>
    <row r="469" spans="1:16" s="12" customFormat="1" ht="12.75" x14ac:dyDescent="0.2">
      <c r="A469" s="12" t="str">
        <f>_xlfn.IFNA(VLOOKUP(G469,Довідник!D:F,3,FALSE),"")</f>
        <v/>
      </c>
      <c r="B469" s="12">
        <f>Т.1_2!$I$6</f>
        <v>0</v>
      </c>
      <c r="C469" s="12">
        <f>YEAR(Т.1_2!$I$1)</f>
        <v>1900</v>
      </c>
      <c r="D469" s="12">
        <f t="shared" si="24"/>
        <v>1900</v>
      </c>
      <c r="E469" s="12">
        <f t="shared" si="25"/>
        <v>1900</v>
      </c>
      <c r="F469" s="85" t="str">
        <f>IF(ISBLANK(G469),"",MAX($F$7:F468)+1)</f>
        <v/>
      </c>
      <c r="G469" s="130"/>
      <c r="H469" s="130"/>
      <c r="I469" s="131"/>
      <c r="J469" s="47"/>
      <c r="K469" s="132"/>
      <c r="L469" s="88"/>
      <c r="M469" s="88"/>
      <c r="N469" s="136"/>
      <c r="O469" s="50"/>
      <c r="P469" s="87" t="str">
        <f t="shared" si="23"/>
        <v/>
      </c>
    </row>
    <row r="470" spans="1:16" s="12" customFormat="1" ht="12.75" x14ac:dyDescent="0.2">
      <c r="A470" s="12" t="str">
        <f>_xlfn.IFNA(VLOOKUP(G470,Довідник!D:F,3,FALSE),"")</f>
        <v/>
      </c>
      <c r="B470" s="12">
        <f>Т.1_2!$I$6</f>
        <v>0</v>
      </c>
      <c r="C470" s="12">
        <f>YEAR(Т.1_2!$I$1)</f>
        <v>1900</v>
      </c>
      <c r="D470" s="12">
        <f t="shared" si="24"/>
        <v>1900</v>
      </c>
      <c r="E470" s="12">
        <f t="shared" si="25"/>
        <v>1900</v>
      </c>
      <c r="F470" s="85" t="str">
        <f>IF(ISBLANK(G470),"",MAX($F$7:F469)+1)</f>
        <v/>
      </c>
      <c r="G470" s="130"/>
      <c r="H470" s="130"/>
      <c r="I470" s="131"/>
      <c r="J470" s="47"/>
      <c r="K470" s="132"/>
      <c r="L470" s="88"/>
      <c r="M470" s="88"/>
      <c r="N470" s="136"/>
      <c r="O470" s="50"/>
      <c r="P470" s="87" t="str">
        <f t="shared" si="23"/>
        <v/>
      </c>
    </row>
    <row r="471" spans="1:16" s="12" customFormat="1" ht="12.75" x14ac:dyDescent="0.2">
      <c r="A471" s="12" t="str">
        <f>_xlfn.IFNA(VLOOKUP(G471,Довідник!D:F,3,FALSE),"")</f>
        <v/>
      </c>
      <c r="B471" s="12">
        <f>Т.1_2!$I$6</f>
        <v>0</v>
      </c>
      <c r="C471" s="12">
        <f>YEAR(Т.1_2!$I$1)</f>
        <v>1900</v>
      </c>
      <c r="D471" s="12">
        <f t="shared" si="24"/>
        <v>1900</v>
      </c>
      <c r="E471" s="12">
        <f t="shared" si="25"/>
        <v>1900</v>
      </c>
      <c r="F471" s="85" t="str">
        <f>IF(ISBLANK(G471),"",MAX($F$7:F470)+1)</f>
        <v/>
      </c>
      <c r="G471" s="130"/>
      <c r="H471" s="130"/>
      <c r="I471" s="131"/>
      <c r="J471" s="47"/>
      <c r="K471" s="132"/>
      <c r="L471" s="88"/>
      <c r="M471" s="88"/>
      <c r="N471" s="136"/>
      <c r="O471" s="50"/>
      <c r="P471" s="87" t="str">
        <f t="shared" si="23"/>
        <v/>
      </c>
    </row>
    <row r="472" spans="1:16" s="12" customFormat="1" ht="12.75" x14ac:dyDescent="0.2">
      <c r="A472" s="12" t="str">
        <f>_xlfn.IFNA(VLOOKUP(G472,Довідник!D:F,3,FALSE),"")</f>
        <v/>
      </c>
      <c r="B472" s="12">
        <f>Т.1_2!$I$6</f>
        <v>0</v>
      </c>
      <c r="C472" s="12">
        <f>YEAR(Т.1_2!$I$1)</f>
        <v>1900</v>
      </c>
      <c r="D472" s="12">
        <f t="shared" si="24"/>
        <v>1900</v>
      </c>
      <c r="E472" s="12">
        <f t="shared" si="25"/>
        <v>1900</v>
      </c>
      <c r="F472" s="85" t="str">
        <f>IF(ISBLANK(G472),"",MAX($F$7:F471)+1)</f>
        <v/>
      </c>
      <c r="G472" s="130"/>
      <c r="H472" s="130"/>
      <c r="I472" s="131"/>
      <c r="J472" s="47"/>
      <c r="K472" s="132"/>
      <c r="L472" s="88"/>
      <c r="M472" s="88"/>
      <c r="N472" s="136"/>
      <c r="O472" s="50"/>
      <c r="P472" s="87" t="str">
        <f t="shared" si="23"/>
        <v/>
      </c>
    </row>
    <row r="473" spans="1:16" s="12" customFormat="1" ht="12.75" x14ac:dyDescent="0.2">
      <c r="A473" s="12" t="str">
        <f>_xlfn.IFNA(VLOOKUP(G473,Довідник!D:F,3,FALSE),"")</f>
        <v/>
      </c>
      <c r="B473" s="12">
        <f>Т.1_2!$I$6</f>
        <v>0</v>
      </c>
      <c r="C473" s="12">
        <f>YEAR(Т.1_2!$I$1)</f>
        <v>1900</v>
      </c>
      <c r="D473" s="12">
        <f t="shared" si="24"/>
        <v>1900</v>
      </c>
      <c r="E473" s="12">
        <f t="shared" si="25"/>
        <v>1900</v>
      </c>
      <c r="F473" s="85" t="str">
        <f>IF(ISBLANK(G473),"",MAX($F$7:F472)+1)</f>
        <v/>
      </c>
      <c r="G473" s="130"/>
      <c r="H473" s="130"/>
      <c r="I473" s="131"/>
      <c r="J473" s="47"/>
      <c r="K473" s="132"/>
      <c r="L473" s="88"/>
      <c r="M473" s="88"/>
      <c r="N473" s="136"/>
      <c r="O473" s="50"/>
      <c r="P473" s="87" t="str">
        <f t="shared" si="23"/>
        <v/>
      </c>
    </row>
    <row r="474" spans="1:16" s="12" customFormat="1" ht="12.75" x14ac:dyDescent="0.2">
      <c r="A474" s="12" t="str">
        <f>_xlfn.IFNA(VLOOKUP(G474,Довідник!D:F,3,FALSE),"")</f>
        <v/>
      </c>
      <c r="B474" s="12">
        <f>Т.1_2!$I$6</f>
        <v>0</v>
      </c>
      <c r="C474" s="12">
        <f>YEAR(Т.1_2!$I$1)</f>
        <v>1900</v>
      </c>
      <c r="D474" s="12">
        <f t="shared" si="24"/>
        <v>1900</v>
      </c>
      <c r="E474" s="12">
        <f t="shared" si="25"/>
        <v>1900</v>
      </c>
      <c r="F474" s="85" t="str">
        <f>IF(ISBLANK(G474),"",MAX($F$7:F473)+1)</f>
        <v/>
      </c>
      <c r="G474" s="130"/>
      <c r="H474" s="130"/>
      <c r="I474" s="131"/>
      <c r="J474" s="47"/>
      <c r="K474" s="132"/>
      <c r="L474" s="88"/>
      <c r="M474" s="88"/>
      <c r="N474" s="136"/>
      <c r="O474" s="50"/>
      <c r="P474" s="87" t="str">
        <f t="shared" si="23"/>
        <v/>
      </c>
    </row>
    <row r="475" spans="1:16" s="12" customFormat="1" ht="12.75" x14ac:dyDescent="0.2">
      <c r="A475" s="12" t="str">
        <f>_xlfn.IFNA(VLOOKUP(G475,Довідник!D:F,3,FALSE),"")</f>
        <v/>
      </c>
      <c r="B475" s="12">
        <f>Т.1_2!$I$6</f>
        <v>0</v>
      </c>
      <c r="C475" s="12">
        <f>YEAR(Т.1_2!$I$1)</f>
        <v>1900</v>
      </c>
      <c r="D475" s="12">
        <f t="shared" si="24"/>
        <v>1900</v>
      </c>
      <c r="E475" s="12">
        <f t="shared" si="25"/>
        <v>1900</v>
      </c>
      <c r="F475" s="85" t="str">
        <f>IF(ISBLANK(G475),"",MAX($F$7:F474)+1)</f>
        <v/>
      </c>
      <c r="G475" s="130"/>
      <c r="H475" s="130"/>
      <c r="I475" s="131"/>
      <c r="J475" s="47"/>
      <c r="K475" s="132"/>
      <c r="L475" s="88"/>
      <c r="M475" s="88"/>
      <c r="N475" s="136"/>
      <c r="O475" s="50"/>
      <c r="P475" s="87" t="str">
        <f t="shared" si="23"/>
        <v/>
      </c>
    </row>
    <row r="476" spans="1:16" s="12" customFormat="1" ht="12.75" x14ac:dyDescent="0.2">
      <c r="A476" s="12" t="str">
        <f>_xlfn.IFNA(VLOOKUP(G476,Довідник!D:F,3,FALSE),"")</f>
        <v/>
      </c>
      <c r="B476" s="12">
        <f>Т.1_2!$I$6</f>
        <v>0</v>
      </c>
      <c r="C476" s="12">
        <f>YEAR(Т.1_2!$I$1)</f>
        <v>1900</v>
      </c>
      <c r="D476" s="12">
        <f t="shared" si="24"/>
        <v>1900</v>
      </c>
      <c r="E476" s="12">
        <f t="shared" si="25"/>
        <v>1900</v>
      </c>
      <c r="F476" s="85" t="str">
        <f>IF(ISBLANK(G476),"",MAX($F$7:F475)+1)</f>
        <v/>
      </c>
      <c r="G476" s="130"/>
      <c r="H476" s="130"/>
      <c r="I476" s="131"/>
      <c r="J476" s="47"/>
      <c r="K476" s="132"/>
      <c r="L476" s="88"/>
      <c r="M476" s="88"/>
      <c r="N476" s="136"/>
      <c r="O476" s="50"/>
      <c r="P476" s="87" t="str">
        <f t="shared" si="23"/>
        <v/>
      </c>
    </row>
    <row r="477" spans="1:16" s="12" customFormat="1" ht="12.75" x14ac:dyDescent="0.2">
      <c r="A477" s="12" t="str">
        <f>_xlfn.IFNA(VLOOKUP(G477,Довідник!D:F,3,FALSE),"")</f>
        <v/>
      </c>
      <c r="B477" s="12">
        <f>Т.1_2!$I$6</f>
        <v>0</v>
      </c>
      <c r="C477" s="12">
        <f>YEAR(Т.1_2!$I$1)</f>
        <v>1900</v>
      </c>
      <c r="D477" s="12">
        <f t="shared" si="24"/>
        <v>1900</v>
      </c>
      <c r="E477" s="12">
        <f t="shared" si="25"/>
        <v>1900</v>
      </c>
      <c r="F477" s="85" t="str">
        <f>IF(ISBLANK(G477),"",MAX($F$7:F476)+1)</f>
        <v/>
      </c>
      <c r="G477" s="130"/>
      <c r="H477" s="130"/>
      <c r="I477" s="131"/>
      <c r="J477" s="47"/>
      <c r="K477" s="132"/>
      <c r="L477" s="88"/>
      <c r="M477" s="88"/>
      <c r="N477" s="136"/>
      <c r="O477" s="50"/>
      <c r="P477" s="87" t="str">
        <f t="shared" si="23"/>
        <v/>
      </c>
    </row>
    <row r="478" spans="1:16" s="12" customFormat="1" ht="12.75" x14ac:dyDescent="0.2">
      <c r="A478" s="12" t="str">
        <f>_xlfn.IFNA(VLOOKUP(G478,Довідник!D:F,3,FALSE),"")</f>
        <v/>
      </c>
      <c r="B478" s="12">
        <f>Т.1_2!$I$6</f>
        <v>0</v>
      </c>
      <c r="C478" s="12">
        <f>YEAR(Т.1_2!$I$1)</f>
        <v>1900</v>
      </c>
      <c r="D478" s="12">
        <f t="shared" si="24"/>
        <v>1900</v>
      </c>
      <c r="E478" s="12">
        <f t="shared" si="25"/>
        <v>1900</v>
      </c>
      <c r="F478" s="85" t="str">
        <f>IF(ISBLANK(G478),"",MAX($F$7:F477)+1)</f>
        <v/>
      </c>
      <c r="G478" s="130"/>
      <c r="H478" s="130"/>
      <c r="I478" s="131"/>
      <c r="J478" s="47"/>
      <c r="K478" s="132"/>
      <c r="L478" s="88"/>
      <c r="M478" s="88"/>
      <c r="N478" s="136"/>
      <c r="O478" s="50"/>
      <c r="P478" s="87" t="str">
        <f t="shared" si="23"/>
        <v/>
      </c>
    </row>
    <row r="479" spans="1:16" s="12" customFormat="1" ht="12.75" x14ac:dyDescent="0.2">
      <c r="A479" s="12" t="str">
        <f>_xlfn.IFNA(VLOOKUP(G479,Довідник!D:F,3,FALSE),"")</f>
        <v/>
      </c>
      <c r="B479" s="12">
        <f>Т.1_2!$I$6</f>
        <v>0</v>
      </c>
      <c r="C479" s="12">
        <f>YEAR(Т.1_2!$I$1)</f>
        <v>1900</v>
      </c>
      <c r="D479" s="12">
        <f t="shared" si="24"/>
        <v>1900</v>
      </c>
      <c r="E479" s="12">
        <f t="shared" si="25"/>
        <v>1900</v>
      </c>
      <c r="F479" s="85" t="str">
        <f>IF(ISBLANK(G479),"",MAX($F$7:F478)+1)</f>
        <v/>
      </c>
      <c r="G479" s="130"/>
      <c r="H479" s="130"/>
      <c r="I479" s="131"/>
      <c r="J479" s="47"/>
      <c r="K479" s="132"/>
      <c r="L479" s="88"/>
      <c r="M479" s="88"/>
      <c r="N479" s="136"/>
      <c r="O479" s="50"/>
      <c r="P479" s="87" t="str">
        <f t="shared" si="23"/>
        <v/>
      </c>
    </row>
    <row r="480" spans="1:16" s="12" customFormat="1" ht="12.75" x14ac:dyDescent="0.2">
      <c r="A480" s="12" t="str">
        <f>_xlfn.IFNA(VLOOKUP(G480,Довідник!D:F,3,FALSE),"")</f>
        <v/>
      </c>
      <c r="B480" s="12">
        <f>Т.1_2!$I$6</f>
        <v>0</v>
      </c>
      <c r="C480" s="12">
        <f>YEAR(Т.1_2!$I$1)</f>
        <v>1900</v>
      </c>
      <c r="D480" s="12">
        <f t="shared" si="24"/>
        <v>1900</v>
      </c>
      <c r="E480" s="12">
        <f t="shared" si="25"/>
        <v>1900</v>
      </c>
      <c r="F480" s="85" t="str">
        <f>IF(ISBLANK(G480),"",MAX($F$7:F479)+1)</f>
        <v/>
      </c>
      <c r="G480" s="130"/>
      <c r="H480" s="130"/>
      <c r="I480" s="131"/>
      <c r="J480" s="47"/>
      <c r="K480" s="132"/>
      <c r="L480" s="88"/>
      <c r="M480" s="88"/>
      <c r="N480" s="136"/>
      <c r="O480" s="50"/>
      <c r="P480" s="87" t="str">
        <f t="shared" si="23"/>
        <v/>
      </c>
    </row>
    <row r="481" spans="1:16" s="12" customFormat="1" ht="12.75" x14ac:dyDescent="0.2">
      <c r="A481" s="12" t="str">
        <f>_xlfn.IFNA(VLOOKUP(G481,Довідник!D:F,3,FALSE),"")</f>
        <v/>
      </c>
      <c r="B481" s="12">
        <f>Т.1_2!$I$6</f>
        <v>0</v>
      </c>
      <c r="C481" s="12">
        <f>YEAR(Т.1_2!$I$1)</f>
        <v>1900</v>
      </c>
      <c r="D481" s="12">
        <f t="shared" si="24"/>
        <v>1900</v>
      </c>
      <c r="E481" s="12">
        <f t="shared" si="25"/>
        <v>1900</v>
      </c>
      <c r="F481" s="85" t="str">
        <f>IF(ISBLANK(G481),"",MAX($F$7:F480)+1)</f>
        <v/>
      </c>
      <c r="G481" s="130"/>
      <c r="H481" s="130"/>
      <c r="I481" s="131"/>
      <c r="J481" s="47"/>
      <c r="K481" s="132"/>
      <c r="L481" s="88"/>
      <c r="M481" s="88"/>
      <c r="N481" s="136"/>
      <c r="O481" s="50"/>
      <c r="P481" s="87" t="str">
        <f t="shared" si="23"/>
        <v/>
      </c>
    </row>
    <row r="482" spans="1:16" s="12" customFormat="1" ht="12.75" x14ac:dyDescent="0.2">
      <c r="A482" s="12" t="str">
        <f>_xlfn.IFNA(VLOOKUP(G482,Довідник!D:F,3,FALSE),"")</f>
        <v/>
      </c>
      <c r="B482" s="12">
        <f>Т.1_2!$I$6</f>
        <v>0</v>
      </c>
      <c r="C482" s="12">
        <f>YEAR(Т.1_2!$I$1)</f>
        <v>1900</v>
      </c>
      <c r="D482" s="12">
        <f t="shared" si="24"/>
        <v>1900</v>
      </c>
      <c r="E482" s="12">
        <f t="shared" si="25"/>
        <v>1900</v>
      </c>
      <c r="F482" s="85" t="str">
        <f>IF(ISBLANK(G482),"",MAX($F$7:F481)+1)</f>
        <v/>
      </c>
      <c r="G482" s="130"/>
      <c r="H482" s="130"/>
      <c r="I482" s="131"/>
      <c r="J482" s="47"/>
      <c r="K482" s="132"/>
      <c r="L482" s="88"/>
      <c r="M482" s="88"/>
      <c r="N482" s="136"/>
      <c r="O482" s="50"/>
      <c r="P482" s="87" t="str">
        <f t="shared" si="23"/>
        <v/>
      </c>
    </row>
    <row r="483" spans="1:16" s="12" customFormat="1" ht="12.75" x14ac:dyDescent="0.2">
      <c r="A483" s="12" t="str">
        <f>_xlfn.IFNA(VLOOKUP(G483,Довідник!D:F,3,FALSE),"")</f>
        <v/>
      </c>
      <c r="B483" s="12">
        <f>Т.1_2!$I$6</f>
        <v>0</v>
      </c>
      <c r="C483" s="12">
        <f>YEAR(Т.1_2!$I$1)</f>
        <v>1900</v>
      </c>
      <c r="D483" s="12">
        <f t="shared" si="24"/>
        <v>1900</v>
      </c>
      <c r="E483" s="12">
        <f t="shared" si="25"/>
        <v>1900</v>
      </c>
      <c r="F483" s="85" t="str">
        <f>IF(ISBLANK(G483),"",MAX($F$7:F482)+1)</f>
        <v/>
      </c>
      <c r="G483" s="130"/>
      <c r="H483" s="130"/>
      <c r="I483" s="131"/>
      <c r="J483" s="47"/>
      <c r="K483" s="132"/>
      <c r="L483" s="88"/>
      <c r="M483" s="88"/>
      <c r="N483" s="136"/>
      <c r="O483" s="50"/>
      <c r="P483" s="87" t="str">
        <f t="shared" si="23"/>
        <v/>
      </c>
    </row>
    <row r="484" spans="1:16" s="12" customFormat="1" ht="12.75" x14ac:dyDescent="0.2">
      <c r="A484" s="12" t="str">
        <f>_xlfn.IFNA(VLOOKUP(G484,Довідник!D:F,3,FALSE),"")</f>
        <v/>
      </c>
      <c r="B484" s="12">
        <f>Т.1_2!$I$6</f>
        <v>0</v>
      </c>
      <c r="C484" s="12">
        <f>YEAR(Т.1_2!$I$1)</f>
        <v>1900</v>
      </c>
      <c r="D484" s="12">
        <f t="shared" si="24"/>
        <v>1900</v>
      </c>
      <c r="E484" s="12">
        <f t="shared" si="25"/>
        <v>1900</v>
      </c>
      <c r="F484" s="85" t="str">
        <f>IF(ISBLANK(G484),"",MAX($F$7:F483)+1)</f>
        <v/>
      </c>
      <c r="G484" s="130"/>
      <c r="H484" s="130"/>
      <c r="I484" s="131"/>
      <c r="J484" s="47"/>
      <c r="K484" s="132"/>
      <c r="L484" s="88"/>
      <c r="M484" s="88"/>
      <c r="N484" s="136"/>
      <c r="O484" s="50"/>
      <c r="P484" s="87" t="str">
        <f t="shared" si="23"/>
        <v/>
      </c>
    </row>
    <row r="485" spans="1:16" s="12" customFormat="1" ht="12.75" x14ac:dyDescent="0.2">
      <c r="A485" s="12" t="str">
        <f>_xlfn.IFNA(VLOOKUP(G485,Довідник!D:F,3,FALSE),"")</f>
        <v/>
      </c>
      <c r="B485" s="12">
        <f>Т.1_2!$I$6</f>
        <v>0</v>
      </c>
      <c r="C485" s="12">
        <f>YEAR(Т.1_2!$I$1)</f>
        <v>1900</v>
      </c>
      <c r="D485" s="12">
        <f t="shared" si="24"/>
        <v>1900</v>
      </c>
      <c r="E485" s="12">
        <f t="shared" si="25"/>
        <v>1900</v>
      </c>
      <c r="F485" s="85" t="str">
        <f>IF(ISBLANK(G485),"",MAX($F$7:F484)+1)</f>
        <v/>
      </c>
      <c r="G485" s="130"/>
      <c r="H485" s="130"/>
      <c r="I485" s="131"/>
      <c r="J485" s="47"/>
      <c r="K485" s="132"/>
      <c r="L485" s="88"/>
      <c r="M485" s="88"/>
      <c r="N485" s="136"/>
      <c r="O485" s="50"/>
      <c r="P485" s="87" t="str">
        <f t="shared" si="23"/>
        <v/>
      </c>
    </row>
    <row r="486" spans="1:16" s="12" customFormat="1" ht="12.75" x14ac:dyDescent="0.2">
      <c r="A486" s="12" t="str">
        <f>_xlfn.IFNA(VLOOKUP(G486,Довідник!D:F,3,FALSE),"")</f>
        <v/>
      </c>
      <c r="B486" s="12">
        <f>Т.1_2!$I$6</f>
        <v>0</v>
      </c>
      <c r="C486" s="12">
        <f>YEAR(Т.1_2!$I$1)</f>
        <v>1900</v>
      </c>
      <c r="D486" s="12">
        <f t="shared" si="24"/>
        <v>1900</v>
      </c>
      <c r="E486" s="12">
        <f t="shared" si="25"/>
        <v>1900</v>
      </c>
      <c r="F486" s="85" t="str">
        <f>IF(ISBLANK(G486),"",MAX($F$7:F485)+1)</f>
        <v/>
      </c>
      <c r="G486" s="130"/>
      <c r="H486" s="130"/>
      <c r="I486" s="131"/>
      <c r="J486" s="47"/>
      <c r="K486" s="132"/>
      <c r="L486" s="88"/>
      <c r="M486" s="88"/>
      <c r="N486" s="136"/>
      <c r="O486" s="50"/>
      <c r="P486" s="87" t="str">
        <f t="shared" si="23"/>
        <v/>
      </c>
    </row>
    <row r="487" spans="1:16" s="12" customFormat="1" ht="12.75" x14ac:dyDescent="0.2">
      <c r="A487" s="12" t="str">
        <f>_xlfn.IFNA(VLOOKUP(G487,Довідник!D:F,3,FALSE),"")</f>
        <v/>
      </c>
      <c r="B487" s="12">
        <f>Т.1_2!$I$6</f>
        <v>0</v>
      </c>
      <c r="C487" s="12">
        <f>YEAR(Т.1_2!$I$1)</f>
        <v>1900</v>
      </c>
      <c r="D487" s="12">
        <f t="shared" si="24"/>
        <v>1900</v>
      </c>
      <c r="E487" s="12">
        <f t="shared" si="25"/>
        <v>1900</v>
      </c>
      <c r="F487" s="85" t="str">
        <f>IF(ISBLANK(G487),"",MAX($F$7:F486)+1)</f>
        <v/>
      </c>
      <c r="G487" s="130"/>
      <c r="H487" s="130"/>
      <c r="I487" s="131"/>
      <c r="J487" s="47"/>
      <c r="K487" s="132"/>
      <c r="L487" s="88"/>
      <c r="M487" s="88"/>
      <c r="N487" s="136"/>
      <c r="O487" s="50"/>
      <c r="P487" s="87" t="str">
        <f t="shared" si="23"/>
        <v/>
      </c>
    </row>
    <row r="488" spans="1:16" s="12" customFormat="1" ht="12.75" x14ac:dyDescent="0.2">
      <c r="A488" s="12" t="str">
        <f>_xlfn.IFNA(VLOOKUP(G488,Довідник!D:F,3,FALSE),"")</f>
        <v/>
      </c>
      <c r="B488" s="12">
        <f>Т.1_2!$I$6</f>
        <v>0</v>
      </c>
      <c r="C488" s="12">
        <f>YEAR(Т.1_2!$I$1)</f>
        <v>1900</v>
      </c>
      <c r="D488" s="12">
        <f t="shared" si="24"/>
        <v>1900</v>
      </c>
      <c r="E488" s="12">
        <f t="shared" si="25"/>
        <v>1900</v>
      </c>
      <c r="F488" s="85" t="str">
        <f>IF(ISBLANK(G488),"",MAX($F$7:F487)+1)</f>
        <v/>
      </c>
      <c r="G488" s="130"/>
      <c r="H488" s="130"/>
      <c r="I488" s="131"/>
      <c r="J488" s="47"/>
      <c r="K488" s="132"/>
      <c r="L488" s="88"/>
      <c r="M488" s="88"/>
      <c r="N488" s="136"/>
      <c r="O488" s="50"/>
      <c r="P488" s="87" t="str">
        <f t="shared" si="23"/>
        <v/>
      </c>
    </row>
    <row r="489" spans="1:16" s="12" customFormat="1" ht="12.75" x14ac:dyDescent="0.2">
      <c r="A489" s="12" t="str">
        <f>_xlfn.IFNA(VLOOKUP(G489,Довідник!D:F,3,FALSE),"")</f>
        <v/>
      </c>
      <c r="B489" s="12">
        <f>Т.1_2!$I$6</f>
        <v>0</v>
      </c>
      <c r="C489" s="12">
        <f>YEAR(Т.1_2!$I$1)</f>
        <v>1900</v>
      </c>
      <c r="D489" s="12">
        <f t="shared" si="24"/>
        <v>1900</v>
      </c>
      <c r="E489" s="12">
        <f t="shared" si="25"/>
        <v>1900</v>
      </c>
      <c r="F489" s="85" t="str">
        <f>IF(ISBLANK(G489),"",MAX($F$7:F488)+1)</f>
        <v/>
      </c>
      <c r="G489" s="130"/>
      <c r="H489" s="130"/>
      <c r="I489" s="131"/>
      <c r="J489" s="47"/>
      <c r="K489" s="132"/>
      <c r="L489" s="88"/>
      <c r="M489" s="88"/>
      <c r="N489" s="136"/>
      <c r="O489" s="50"/>
      <c r="P489" s="87" t="str">
        <f t="shared" si="23"/>
        <v/>
      </c>
    </row>
    <row r="490" spans="1:16" s="12" customFormat="1" ht="12.75" x14ac:dyDescent="0.2">
      <c r="A490" s="12" t="str">
        <f>_xlfn.IFNA(VLOOKUP(G490,Довідник!D:F,3,FALSE),"")</f>
        <v/>
      </c>
      <c r="B490" s="12">
        <f>Т.1_2!$I$6</f>
        <v>0</v>
      </c>
      <c r="C490" s="12">
        <f>YEAR(Т.1_2!$I$1)</f>
        <v>1900</v>
      </c>
      <c r="D490" s="12">
        <f t="shared" si="24"/>
        <v>1900</v>
      </c>
      <c r="E490" s="12">
        <f t="shared" si="25"/>
        <v>1900</v>
      </c>
      <c r="F490" s="85" t="str">
        <f>IF(ISBLANK(G490),"",MAX($F$7:F489)+1)</f>
        <v/>
      </c>
      <c r="G490" s="130"/>
      <c r="H490" s="130"/>
      <c r="I490" s="131"/>
      <c r="J490" s="47"/>
      <c r="K490" s="132"/>
      <c r="L490" s="88"/>
      <c r="M490" s="88"/>
      <c r="N490" s="136"/>
      <c r="O490" s="50"/>
      <c r="P490" s="87" t="str">
        <f t="shared" si="23"/>
        <v/>
      </c>
    </row>
    <row r="491" spans="1:16" s="12" customFormat="1" ht="12.75" x14ac:dyDescent="0.2">
      <c r="A491" s="12" t="str">
        <f>_xlfn.IFNA(VLOOKUP(G491,Довідник!D:F,3,FALSE),"")</f>
        <v/>
      </c>
      <c r="B491" s="12">
        <f>Т.1_2!$I$6</f>
        <v>0</v>
      </c>
      <c r="C491" s="12">
        <f>YEAR(Т.1_2!$I$1)</f>
        <v>1900</v>
      </c>
      <c r="D491" s="12">
        <f t="shared" si="24"/>
        <v>1900</v>
      </c>
      <c r="E491" s="12">
        <f t="shared" si="25"/>
        <v>1900</v>
      </c>
      <c r="F491" s="85" t="str">
        <f>IF(ISBLANK(G491),"",MAX($F$7:F490)+1)</f>
        <v/>
      </c>
      <c r="G491" s="130"/>
      <c r="H491" s="130"/>
      <c r="I491" s="131"/>
      <c r="J491" s="47"/>
      <c r="K491" s="132"/>
      <c r="L491" s="88"/>
      <c r="M491" s="88"/>
      <c r="N491" s="136"/>
      <c r="O491" s="50"/>
      <c r="P491" s="87" t="str">
        <f t="shared" si="23"/>
        <v/>
      </c>
    </row>
    <row r="492" spans="1:16" s="12" customFormat="1" ht="12.75" x14ac:dyDescent="0.2">
      <c r="A492" s="12" t="str">
        <f>_xlfn.IFNA(VLOOKUP(G492,Довідник!D:F,3,FALSE),"")</f>
        <v/>
      </c>
      <c r="B492" s="12">
        <f>Т.1_2!$I$6</f>
        <v>0</v>
      </c>
      <c r="C492" s="12">
        <f>YEAR(Т.1_2!$I$1)</f>
        <v>1900</v>
      </c>
      <c r="D492" s="12">
        <f t="shared" si="24"/>
        <v>1900</v>
      </c>
      <c r="E492" s="12">
        <f t="shared" si="25"/>
        <v>1900</v>
      </c>
      <c r="F492" s="85" t="str">
        <f>IF(ISBLANK(G492),"",MAX($F$7:F491)+1)</f>
        <v/>
      </c>
      <c r="G492" s="130"/>
      <c r="H492" s="130"/>
      <c r="I492" s="131"/>
      <c r="J492" s="47"/>
      <c r="K492" s="132"/>
      <c r="L492" s="88"/>
      <c r="M492" s="88"/>
      <c r="N492" s="136"/>
      <c r="O492" s="50"/>
      <c r="P492" s="87" t="str">
        <f t="shared" si="23"/>
        <v/>
      </c>
    </row>
    <row r="493" spans="1:16" s="12" customFormat="1" ht="12.75" x14ac:dyDescent="0.2">
      <c r="A493" s="12" t="str">
        <f>_xlfn.IFNA(VLOOKUP(G493,Довідник!D:F,3,FALSE),"")</f>
        <v/>
      </c>
      <c r="B493" s="12">
        <f>Т.1_2!$I$6</f>
        <v>0</v>
      </c>
      <c r="C493" s="12">
        <f>YEAR(Т.1_2!$I$1)</f>
        <v>1900</v>
      </c>
      <c r="D493" s="12">
        <f t="shared" si="24"/>
        <v>1900</v>
      </c>
      <c r="E493" s="12">
        <f t="shared" si="25"/>
        <v>1900</v>
      </c>
      <c r="F493" s="85" t="str">
        <f>IF(ISBLANK(G493),"",MAX($F$7:F492)+1)</f>
        <v/>
      </c>
      <c r="G493" s="130"/>
      <c r="H493" s="130"/>
      <c r="I493" s="131"/>
      <c r="J493" s="47"/>
      <c r="K493" s="132"/>
      <c r="L493" s="88"/>
      <c r="M493" s="88"/>
      <c r="N493" s="136"/>
      <c r="O493" s="50"/>
      <c r="P493" s="87" t="str">
        <f t="shared" si="23"/>
        <v/>
      </c>
    </row>
    <row r="494" spans="1:16" s="12" customFormat="1" ht="12.75" x14ac:dyDescent="0.2">
      <c r="A494" s="12" t="str">
        <f>_xlfn.IFNA(VLOOKUP(G494,Довідник!D:F,3,FALSE),"")</f>
        <v/>
      </c>
      <c r="B494" s="12">
        <f>Т.1_2!$I$6</f>
        <v>0</v>
      </c>
      <c r="C494" s="12">
        <f>YEAR(Т.1_2!$I$1)</f>
        <v>1900</v>
      </c>
      <c r="D494" s="12">
        <f t="shared" si="24"/>
        <v>1900</v>
      </c>
      <c r="E494" s="12">
        <f t="shared" si="25"/>
        <v>1900</v>
      </c>
      <c r="F494" s="85" t="str">
        <f>IF(ISBLANK(G494),"",MAX($F$7:F493)+1)</f>
        <v/>
      </c>
      <c r="G494" s="130"/>
      <c r="H494" s="130"/>
      <c r="I494" s="131"/>
      <c r="J494" s="47"/>
      <c r="K494" s="132"/>
      <c r="L494" s="88"/>
      <c r="M494" s="88"/>
      <c r="N494" s="136"/>
      <c r="O494" s="50"/>
      <c r="P494" s="87" t="str">
        <f t="shared" si="23"/>
        <v/>
      </c>
    </row>
    <row r="495" spans="1:16" s="12" customFormat="1" ht="12.75" x14ac:dyDescent="0.2">
      <c r="A495" s="12" t="str">
        <f>_xlfn.IFNA(VLOOKUP(G495,Довідник!D:F,3,FALSE),"")</f>
        <v/>
      </c>
      <c r="B495" s="12">
        <f>Т.1_2!$I$6</f>
        <v>0</v>
      </c>
      <c r="C495" s="12">
        <f>YEAR(Т.1_2!$I$1)</f>
        <v>1900</v>
      </c>
      <c r="D495" s="12">
        <f t="shared" si="24"/>
        <v>1900</v>
      </c>
      <c r="E495" s="12">
        <f t="shared" si="25"/>
        <v>1900</v>
      </c>
      <c r="F495" s="85" t="str">
        <f>IF(ISBLANK(G495),"",MAX($F$7:F494)+1)</f>
        <v/>
      </c>
      <c r="G495" s="130"/>
      <c r="H495" s="130"/>
      <c r="I495" s="131"/>
      <c r="J495" s="47"/>
      <c r="K495" s="132"/>
      <c r="L495" s="88"/>
      <c r="M495" s="88"/>
      <c r="N495" s="136"/>
      <c r="O495" s="50"/>
      <c r="P495" s="87" t="str">
        <f t="shared" si="23"/>
        <v/>
      </c>
    </row>
    <row r="496" spans="1:16" s="12" customFormat="1" ht="12.75" x14ac:dyDescent="0.2">
      <c r="A496" s="12" t="str">
        <f>_xlfn.IFNA(VLOOKUP(G496,Довідник!D:F,3,FALSE),"")</f>
        <v/>
      </c>
      <c r="B496" s="12">
        <f>Т.1_2!$I$6</f>
        <v>0</v>
      </c>
      <c r="C496" s="12">
        <f>YEAR(Т.1_2!$I$1)</f>
        <v>1900</v>
      </c>
      <c r="D496" s="12">
        <f t="shared" si="24"/>
        <v>1900</v>
      </c>
      <c r="E496" s="12">
        <f t="shared" si="25"/>
        <v>1900</v>
      </c>
      <c r="F496" s="85" t="str">
        <f>IF(ISBLANK(G496),"",MAX($F$7:F495)+1)</f>
        <v/>
      </c>
      <c r="G496" s="130"/>
      <c r="H496" s="130"/>
      <c r="I496" s="131"/>
      <c r="J496" s="47"/>
      <c r="K496" s="132"/>
      <c r="L496" s="88"/>
      <c r="M496" s="88"/>
      <c r="N496" s="136"/>
      <c r="O496" s="50"/>
      <c r="P496" s="87" t="str">
        <f t="shared" si="23"/>
        <v/>
      </c>
    </row>
    <row r="497" spans="1:16" s="12" customFormat="1" ht="12.75" x14ac:dyDescent="0.2">
      <c r="A497" s="12" t="str">
        <f>_xlfn.IFNA(VLOOKUP(G497,Довідник!D:F,3,FALSE),"")</f>
        <v/>
      </c>
      <c r="B497" s="12">
        <f>Т.1_2!$I$6</f>
        <v>0</v>
      </c>
      <c r="C497" s="12">
        <f>YEAR(Т.1_2!$I$1)</f>
        <v>1900</v>
      </c>
      <c r="D497" s="12">
        <f t="shared" si="24"/>
        <v>1900</v>
      </c>
      <c r="E497" s="12">
        <f t="shared" si="25"/>
        <v>1900</v>
      </c>
      <c r="F497" s="85" t="str">
        <f>IF(ISBLANK(G497),"",MAX($F$7:F496)+1)</f>
        <v/>
      </c>
      <c r="G497" s="130"/>
      <c r="H497" s="130"/>
      <c r="I497" s="131"/>
      <c r="J497" s="47"/>
      <c r="K497" s="132"/>
      <c r="L497" s="88"/>
      <c r="M497" s="88"/>
      <c r="N497" s="136"/>
      <c r="O497" s="50"/>
      <c r="P497" s="87" t="str">
        <f t="shared" si="23"/>
        <v/>
      </c>
    </row>
    <row r="498" spans="1:16" s="12" customFormat="1" ht="12.75" x14ac:dyDescent="0.2">
      <c r="A498" s="12" t="str">
        <f>_xlfn.IFNA(VLOOKUP(G498,Довідник!D:F,3,FALSE),"")</f>
        <v/>
      </c>
      <c r="B498" s="12">
        <f>Т.1_2!$I$6</f>
        <v>0</v>
      </c>
      <c r="C498" s="12">
        <f>YEAR(Т.1_2!$I$1)</f>
        <v>1900</v>
      </c>
      <c r="D498" s="12">
        <f t="shared" si="24"/>
        <v>1900</v>
      </c>
      <c r="E498" s="12">
        <f t="shared" si="25"/>
        <v>1900</v>
      </c>
      <c r="F498" s="85" t="str">
        <f>IF(ISBLANK(G498),"",MAX($F$7:F497)+1)</f>
        <v/>
      </c>
      <c r="G498" s="130"/>
      <c r="H498" s="130"/>
      <c r="I498" s="131"/>
      <c r="J498" s="47"/>
      <c r="K498" s="132"/>
      <c r="L498" s="88"/>
      <c r="M498" s="88"/>
      <c r="N498" s="136"/>
      <c r="O498" s="50"/>
      <c r="P498" s="87" t="str">
        <f t="shared" si="23"/>
        <v/>
      </c>
    </row>
    <row r="499" spans="1:16" s="12" customFormat="1" ht="12.75" x14ac:dyDescent="0.2">
      <c r="A499" s="12" t="str">
        <f>_xlfn.IFNA(VLOOKUP(G499,Довідник!D:F,3,FALSE),"")</f>
        <v/>
      </c>
      <c r="B499" s="12">
        <f>Т.1_2!$I$6</f>
        <v>0</v>
      </c>
      <c r="C499" s="12">
        <f>YEAR(Т.1_2!$I$1)</f>
        <v>1900</v>
      </c>
      <c r="D499" s="12">
        <f t="shared" si="24"/>
        <v>1900</v>
      </c>
      <c r="E499" s="12">
        <f t="shared" si="25"/>
        <v>1900</v>
      </c>
      <c r="F499" s="85" t="str">
        <f>IF(ISBLANK(G499),"",MAX($F$7:F498)+1)</f>
        <v/>
      </c>
      <c r="G499" s="130"/>
      <c r="H499" s="130"/>
      <c r="I499" s="131"/>
      <c r="J499" s="47"/>
      <c r="K499" s="132"/>
      <c r="L499" s="88"/>
      <c r="M499" s="88"/>
      <c r="N499" s="136"/>
      <c r="O499" s="50"/>
      <c r="P499" s="87" t="str">
        <f t="shared" si="23"/>
        <v/>
      </c>
    </row>
    <row r="500" spans="1:16" s="12" customFormat="1" ht="12.75" x14ac:dyDescent="0.2">
      <c r="A500" s="12" t="str">
        <f>_xlfn.IFNA(VLOOKUP(G500,Довідник!D:F,3,FALSE),"")</f>
        <v/>
      </c>
      <c r="B500" s="12">
        <f>Т.1_2!$I$6</f>
        <v>0</v>
      </c>
      <c r="C500" s="12">
        <f>YEAR(Т.1_2!$I$1)</f>
        <v>1900</v>
      </c>
      <c r="D500" s="12">
        <f t="shared" si="24"/>
        <v>1900</v>
      </c>
      <c r="E500" s="12">
        <f t="shared" si="25"/>
        <v>1900</v>
      </c>
      <c r="F500" s="85" t="str">
        <f>IF(ISBLANK(G500),"",MAX($F$7:F499)+1)</f>
        <v/>
      </c>
      <c r="G500" s="130"/>
      <c r="H500" s="130"/>
      <c r="I500" s="131"/>
      <c r="J500" s="47"/>
      <c r="K500" s="132"/>
      <c r="L500" s="88"/>
      <c r="M500" s="88"/>
      <c r="N500" s="136"/>
      <c r="O500" s="50"/>
      <c r="P500" s="87" t="str">
        <f t="shared" si="23"/>
        <v/>
      </c>
    </row>
    <row r="501" spans="1:16" s="12" customFormat="1" ht="12.75" x14ac:dyDescent="0.2">
      <c r="A501" s="12" t="str">
        <f>_xlfn.IFNA(VLOOKUP(G501,Довідник!D:F,3,FALSE),"")</f>
        <v/>
      </c>
      <c r="B501" s="12">
        <f>Т.1_2!$I$6</f>
        <v>0</v>
      </c>
      <c r="C501" s="12">
        <f>YEAR(Т.1_2!$I$1)</f>
        <v>1900</v>
      </c>
      <c r="D501" s="12">
        <f t="shared" si="24"/>
        <v>1900</v>
      </c>
      <c r="E501" s="12">
        <f t="shared" si="25"/>
        <v>1900</v>
      </c>
      <c r="F501" s="85" t="str">
        <f>IF(ISBLANK(G501),"",MAX($F$7:F500)+1)</f>
        <v/>
      </c>
      <c r="G501" s="130"/>
      <c r="H501" s="130"/>
      <c r="I501" s="131"/>
      <c r="J501" s="47"/>
      <c r="K501" s="132"/>
      <c r="L501" s="88"/>
      <c r="M501" s="88"/>
      <c r="N501" s="136"/>
      <c r="O501" s="50"/>
      <c r="P501" s="87" t="str">
        <f t="shared" si="23"/>
        <v/>
      </c>
    </row>
    <row r="502" spans="1:16" s="12" customFormat="1" ht="12.75" x14ac:dyDescent="0.2">
      <c r="A502" s="12" t="str">
        <f>_xlfn.IFNA(VLOOKUP(G502,Довідник!D:F,3,FALSE),"")</f>
        <v/>
      </c>
      <c r="B502" s="12">
        <f>Т.1_2!$I$6</f>
        <v>0</v>
      </c>
      <c r="C502" s="12">
        <f>YEAR(Т.1_2!$I$1)</f>
        <v>1900</v>
      </c>
      <c r="D502" s="12">
        <f t="shared" si="24"/>
        <v>1900</v>
      </c>
      <c r="E502" s="12">
        <f t="shared" si="25"/>
        <v>1900</v>
      </c>
      <c r="F502" s="85" t="str">
        <f>IF(ISBLANK(G502),"",MAX($F$7:F501)+1)</f>
        <v/>
      </c>
      <c r="G502" s="130"/>
      <c r="H502" s="130"/>
      <c r="I502" s="131"/>
      <c r="J502" s="47"/>
      <c r="K502" s="132"/>
      <c r="L502" s="88"/>
      <c r="M502" s="88"/>
      <c r="N502" s="136"/>
      <c r="O502" s="50"/>
      <c r="P502" s="87" t="str">
        <f t="shared" si="23"/>
        <v/>
      </c>
    </row>
    <row r="503" spans="1:16" s="12" customFormat="1" ht="12.75" x14ac:dyDescent="0.2">
      <c r="A503" s="12" t="str">
        <f>_xlfn.IFNA(VLOOKUP(G503,Довідник!D:F,3,FALSE),"")</f>
        <v/>
      </c>
      <c r="B503" s="12">
        <f>Т.1_2!$I$6</f>
        <v>0</v>
      </c>
      <c r="C503" s="12">
        <f>YEAR(Т.1_2!$I$1)</f>
        <v>1900</v>
      </c>
      <c r="D503" s="12">
        <f t="shared" si="24"/>
        <v>1900</v>
      </c>
      <c r="E503" s="12">
        <f t="shared" si="25"/>
        <v>1900</v>
      </c>
      <c r="F503" s="85" t="str">
        <f>IF(ISBLANK(G503),"",MAX($F$7:F502)+1)</f>
        <v/>
      </c>
      <c r="G503" s="130"/>
      <c r="H503" s="130"/>
      <c r="I503" s="131"/>
      <c r="J503" s="47"/>
      <c r="K503" s="132"/>
      <c r="L503" s="88"/>
      <c r="M503" s="88"/>
      <c r="N503" s="136"/>
      <c r="O503" s="50"/>
      <c r="P503" s="87" t="str">
        <f t="shared" si="23"/>
        <v/>
      </c>
    </row>
    <row r="504" spans="1:16" s="12" customFormat="1" ht="12.75" x14ac:dyDescent="0.2">
      <c r="A504" s="12" t="str">
        <f>_xlfn.IFNA(VLOOKUP(G504,Довідник!D:F,3,FALSE),"")</f>
        <v/>
      </c>
      <c r="B504" s="12">
        <f>Т.1_2!$I$6</f>
        <v>0</v>
      </c>
      <c r="C504" s="12">
        <f>YEAR(Т.1_2!$I$1)</f>
        <v>1900</v>
      </c>
      <c r="D504" s="12">
        <f t="shared" si="24"/>
        <v>1900</v>
      </c>
      <c r="E504" s="12">
        <f t="shared" si="25"/>
        <v>1900</v>
      </c>
      <c r="F504" s="85" t="str">
        <f>IF(ISBLANK(G504),"",MAX($F$7:F503)+1)</f>
        <v/>
      </c>
      <c r="G504" s="130"/>
      <c r="H504" s="130"/>
      <c r="I504" s="131"/>
      <c r="J504" s="47"/>
      <c r="K504" s="132"/>
      <c r="L504" s="88"/>
      <c r="M504" s="88"/>
      <c r="N504" s="136"/>
      <c r="O504" s="50"/>
      <c r="P504" s="87" t="str">
        <f t="shared" si="23"/>
        <v/>
      </c>
    </row>
    <row r="505" spans="1:16" s="12" customFormat="1" ht="12.75" x14ac:dyDescent="0.2">
      <c r="A505" s="12" t="str">
        <f>_xlfn.IFNA(VLOOKUP(G505,Довідник!D:F,3,FALSE),"")</f>
        <v/>
      </c>
      <c r="B505" s="12">
        <f>Т.1_2!$I$6</f>
        <v>0</v>
      </c>
      <c r="C505" s="12">
        <f>YEAR(Т.1_2!$I$1)</f>
        <v>1900</v>
      </c>
      <c r="D505" s="12">
        <f t="shared" si="24"/>
        <v>1900</v>
      </c>
      <c r="E505" s="12">
        <f t="shared" si="25"/>
        <v>1900</v>
      </c>
      <c r="F505" s="85" t="str">
        <f>IF(ISBLANK(G505),"",MAX($F$7:F504)+1)</f>
        <v/>
      </c>
      <c r="G505" s="130"/>
      <c r="H505" s="130"/>
      <c r="I505" s="131"/>
      <c r="J505" s="47"/>
      <c r="K505" s="132"/>
      <c r="L505" s="88"/>
      <c r="M505" s="88"/>
      <c r="N505" s="136"/>
      <c r="O505" s="50"/>
      <c r="P505" s="87" t="str">
        <f t="shared" si="23"/>
        <v/>
      </c>
    </row>
    <row r="506" spans="1:16" s="12" customFormat="1" ht="12.75" x14ac:dyDescent="0.2">
      <c r="A506" s="12" t="str">
        <f>_xlfn.IFNA(VLOOKUP(G506,Довідник!D:F,3,FALSE),"")</f>
        <v/>
      </c>
      <c r="B506" s="12">
        <f>Т.1_2!$I$6</f>
        <v>0</v>
      </c>
      <c r="C506" s="12">
        <f>YEAR(Т.1_2!$I$1)</f>
        <v>1900</v>
      </c>
      <c r="D506" s="12">
        <f t="shared" si="24"/>
        <v>1900</v>
      </c>
      <c r="E506" s="12">
        <f t="shared" si="25"/>
        <v>1900</v>
      </c>
      <c r="F506" s="85" t="str">
        <f>IF(ISBLANK(G506),"",MAX($F$7:F505)+1)</f>
        <v/>
      </c>
      <c r="G506" s="130"/>
      <c r="H506" s="130"/>
      <c r="I506" s="131"/>
      <c r="J506" s="47"/>
      <c r="K506" s="132"/>
      <c r="L506" s="88"/>
      <c r="M506" s="88"/>
      <c r="N506" s="136"/>
      <c r="O506" s="50"/>
      <c r="P506" s="87" t="str">
        <f t="shared" si="23"/>
        <v/>
      </c>
    </row>
    <row r="507" spans="1:16" s="12" customFormat="1" ht="12.75" x14ac:dyDescent="0.2">
      <c r="A507" s="12" t="str">
        <f>_xlfn.IFNA(VLOOKUP(G507,Довідник!D:F,3,FALSE),"")</f>
        <v/>
      </c>
      <c r="B507" s="12">
        <f>Т.1_2!$I$6</f>
        <v>0</v>
      </c>
      <c r="C507" s="12">
        <f>YEAR(Т.1_2!$I$1)</f>
        <v>1900</v>
      </c>
      <c r="D507" s="12">
        <f t="shared" si="24"/>
        <v>1900</v>
      </c>
      <c r="E507" s="12">
        <f t="shared" si="25"/>
        <v>1900</v>
      </c>
      <c r="F507" s="85" t="str">
        <f>IF(ISBLANK(G507),"",MAX($F$7:F506)+1)</f>
        <v/>
      </c>
      <c r="G507" s="130"/>
      <c r="H507" s="130"/>
      <c r="I507" s="131"/>
      <c r="J507" s="47"/>
      <c r="K507" s="132"/>
      <c r="L507" s="88"/>
      <c r="M507" s="88"/>
      <c r="N507" s="136"/>
      <c r="O507" s="50"/>
      <c r="P507" s="87" t="str">
        <f t="shared" si="23"/>
        <v/>
      </c>
    </row>
    <row r="508" spans="1:16" s="12" customFormat="1" ht="12.75" x14ac:dyDescent="0.2">
      <c r="A508" s="12" t="str">
        <f>_xlfn.IFNA(VLOOKUP(G508,Довідник!D:F,3,FALSE),"")</f>
        <v/>
      </c>
      <c r="B508" s="12">
        <f>Т.1_2!$I$6</f>
        <v>0</v>
      </c>
      <c r="C508" s="12">
        <f>YEAR(Т.1_2!$I$1)</f>
        <v>1900</v>
      </c>
      <c r="D508" s="12">
        <f t="shared" si="24"/>
        <v>1900</v>
      </c>
      <c r="E508" s="12">
        <f t="shared" si="25"/>
        <v>1900</v>
      </c>
      <c r="F508" s="85" t="str">
        <f>IF(ISBLANK(G508),"",MAX($F$7:F507)+1)</f>
        <v/>
      </c>
      <c r="G508" s="130"/>
      <c r="H508" s="130"/>
      <c r="I508" s="131"/>
      <c r="J508" s="47"/>
      <c r="K508" s="132"/>
      <c r="L508" s="88"/>
      <c r="M508" s="88"/>
      <c r="N508" s="136"/>
      <c r="O508" s="50"/>
      <c r="P508" s="87" t="str">
        <f t="shared" si="23"/>
        <v/>
      </c>
    </row>
    <row r="509" spans="1:16" s="12" customFormat="1" ht="12.75" x14ac:dyDescent="0.2">
      <c r="A509" s="12" t="str">
        <f>_xlfn.IFNA(VLOOKUP(G509,Довідник!D:F,3,FALSE),"")</f>
        <v/>
      </c>
      <c r="B509" s="12">
        <f>Т.1_2!$I$6</f>
        <v>0</v>
      </c>
      <c r="C509" s="12">
        <f>YEAR(Т.1_2!$I$1)</f>
        <v>1900</v>
      </c>
      <c r="D509" s="12">
        <f t="shared" si="24"/>
        <v>1900</v>
      </c>
      <c r="E509" s="12">
        <f t="shared" si="25"/>
        <v>1900</v>
      </c>
      <c r="F509" s="85" t="str">
        <f>IF(ISBLANK(G509),"",MAX($F$7:F508)+1)</f>
        <v/>
      </c>
      <c r="G509" s="130"/>
      <c r="H509" s="130"/>
      <c r="I509" s="131"/>
      <c r="J509" s="47"/>
      <c r="K509" s="132"/>
      <c r="L509" s="88"/>
      <c r="M509" s="88"/>
      <c r="N509" s="136"/>
      <c r="O509" s="50"/>
      <c r="P509" s="87" t="str">
        <f t="shared" si="23"/>
        <v/>
      </c>
    </row>
    <row r="510" spans="1:16" s="12" customFormat="1" ht="12.75" x14ac:dyDescent="0.2">
      <c r="A510" s="12" t="str">
        <f>_xlfn.IFNA(VLOOKUP(G510,Довідник!D:F,3,FALSE),"")</f>
        <v/>
      </c>
      <c r="B510" s="12">
        <f>Т.1_2!$I$6</f>
        <v>0</v>
      </c>
      <c r="C510" s="12">
        <f>YEAR(Т.1_2!$I$1)</f>
        <v>1900</v>
      </c>
      <c r="D510" s="12">
        <f t="shared" si="24"/>
        <v>1900</v>
      </c>
      <c r="E510" s="12">
        <f t="shared" si="25"/>
        <v>1900</v>
      </c>
      <c r="F510" s="85" t="str">
        <f>IF(ISBLANK(G510),"",MAX($F$7:F509)+1)</f>
        <v/>
      </c>
      <c r="G510" s="130"/>
      <c r="H510" s="130"/>
      <c r="I510" s="131"/>
      <c r="J510" s="47"/>
      <c r="K510" s="132"/>
      <c r="L510" s="88"/>
      <c r="M510" s="88"/>
      <c r="N510" s="136"/>
      <c r="O510" s="50"/>
      <c r="P510" s="87" t="str">
        <f t="shared" si="23"/>
        <v/>
      </c>
    </row>
    <row r="511" spans="1:16" s="12" customFormat="1" ht="12.75" x14ac:dyDescent="0.2">
      <c r="A511" s="12" t="str">
        <f>_xlfn.IFNA(VLOOKUP(G511,Довідник!D:F,3,FALSE),"")</f>
        <v/>
      </c>
      <c r="B511" s="12">
        <f>Т.1_2!$I$6</f>
        <v>0</v>
      </c>
      <c r="C511" s="12">
        <f>YEAR(Т.1_2!$I$1)</f>
        <v>1900</v>
      </c>
      <c r="D511" s="12">
        <f t="shared" si="24"/>
        <v>1900</v>
      </c>
      <c r="E511" s="12">
        <f t="shared" si="25"/>
        <v>1900</v>
      </c>
      <c r="F511" s="85" t="str">
        <f>IF(ISBLANK(G511),"",MAX($F$7:F510)+1)</f>
        <v/>
      </c>
      <c r="G511" s="130"/>
      <c r="H511" s="130"/>
      <c r="I511" s="131"/>
      <c r="J511" s="47"/>
      <c r="K511" s="132"/>
      <c r="L511" s="88"/>
      <c r="M511" s="88"/>
      <c r="N511" s="136"/>
      <c r="O511" s="50"/>
      <c r="P511" s="87" t="str">
        <f t="shared" si="23"/>
        <v/>
      </c>
    </row>
    <row r="512" spans="1:16" s="12" customFormat="1" ht="12.75" x14ac:dyDescent="0.2">
      <c r="A512" s="12" t="str">
        <f>_xlfn.IFNA(VLOOKUP(G512,Довідник!D:F,3,FALSE),"")</f>
        <v/>
      </c>
      <c r="B512" s="12">
        <f>Т.1_2!$I$6</f>
        <v>0</v>
      </c>
      <c r="C512" s="12">
        <f>YEAR(Т.1_2!$I$1)</f>
        <v>1900</v>
      </c>
      <c r="D512" s="12">
        <f t="shared" si="24"/>
        <v>1900</v>
      </c>
      <c r="E512" s="12">
        <f t="shared" si="25"/>
        <v>1900</v>
      </c>
      <c r="F512" s="85" t="str">
        <f>IF(ISBLANK(G512),"",MAX($F$7:F511)+1)</f>
        <v/>
      </c>
      <c r="G512" s="130"/>
      <c r="H512" s="130"/>
      <c r="I512" s="131"/>
      <c r="J512" s="47"/>
      <c r="K512" s="132"/>
      <c r="L512" s="88"/>
      <c r="M512" s="88"/>
      <c r="N512" s="136"/>
      <c r="O512" s="50"/>
      <c r="P512" s="87" t="str">
        <f t="shared" si="23"/>
        <v/>
      </c>
    </row>
    <row r="513" spans="1:16" s="12" customFormat="1" ht="12.75" x14ac:dyDescent="0.2">
      <c r="A513" s="12" t="str">
        <f>_xlfn.IFNA(VLOOKUP(G513,Довідник!D:F,3,FALSE),"")</f>
        <v/>
      </c>
      <c r="B513" s="12">
        <f>Т.1_2!$I$6</f>
        <v>0</v>
      </c>
      <c r="C513" s="12">
        <f>YEAR(Т.1_2!$I$1)</f>
        <v>1900</v>
      </c>
      <c r="D513" s="12">
        <f t="shared" si="24"/>
        <v>1900</v>
      </c>
      <c r="E513" s="12">
        <f t="shared" si="25"/>
        <v>1900</v>
      </c>
      <c r="F513" s="85" t="str">
        <f>IF(ISBLANK(G513),"",MAX($F$7:F512)+1)</f>
        <v/>
      </c>
      <c r="G513" s="130"/>
      <c r="H513" s="130"/>
      <c r="I513" s="131"/>
      <c r="J513" s="47"/>
      <c r="K513" s="132"/>
      <c r="L513" s="88"/>
      <c r="M513" s="88"/>
      <c r="N513" s="136"/>
      <c r="O513" s="50"/>
      <c r="P513" s="87" t="str">
        <f t="shared" si="23"/>
        <v/>
      </c>
    </row>
    <row r="514" spans="1:16" s="12" customFormat="1" ht="12.75" x14ac:dyDescent="0.2">
      <c r="A514" s="12" t="str">
        <f>_xlfn.IFNA(VLOOKUP(G514,Довідник!D:F,3,FALSE),"")</f>
        <v/>
      </c>
      <c r="B514" s="12">
        <f>Т.1_2!$I$6</f>
        <v>0</v>
      </c>
      <c r="C514" s="12">
        <f>YEAR(Т.1_2!$I$1)</f>
        <v>1900</v>
      </c>
      <c r="D514" s="12">
        <f t="shared" si="24"/>
        <v>1900</v>
      </c>
      <c r="E514" s="12">
        <f t="shared" si="25"/>
        <v>1900</v>
      </c>
      <c r="F514" s="85" t="str">
        <f>IF(ISBLANK(G514),"",MAX($F$7:F513)+1)</f>
        <v/>
      </c>
      <c r="G514" s="130"/>
      <c r="H514" s="130"/>
      <c r="I514" s="131"/>
      <c r="J514" s="47"/>
      <c r="K514" s="132"/>
      <c r="L514" s="88"/>
      <c r="M514" s="88"/>
      <c r="N514" s="136"/>
      <c r="O514" s="50"/>
      <c r="P514" s="87" t="str">
        <f t="shared" si="23"/>
        <v/>
      </c>
    </row>
    <row r="515" spans="1:16" s="12" customFormat="1" ht="12.75" x14ac:dyDescent="0.2">
      <c r="A515" s="12" t="str">
        <f>_xlfn.IFNA(VLOOKUP(G515,Довідник!D:F,3,FALSE),"")</f>
        <v/>
      </c>
      <c r="B515" s="12">
        <f>Т.1_2!$I$6</f>
        <v>0</v>
      </c>
      <c r="C515" s="12">
        <f>YEAR(Т.1_2!$I$1)</f>
        <v>1900</v>
      </c>
      <c r="D515" s="12">
        <f t="shared" si="24"/>
        <v>1900</v>
      </c>
      <c r="E515" s="12">
        <f t="shared" si="25"/>
        <v>1900</v>
      </c>
      <c r="F515" s="85" t="str">
        <f>IF(ISBLANK(G515),"",MAX($F$7:F514)+1)</f>
        <v/>
      </c>
      <c r="G515" s="130"/>
      <c r="H515" s="130"/>
      <c r="I515" s="131"/>
      <c r="J515" s="47"/>
      <c r="K515" s="132"/>
      <c r="L515" s="88"/>
      <c r="M515" s="88"/>
      <c r="N515" s="136"/>
      <c r="O515" s="50"/>
      <c r="P515" s="87" t="str">
        <f t="shared" si="23"/>
        <v/>
      </c>
    </row>
    <row r="516" spans="1:16" s="12" customFormat="1" ht="12.75" x14ac:dyDescent="0.2">
      <c r="A516" s="12" t="str">
        <f>_xlfn.IFNA(VLOOKUP(G516,Довідник!D:F,3,FALSE),"")</f>
        <v/>
      </c>
      <c r="B516" s="12">
        <f>Т.1_2!$I$6</f>
        <v>0</v>
      </c>
      <c r="C516" s="12">
        <f>YEAR(Т.1_2!$I$1)</f>
        <v>1900</v>
      </c>
      <c r="D516" s="12">
        <f t="shared" si="24"/>
        <v>1900</v>
      </c>
      <c r="E516" s="12">
        <f t="shared" si="25"/>
        <v>1900</v>
      </c>
      <c r="F516" s="85" t="str">
        <f>IF(ISBLANK(G516),"",MAX($F$7:F515)+1)</f>
        <v/>
      </c>
      <c r="G516" s="130"/>
      <c r="H516" s="130"/>
      <c r="I516" s="131"/>
      <c r="J516" s="47"/>
      <c r="K516" s="132"/>
      <c r="L516" s="88"/>
      <c r="M516" s="88"/>
      <c r="N516" s="136"/>
      <c r="O516" s="50"/>
      <c r="P516" s="87" t="str">
        <f t="shared" si="23"/>
        <v/>
      </c>
    </row>
    <row r="517" spans="1:16" s="12" customFormat="1" ht="12.75" x14ac:dyDescent="0.2">
      <c r="A517" s="12" t="str">
        <f>_xlfn.IFNA(VLOOKUP(G517,Довідник!D:F,3,FALSE),"")</f>
        <v/>
      </c>
      <c r="B517" s="12">
        <f>Т.1_2!$I$6</f>
        <v>0</v>
      </c>
      <c r="C517" s="12">
        <f>YEAR(Т.1_2!$I$1)</f>
        <v>1900</v>
      </c>
      <c r="D517" s="12">
        <f t="shared" si="24"/>
        <v>1900</v>
      </c>
      <c r="E517" s="12">
        <f t="shared" si="25"/>
        <v>1900</v>
      </c>
      <c r="F517" s="85" t="str">
        <f>IF(ISBLANK(G517),"",MAX($F$7:F516)+1)</f>
        <v/>
      </c>
      <c r="G517" s="130"/>
      <c r="H517" s="130"/>
      <c r="I517" s="131"/>
      <c r="J517" s="47"/>
      <c r="K517" s="132"/>
      <c r="L517" s="88"/>
      <c r="M517" s="88"/>
      <c r="N517" s="136"/>
      <c r="O517" s="50"/>
      <c r="P517" s="87" t="str">
        <f t="shared" si="23"/>
        <v/>
      </c>
    </row>
    <row r="518" spans="1:16" s="12" customFormat="1" ht="12.75" x14ac:dyDescent="0.2">
      <c r="A518" s="12" t="str">
        <f>_xlfn.IFNA(VLOOKUP(G518,Довідник!D:F,3,FALSE),"")</f>
        <v/>
      </c>
      <c r="B518" s="12">
        <f>Т.1_2!$I$6</f>
        <v>0</v>
      </c>
      <c r="C518" s="12">
        <f>YEAR(Т.1_2!$I$1)</f>
        <v>1900</v>
      </c>
      <c r="D518" s="12">
        <f t="shared" si="24"/>
        <v>1900</v>
      </c>
      <c r="E518" s="12">
        <f t="shared" si="25"/>
        <v>1900</v>
      </c>
      <c r="F518" s="85" t="str">
        <f>IF(ISBLANK(G518),"",MAX($F$7:F517)+1)</f>
        <v/>
      </c>
      <c r="G518" s="130"/>
      <c r="H518" s="130"/>
      <c r="I518" s="131"/>
      <c r="J518" s="47"/>
      <c r="K518" s="132"/>
      <c r="L518" s="88"/>
      <c r="M518" s="88"/>
      <c r="N518" s="136"/>
      <c r="O518" s="50"/>
      <c r="P518" s="87" t="str">
        <f t="shared" si="23"/>
        <v/>
      </c>
    </row>
    <row r="519" spans="1:16" s="12" customFormat="1" ht="12.75" x14ac:dyDescent="0.2">
      <c r="A519" s="12" t="str">
        <f>_xlfn.IFNA(VLOOKUP(G519,Довідник!D:F,3,FALSE),"")</f>
        <v/>
      </c>
      <c r="B519" s="12">
        <f>Т.1_2!$I$6</f>
        <v>0</v>
      </c>
      <c r="C519" s="12">
        <f>YEAR(Т.1_2!$I$1)</f>
        <v>1900</v>
      </c>
      <c r="D519" s="12">
        <f t="shared" si="24"/>
        <v>1900</v>
      </c>
      <c r="E519" s="12">
        <f t="shared" si="25"/>
        <v>1900</v>
      </c>
      <c r="F519" s="85" t="str">
        <f>IF(ISBLANK(G519),"",MAX($F$7:F518)+1)</f>
        <v/>
      </c>
      <c r="G519" s="130"/>
      <c r="H519" s="130"/>
      <c r="I519" s="131"/>
      <c r="J519" s="47"/>
      <c r="K519" s="132"/>
      <c r="L519" s="88"/>
      <c r="M519" s="88"/>
      <c r="N519" s="136"/>
      <c r="O519" s="50"/>
      <c r="P519" s="87" t="str">
        <f t="shared" si="23"/>
        <v/>
      </c>
    </row>
    <row r="520" spans="1:16" s="12" customFormat="1" ht="12.75" x14ac:dyDescent="0.2">
      <c r="A520" s="12" t="str">
        <f>_xlfn.IFNA(VLOOKUP(G520,Довідник!D:F,3,FALSE),"")</f>
        <v/>
      </c>
      <c r="B520" s="12">
        <f>Т.1_2!$I$6</f>
        <v>0</v>
      </c>
      <c r="C520" s="12">
        <f>YEAR(Т.1_2!$I$1)</f>
        <v>1900</v>
      </c>
      <c r="D520" s="12">
        <f t="shared" si="24"/>
        <v>1900</v>
      </c>
      <c r="E520" s="12">
        <f t="shared" si="25"/>
        <v>1900</v>
      </c>
      <c r="F520" s="85" t="str">
        <f>IF(ISBLANK(G520),"",MAX($F$7:F519)+1)</f>
        <v/>
      </c>
      <c r="G520" s="130"/>
      <c r="H520" s="130"/>
      <c r="I520" s="131"/>
      <c r="J520" s="47"/>
      <c r="K520" s="132"/>
      <c r="L520" s="88"/>
      <c r="M520" s="88"/>
      <c r="N520" s="136"/>
      <c r="O520" s="50"/>
      <c r="P520" s="87" t="str">
        <f t="shared" ref="P520:P583" si="26">IF(OR(ISBLANK(G520)*1+ISBLANK(H520)*1+ISBLANK(I520)*1+ISBLANK(J520)*1+ISBLANK(K520)*1+ISBLANK(L520)*1+ISBLANK(M520)*1+ISBLANK(N520)*1=0,ISBLANK(G520)*1+ISBLANK(H520)*1+ISBLANK(I520)*1+ISBLANK(J520)*1+ISBLANK(K520)*1+ISBLANK(L520)*1+ISBLANK(M520)*1+ISBLANK(N520)*1=8),"","Заповнено не всі поля!")</f>
        <v/>
      </c>
    </row>
    <row r="521" spans="1:16" s="12" customFormat="1" ht="12.75" x14ac:dyDescent="0.2">
      <c r="A521" s="12" t="str">
        <f>_xlfn.IFNA(VLOOKUP(G521,Довідник!D:F,3,FALSE),"")</f>
        <v/>
      </c>
      <c r="B521" s="12">
        <f>Т.1_2!$I$6</f>
        <v>0</v>
      </c>
      <c r="C521" s="12">
        <f>YEAR(Т.1_2!$I$1)</f>
        <v>1900</v>
      </c>
      <c r="D521" s="12">
        <f t="shared" si="24"/>
        <v>1900</v>
      </c>
      <c r="E521" s="12">
        <f t="shared" si="25"/>
        <v>1900</v>
      </c>
      <c r="F521" s="85" t="str">
        <f>IF(ISBLANK(G521),"",MAX($F$7:F520)+1)</f>
        <v/>
      </c>
      <c r="G521" s="130"/>
      <c r="H521" s="130"/>
      <c r="I521" s="131"/>
      <c r="J521" s="47"/>
      <c r="K521" s="132"/>
      <c r="L521" s="88"/>
      <c r="M521" s="88"/>
      <c r="N521" s="136"/>
      <c r="O521" s="50"/>
      <c r="P521" s="87" t="str">
        <f t="shared" si="26"/>
        <v/>
      </c>
    </row>
    <row r="522" spans="1:16" s="12" customFormat="1" ht="12.75" x14ac:dyDescent="0.2">
      <c r="A522" s="12" t="str">
        <f>_xlfn.IFNA(VLOOKUP(G522,Довідник!D:F,3,FALSE),"")</f>
        <v/>
      </c>
      <c r="B522" s="12">
        <f>Т.1_2!$I$6</f>
        <v>0</v>
      </c>
      <c r="C522" s="12">
        <f>YEAR(Т.1_2!$I$1)</f>
        <v>1900</v>
      </c>
      <c r="D522" s="12">
        <f t="shared" si="24"/>
        <v>1900</v>
      </c>
      <c r="E522" s="12">
        <f t="shared" si="25"/>
        <v>1900</v>
      </c>
      <c r="F522" s="85" t="str">
        <f>IF(ISBLANK(G522),"",MAX($F$7:F521)+1)</f>
        <v/>
      </c>
      <c r="G522" s="130"/>
      <c r="H522" s="130"/>
      <c r="I522" s="131"/>
      <c r="J522" s="47"/>
      <c r="K522" s="132"/>
      <c r="L522" s="88"/>
      <c r="M522" s="88"/>
      <c r="N522" s="136"/>
      <c r="O522" s="50"/>
      <c r="P522" s="87" t="str">
        <f t="shared" si="26"/>
        <v/>
      </c>
    </row>
    <row r="523" spans="1:16" s="12" customFormat="1" ht="12.75" x14ac:dyDescent="0.2">
      <c r="A523" s="12" t="str">
        <f>_xlfn.IFNA(VLOOKUP(G523,Довідник!D:F,3,FALSE),"")</f>
        <v/>
      </c>
      <c r="B523" s="12">
        <f>Т.1_2!$I$6</f>
        <v>0</v>
      </c>
      <c r="C523" s="12">
        <f>YEAR(Т.1_2!$I$1)</f>
        <v>1900</v>
      </c>
      <c r="D523" s="12">
        <f t="shared" ref="D523:D586" si="27">YEAR(J523)</f>
        <v>1900</v>
      </c>
      <c r="E523" s="12">
        <f t="shared" ref="E523:E586" si="28">YEAR(K523)</f>
        <v>1900</v>
      </c>
      <c r="F523" s="85" t="str">
        <f>IF(ISBLANK(G523),"",MAX($F$7:F522)+1)</f>
        <v/>
      </c>
      <c r="G523" s="130"/>
      <c r="H523" s="130"/>
      <c r="I523" s="131"/>
      <c r="J523" s="47"/>
      <c r="K523" s="132"/>
      <c r="L523" s="88"/>
      <c r="M523" s="88"/>
      <c r="N523" s="136"/>
      <c r="O523" s="50"/>
      <c r="P523" s="87" t="str">
        <f t="shared" si="26"/>
        <v/>
      </c>
    </row>
    <row r="524" spans="1:16" s="12" customFormat="1" ht="12.75" x14ac:dyDescent="0.2">
      <c r="A524" s="12" t="str">
        <f>_xlfn.IFNA(VLOOKUP(G524,Довідник!D:F,3,FALSE),"")</f>
        <v/>
      </c>
      <c r="B524" s="12">
        <f>Т.1_2!$I$6</f>
        <v>0</v>
      </c>
      <c r="C524" s="12">
        <f>YEAR(Т.1_2!$I$1)</f>
        <v>1900</v>
      </c>
      <c r="D524" s="12">
        <f t="shared" si="27"/>
        <v>1900</v>
      </c>
      <c r="E524" s="12">
        <f t="shared" si="28"/>
        <v>1900</v>
      </c>
      <c r="F524" s="85" t="str">
        <f>IF(ISBLANK(G524),"",MAX($F$7:F523)+1)</f>
        <v/>
      </c>
      <c r="G524" s="130"/>
      <c r="H524" s="130"/>
      <c r="I524" s="131"/>
      <c r="J524" s="47"/>
      <c r="K524" s="132"/>
      <c r="L524" s="88"/>
      <c r="M524" s="88"/>
      <c r="N524" s="136"/>
      <c r="O524" s="50"/>
      <c r="P524" s="87" t="str">
        <f t="shared" si="26"/>
        <v/>
      </c>
    </row>
    <row r="525" spans="1:16" s="12" customFormat="1" ht="12.75" x14ac:dyDescent="0.2">
      <c r="A525" s="12" t="str">
        <f>_xlfn.IFNA(VLOOKUP(G525,Довідник!D:F,3,FALSE),"")</f>
        <v/>
      </c>
      <c r="B525" s="12">
        <f>Т.1_2!$I$6</f>
        <v>0</v>
      </c>
      <c r="C525" s="12">
        <f>YEAR(Т.1_2!$I$1)</f>
        <v>1900</v>
      </c>
      <c r="D525" s="12">
        <f t="shared" si="27"/>
        <v>1900</v>
      </c>
      <c r="E525" s="12">
        <f t="shared" si="28"/>
        <v>1900</v>
      </c>
      <c r="F525" s="85" t="str">
        <f>IF(ISBLANK(G525),"",MAX($F$7:F524)+1)</f>
        <v/>
      </c>
      <c r="G525" s="130"/>
      <c r="H525" s="130"/>
      <c r="I525" s="131"/>
      <c r="J525" s="47"/>
      <c r="K525" s="132"/>
      <c r="L525" s="88"/>
      <c r="M525" s="88"/>
      <c r="N525" s="136"/>
      <c r="O525" s="50"/>
      <c r="P525" s="87" t="str">
        <f t="shared" si="26"/>
        <v/>
      </c>
    </row>
    <row r="526" spans="1:16" s="12" customFormat="1" ht="12.75" x14ac:dyDescent="0.2">
      <c r="A526" s="12" t="str">
        <f>_xlfn.IFNA(VLOOKUP(G526,Довідник!D:F,3,FALSE),"")</f>
        <v/>
      </c>
      <c r="B526" s="12">
        <f>Т.1_2!$I$6</f>
        <v>0</v>
      </c>
      <c r="C526" s="12">
        <f>YEAR(Т.1_2!$I$1)</f>
        <v>1900</v>
      </c>
      <c r="D526" s="12">
        <f t="shared" si="27"/>
        <v>1900</v>
      </c>
      <c r="E526" s="12">
        <f t="shared" si="28"/>
        <v>1900</v>
      </c>
      <c r="F526" s="85" t="str">
        <f>IF(ISBLANK(G526),"",MAX($F$7:F525)+1)</f>
        <v/>
      </c>
      <c r="G526" s="130"/>
      <c r="H526" s="130"/>
      <c r="I526" s="131"/>
      <c r="J526" s="47"/>
      <c r="K526" s="132"/>
      <c r="L526" s="88"/>
      <c r="M526" s="88"/>
      <c r="N526" s="136"/>
      <c r="O526" s="50"/>
      <c r="P526" s="87" t="str">
        <f t="shared" si="26"/>
        <v/>
      </c>
    </row>
    <row r="527" spans="1:16" s="12" customFormat="1" ht="12.75" x14ac:dyDescent="0.2">
      <c r="A527" s="12" t="str">
        <f>_xlfn.IFNA(VLOOKUP(G527,Довідник!D:F,3,FALSE),"")</f>
        <v/>
      </c>
      <c r="B527" s="12">
        <f>Т.1_2!$I$6</f>
        <v>0</v>
      </c>
      <c r="C527" s="12">
        <f>YEAR(Т.1_2!$I$1)</f>
        <v>1900</v>
      </c>
      <c r="D527" s="12">
        <f t="shared" si="27"/>
        <v>1900</v>
      </c>
      <c r="E527" s="12">
        <f t="shared" si="28"/>
        <v>1900</v>
      </c>
      <c r="F527" s="85" t="str">
        <f>IF(ISBLANK(G527),"",MAX($F$7:F526)+1)</f>
        <v/>
      </c>
      <c r="G527" s="130"/>
      <c r="H527" s="130"/>
      <c r="I527" s="131"/>
      <c r="J527" s="47"/>
      <c r="K527" s="132"/>
      <c r="L527" s="88"/>
      <c r="M527" s="88"/>
      <c r="N527" s="136"/>
      <c r="O527" s="50"/>
      <c r="P527" s="87" t="str">
        <f t="shared" si="26"/>
        <v/>
      </c>
    </row>
    <row r="528" spans="1:16" s="12" customFormat="1" ht="12.75" x14ac:dyDescent="0.2">
      <c r="A528" s="12" t="str">
        <f>_xlfn.IFNA(VLOOKUP(G528,Довідник!D:F,3,FALSE),"")</f>
        <v/>
      </c>
      <c r="B528" s="12">
        <f>Т.1_2!$I$6</f>
        <v>0</v>
      </c>
      <c r="C528" s="12">
        <f>YEAR(Т.1_2!$I$1)</f>
        <v>1900</v>
      </c>
      <c r="D528" s="12">
        <f t="shared" si="27"/>
        <v>1900</v>
      </c>
      <c r="E528" s="12">
        <f t="shared" si="28"/>
        <v>1900</v>
      </c>
      <c r="F528" s="85" t="str">
        <f>IF(ISBLANK(G528),"",MAX($F$7:F527)+1)</f>
        <v/>
      </c>
      <c r="G528" s="130"/>
      <c r="H528" s="130"/>
      <c r="I528" s="131"/>
      <c r="J528" s="47"/>
      <c r="K528" s="132"/>
      <c r="L528" s="88"/>
      <c r="M528" s="88"/>
      <c r="N528" s="136"/>
      <c r="O528" s="50"/>
      <c r="P528" s="87" t="str">
        <f t="shared" si="26"/>
        <v/>
      </c>
    </row>
    <row r="529" spans="1:16" s="12" customFormat="1" ht="12.75" x14ac:dyDescent="0.2">
      <c r="A529" s="12" t="str">
        <f>_xlfn.IFNA(VLOOKUP(G529,Довідник!D:F,3,FALSE),"")</f>
        <v/>
      </c>
      <c r="B529" s="12">
        <f>Т.1_2!$I$6</f>
        <v>0</v>
      </c>
      <c r="C529" s="12">
        <f>YEAR(Т.1_2!$I$1)</f>
        <v>1900</v>
      </c>
      <c r="D529" s="12">
        <f t="shared" si="27"/>
        <v>1900</v>
      </c>
      <c r="E529" s="12">
        <f t="shared" si="28"/>
        <v>1900</v>
      </c>
      <c r="F529" s="85" t="str">
        <f>IF(ISBLANK(G529),"",MAX($F$7:F528)+1)</f>
        <v/>
      </c>
      <c r="G529" s="130"/>
      <c r="H529" s="130"/>
      <c r="I529" s="131"/>
      <c r="J529" s="47"/>
      <c r="K529" s="132"/>
      <c r="L529" s="88"/>
      <c r="M529" s="88"/>
      <c r="N529" s="136"/>
      <c r="O529" s="50"/>
      <c r="P529" s="87" t="str">
        <f t="shared" si="26"/>
        <v/>
      </c>
    </row>
    <row r="530" spans="1:16" s="12" customFormat="1" ht="12.75" x14ac:dyDescent="0.2">
      <c r="A530" s="12" t="str">
        <f>_xlfn.IFNA(VLOOKUP(G530,Довідник!D:F,3,FALSE),"")</f>
        <v/>
      </c>
      <c r="B530" s="12">
        <f>Т.1_2!$I$6</f>
        <v>0</v>
      </c>
      <c r="C530" s="12">
        <f>YEAR(Т.1_2!$I$1)</f>
        <v>1900</v>
      </c>
      <c r="D530" s="12">
        <f t="shared" si="27"/>
        <v>1900</v>
      </c>
      <c r="E530" s="12">
        <f t="shared" si="28"/>
        <v>1900</v>
      </c>
      <c r="F530" s="85" t="str">
        <f>IF(ISBLANK(G530),"",MAX($F$7:F529)+1)</f>
        <v/>
      </c>
      <c r="G530" s="130"/>
      <c r="H530" s="130"/>
      <c r="I530" s="131"/>
      <c r="J530" s="47"/>
      <c r="K530" s="132"/>
      <c r="L530" s="88"/>
      <c r="M530" s="88"/>
      <c r="N530" s="136"/>
      <c r="O530" s="50"/>
      <c r="P530" s="87" t="str">
        <f t="shared" si="26"/>
        <v/>
      </c>
    </row>
    <row r="531" spans="1:16" s="12" customFormat="1" ht="12.75" x14ac:dyDescent="0.2">
      <c r="A531" s="12" t="str">
        <f>_xlfn.IFNA(VLOOKUP(G531,Довідник!D:F,3,FALSE),"")</f>
        <v/>
      </c>
      <c r="B531" s="12">
        <f>Т.1_2!$I$6</f>
        <v>0</v>
      </c>
      <c r="C531" s="12">
        <f>YEAR(Т.1_2!$I$1)</f>
        <v>1900</v>
      </c>
      <c r="D531" s="12">
        <f t="shared" si="27"/>
        <v>1900</v>
      </c>
      <c r="E531" s="12">
        <f t="shared" si="28"/>
        <v>1900</v>
      </c>
      <c r="F531" s="85" t="str">
        <f>IF(ISBLANK(G531),"",MAX($F$7:F530)+1)</f>
        <v/>
      </c>
      <c r="G531" s="130"/>
      <c r="H531" s="130"/>
      <c r="I531" s="131"/>
      <c r="J531" s="47"/>
      <c r="K531" s="132"/>
      <c r="L531" s="88"/>
      <c r="M531" s="88"/>
      <c r="N531" s="136"/>
      <c r="O531" s="50"/>
      <c r="P531" s="87" t="str">
        <f t="shared" si="26"/>
        <v/>
      </c>
    </row>
    <row r="532" spans="1:16" s="12" customFormat="1" ht="12.75" x14ac:dyDescent="0.2">
      <c r="A532" s="12" t="str">
        <f>_xlfn.IFNA(VLOOKUP(G532,Довідник!D:F,3,FALSE),"")</f>
        <v/>
      </c>
      <c r="B532" s="12">
        <f>Т.1_2!$I$6</f>
        <v>0</v>
      </c>
      <c r="C532" s="12">
        <f>YEAR(Т.1_2!$I$1)</f>
        <v>1900</v>
      </c>
      <c r="D532" s="12">
        <f t="shared" si="27"/>
        <v>1900</v>
      </c>
      <c r="E532" s="12">
        <f t="shared" si="28"/>
        <v>1900</v>
      </c>
      <c r="F532" s="85" t="str">
        <f>IF(ISBLANK(G532),"",MAX($F$7:F531)+1)</f>
        <v/>
      </c>
      <c r="G532" s="130"/>
      <c r="H532" s="130"/>
      <c r="I532" s="131"/>
      <c r="J532" s="47"/>
      <c r="K532" s="132"/>
      <c r="L532" s="88"/>
      <c r="M532" s="88"/>
      <c r="N532" s="136"/>
      <c r="O532" s="50"/>
      <c r="P532" s="87" t="str">
        <f t="shared" si="26"/>
        <v/>
      </c>
    </row>
    <row r="533" spans="1:16" s="12" customFormat="1" ht="12.75" x14ac:dyDescent="0.2">
      <c r="A533" s="12" t="str">
        <f>_xlfn.IFNA(VLOOKUP(G533,Довідник!D:F,3,FALSE),"")</f>
        <v/>
      </c>
      <c r="B533" s="12">
        <f>Т.1_2!$I$6</f>
        <v>0</v>
      </c>
      <c r="C533" s="12">
        <f>YEAR(Т.1_2!$I$1)</f>
        <v>1900</v>
      </c>
      <c r="D533" s="12">
        <f t="shared" si="27"/>
        <v>1900</v>
      </c>
      <c r="E533" s="12">
        <f t="shared" si="28"/>
        <v>1900</v>
      </c>
      <c r="F533" s="85" t="str">
        <f>IF(ISBLANK(G533),"",MAX($F$7:F532)+1)</f>
        <v/>
      </c>
      <c r="G533" s="130"/>
      <c r="H533" s="130"/>
      <c r="I533" s="131"/>
      <c r="J533" s="47"/>
      <c r="K533" s="132"/>
      <c r="L533" s="88"/>
      <c r="M533" s="88"/>
      <c r="N533" s="136"/>
      <c r="O533" s="50"/>
      <c r="P533" s="87" t="str">
        <f t="shared" si="26"/>
        <v/>
      </c>
    </row>
    <row r="534" spans="1:16" s="12" customFormat="1" ht="12.75" x14ac:dyDescent="0.2">
      <c r="A534" s="12" t="str">
        <f>_xlfn.IFNA(VLOOKUP(G534,Довідник!D:F,3,FALSE),"")</f>
        <v/>
      </c>
      <c r="B534" s="12">
        <f>Т.1_2!$I$6</f>
        <v>0</v>
      </c>
      <c r="C534" s="12">
        <f>YEAR(Т.1_2!$I$1)</f>
        <v>1900</v>
      </c>
      <c r="D534" s="12">
        <f t="shared" si="27"/>
        <v>1900</v>
      </c>
      <c r="E534" s="12">
        <f t="shared" si="28"/>
        <v>1900</v>
      </c>
      <c r="F534" s="85" t="str">
        <f>IF(ISBLANK(G534),"",MAX($F$7:F533)+1)</f>
        <v/>
      </c>
      <c r="G534" s="130"/>
      <c r="H534" s="130"/>
      <c r="I534" s="131"/>
      <c r="J534" s="47"/>
      <c r="K534" s="132"/>
      <c r="L534" s="88"/>
      <c r="M534" s="88"/>
      <c r="N534" s="136"/>
      <c r="O534" s="50"/>
      <c r="P534" s="87" t="str">
        <f t="shared" si="26"/>
        <v/>
      </c>
    </row>
    <row r="535" spans="1:16" s="12" customFormat="1" ht="12.75" x14ac:dyDescent="0.2">
      <c r="A535" s="12" t="str">
        <f>_xlfn.IFNA(VLOOKUP(G535,Довідник!D:F,3,FALSE),"")</f>
        <v/>
      </c>
      <c r="B535" s="12">
        <f>Т.1_2!$I$6</f>
        <v>0</v>
      </c>
      <c r="C535" s="12">
        <f>YEAR(Т.1_2!$I$1)</f>
        <v>1900</v>
      </c>
      <c r="D535" s="12">
        <f t="shared" si="27"/>
        <v>1900</v>
      </c>
      <c r="E535" s="12">
        <f t="shared" si="28"/>
        <v>1900</v>
      </c>
      <c r="F535" s="85" t="str">
        <f>IF(ISBLANK(G535),"",MAX($F$7:F534)+1)</f>
        <v/>
      </c>
      <c r="G535" s="130"/>
      <c r="H535" s="130"/>
      <c r="I535" s="131"/>
      <c r="J535" s="47"/>
      <c r="K535" s="132"/>
      <c r="L535" s="88"/>
      <c r="M535" s="88"/>
      <c r="N535" s="136"/>
      <c r="O535" s="50"/>
      <c r="P535" s="87" t="str">
        <f t="shared" si="26"/>
        <v/>
      </c>
    </row>
    <row r="536" spans="1:16" s="12" customFormat="1" ht="12.75" x14ac:dyDescent="0.2">
      <c r="A536" s="12" t="str">
        <f>_xlfn.IFNA(VLOOKUP(G536,Довідник!D:F,3,FALSE),"")</f>
        <v/>
      </c>
      <c r="B536" s="12">
        <f>Т.1_2!$I$6</f>
        <v>0</v>
      </c>
      <c r="C536" s="12">
        <f>YEAR(Т.1_2!$I$1)</f>
        <v>1900</v>
      </c>
      <c r="D536" s="12">
        <f t="shared" si="27"/>
        <v>1900</v>
      </c>
      <c r="E536" s="12">
        <f t="shared" si="28"/>
        <v>1900</v>
      </c>
      <c r="F536" s="85" t="str">
        <f>IF(ISBLANK(G536),"",MAX($F$7:F535)+1)</f>
        <v/>
      </c>
      <c r="G536" s="130"/>
      <c r="H536" s="130"/>
      <c r="I536" s="131"/>
      <c r="J536" s="47"/>
      <c r="K536" s="132"/>
      <c r="L536" s="88"/>
      <c r="M536" s="88"/>
      <c r="N536" s="136"/>
      <c r="O536" s="50"/>
      <c r="P536" s="87" t="str">
        <f t="shared" si="26"/>
        <v/>
      </c>
    </row>
    <row r="537" spans="1:16" s="12" customFormat="1" ht="12.75" x14ac:dyDescent="0.2">
      <c r="A537" s="12" t="str">
        <f>_xlfn.IFNA(VLOOKUP(G537,Довідник!D:F,3,FALSE),"")</f>
        <v/>
      </c>
      <c r="B537" s="12">
        <f>Т.1_2!$I$6</f>
        <v>0</v>
      </c>
      <c r="C537" s="12">
        <f>YEAR(Т.1_2!$I$1)</f>
        <v>1900</v>
      </c>
      <c r="D537" s="12">
        <f t="shared" si="27"/>
        <v>1900</v>
      </c>
      <c r="E537" s="12">
        <f t="shared" si="28"/>
        <v>1900</v>
      </c>
      <c r="F537" s="85" t="str">
        <f>IF(ISBLANK(G537),"",MAX($F$7:F536)+1)</f>
        <v/>
      </c>
      <c r="G537" s="130"/>
      <c r="H537" s="130"/>
      <c r="I537" s="131"/>
      <c r="J537" s="47"/>
      <c r="K537" s="132"/>
      <c r="L537" s="88"/>
      <c r="M537" s="88"/>
      <c r="N537" s="136"/>
      <c r="O537" s="50"/>
      <c r="P537" s="87" t="str">
        <f t="shared" si="26"/>
        <v/>
      </c>
    </row>
    <row r="538" spans="1:16" s="12" customFormat="1" ht="12.75" x14ac:dyDescent="0.2">
      <c r="A538" s="12" t="str">
        <f>_xlfn.IFNA(VLOOKUP(G538,Довідник!D:F,3,FALSE),"")</f>
        <v/>
      </c>
      <c r="B538" s="12">
        <f>Т.1_2!$I$6</f>
        <v>0</v>
      </c>
      <c r="C538" s="12">
        <f>YEAR(Т.1_2!$I$1)</f>
        <v>1900</v>
      </c>
      <c r="D538" s="12">
        <f t="shared" si="27"/>
        <v>1900</v>
      </c>
      <c r="E538" s="12">
        <f t="shared" si="28"/>
        <v>1900</v>
      </c>
      <c r="F538" s="85" t="str">
        <f>IF(ISBLANK(G538),"",MAX($F$7:F537)+1)</f>
        <v/>
      </c>
      <c r="G538" s="130"/>
      <c r="H538" s="130"/>
      <c r="I538" s="131"/>
      <c r="J538" s="47"/>
      <c r="K538" s="132"/>
      <c r="L538" s="88"/>
      <c r="M538" s="88"/>
      <c r="N538" s="136"/>
      <c r="O538" s="50"/>
      <c r="P538" s="87" t="str">
        <f t="shared" si="26"/>
        <v/>
      </c>
    </row>
    <row r="539" spans="1:16" s="12" customFormat="1" ht="12.75" x14ac:dyDescent="0.2">
      <c r="A539" s="12" t="str">
        <f>_xlfn.IFNA(VLOOKUP(G539,Довідник!D:F,3,FALSE),"")</f>
        <v/>
      </c>
      <c r="B539" s="12">
        <f>Т.1_2!$I$6</f>
        <v>0</v>
      </c>
      <c r="C539" s="12">
        <f>YEAR(Т.1_2!$I$1)</f>
        <v>1900</v>
      </c>
      <c r="D539" s="12">
        <f t="shared" si="27"/>
        <v>1900</v>
      </c>
      <c r="E539" s="12">
        <f t="shared" si="28"/>
        <v>1900</v>
      </c>
      <c r="F539" s="85" t="str">
        <f>IF(ISBLANK(G539),"",MAX($F$7:F538)+1)</f>
        <v/>
      </c>
      <c r="G539" s="130"/>
      <c r="H539" s="130"/>
      <c r="I539" s="131"/>
      <c r="J539" s="47"/>
      <c r="K539" s="132"/>
      <c r="L539" s="88"/>
      <c r="M539" s="88"/>
      <c r="N539" s="136"/>
      <c r="O539" s="50"/>
      <c r="P539" s="87" t="str">
        <f t="shared" si="26"/>
        <v/>
      </c>
    </row>
    <row r="540" spans="1:16" s="12" customFormat="1" ht="12.75" x14ac:dyDescent="0.2">
      <c r="A540" s="12" t="str">
        <f>_xlfn.IFNA(VLOOKUP(G540,Довідник!D:F,3,FALSE),"")</f>
        <v/>
      </c>
      <c r="B540" s="12">
        <f>Т.1_2!$I$6</f>
        <v>0</v>
      </c>
      <c r="C540" s="12">
        <f>YEAR(Т.1_2!$I$1)</f>
        <v>1900</v>
      </c>
      <c r="D540" s="12">
        <f t="shared" si="27"/>
        <v>1900</v>
      </c>
      <c r="E540" s="12">
        <f t="shared" si="28"/>
        <v>1900</v>
      </c>
      <c r="F540" s="85" t="str">
        <f>IF(ISBLANK(G540),"",MAX($F$7:F539)+1)</f>
        <v/>
      </c>
      <c r="G540" s="130"/>
      <c r="H540" s="130"/>
      <c r="I540" s="131"/>
      <c r="J540" s="47"/>
      <c r="K540" s="132"/>
      <c r="L540" s="88"/>
      <c r="M540" s="88"/>
      <c r="N540" s="136"/>
      <c r="O540" s="50"/>
      <c r="P540" s="87" t="str">
        <f t="shared" si="26"/>
        <v/>
      </c>
    </row>
    <row r="541" spans="1:16" s="12" customFormat="1" ht="12.75" x14ac:dyDescent="0.2">
      <c r="A541" s="12" t="str">
        <f>_xlfn.IFNA(VLOOKUP(G541,Довідник!D:F,3,FALSE),"")</f>
        <v/>
      </c>
      <c r="B541" s="12">
        <f>Т.1_2!$I$6</f>
        <v>0</v>
      </c>
      <c r="C541" s="12">
        <f>YEAR(Т.1_2!$I$1)</f>
        <v>1900</v>
      </c>
      <c r="D541" s="12">
        <f t="shared" si="27"/>
        <v>1900</v>
      </c>
      <c r="E541" s="12">
        <f t="shared" si="28"/>
        <v>1900</v>
      </c>
      <c r="F541" s="85" t="str">
        <f>IF(ISBLANK(G541),"",MAX($F$7:F540)+1)</f>
        <v/>
      </c>
      <c r="G541" s="130"/>
      <c r="H541" s="130"/>
      <c r="I541" s="131"/>
      <c r="J541" s="47"/>
      <c r="K541" s="132"/>
      <c r="L541" s="88"/>
      <c r="M541" s="88"/>
      <c r="N541" s="136"/>
      <c r="O541" s="50"/>
      <c r="P541" s="87" t="str">
        <f t="shared" si="26"/>
        <v/>
      </c>
    </row>
    <row r="542" spans="1:16" s="12" customFormat="1" ht="12.75" x14ac:dyDescent="0.2">
      <c r="A542" s="12" t="str">
        <f>_xlfn.IFNA(VLOOKUP(G542,Довідник!D:F,3,FALSE),"")</f>
        <v/>
      </c>
      <c r="B542" s="12">
        <f>Т.1_2!$I$6</f>
        <v>0</v>
      </c>
      <c r="C542" s="12">
        <f>YEAR(Т.1_2!$I$1)</f>
        <v>1900</v>
      </c>
      <c r="D542" s="12">
        <f t="shared" si="27"/>
        <v>1900</v>
      </c>
      <c r="E542" s="12">
        <f t="shared" si="28"/>
        <v>1900</v>
      </c>
      <c r="F542" s="85" t="str">
        <f>IF(ISBLANK(G542),"",MAX($F$7:F541)+1)</f>
        <v/>
      </c>
      <c r="G542" s="130"/>
      <c r="H542" s="130"/>
      <c r="I542" s="131"/>
      <c r="J542" s="47"/>
      <c r="K542" s="132"/>
      <c r="L542" s="88"/>
      <c r="M542" s="88"/>
      <c r="N542" s="136"/>
      <c r="O542" s="50"/>
      <c r="P542" s="87" t="str">
        <f t="shared" si="26"/>
        <v/>
      </c>
    </row>
    <row r="543" spans="1:16" s="12" customFormat="1" ht="12.75" x14ac:dyDescent="0.2">
      <c r="A543" s="12" t="str">
        <f>_xlfn.IFNA(VLOOKUP(G543,Довідник!D:F,3,FALSE),"")</f>
        <v/>
      </c>
      <c r="B543" s="12">
        <f>Т.1_2!$I$6</f>
        <v>0</v>
      </c>
      <c r="C543" s="12">
        <f>YEAR(Т.1_2!$I$1)</f>
        <v>1900</v>
      </c>
      <c r="D543" s="12">
        <f t="shared" si="27"/>
        <v>1900</v>
      </c>
      <c r="E543" s="12">
        <f t="shared" si="28"/>
        <v>1900</v>
      </c>
      <c r="F543" s="85" t="str">
        <f>IF(ISBLANK(G543),"",MAX($F$7:F542)+1)</f>
        <v/>
      </c>
      <c r="G543" s="130"/>
      <c r="H543" s="130"/>
      <c r="I543" s="131"/>
      <c r="J543" s="47"/>
      <c r="K543" s="132"/>
      <c r="L543" s="88"/>
      <c r="M543" s="88"/>
      <c r="N543" s="136"/>
      <c r="O543" s="50"/>
      <c r="P543" s="87" t="str">
        <f t="shared" si="26"/>
        <v/>
      </c>
    </row>
    <row r="544" spans="1:16" s="12" customFormat="1" ht="12.75" x14ac:dyDescent="0.2">
      <c r="A544" s="12" t="str">
        <f>_xlfn.IFNA(VLOOKUP(G544,Довідник!D:F,3,FALSE),"")</f>
        <v/>
      </c>
      <c r="B544" s="12">
        <f>Т.1_2!$I$6</f>
        <v>0</v>
      </c>
      <c r="C544" s="12">
        <f>YEAR(Т.1_2!$I$1)</f>
        <v>1900</v>
      </c>
      <c r="D544" s="12">
        <f t="shared" si="27"/>
        <v>1900</v>
      </c>
      <c r="E544" s="12">
        <f t="shared" si="28"/>
        <v>1900</v>
      </c>
      <c r="F544" s="85" t="str">
        <f>IF(ISBLANK(G544),"",MAX($F$7:F543)+1)</f>
        <v/>
      </c>
      <c r="G544" s="130"/>
      <c r="H544" s="130"/>
      <c r="I544" s="131"/>
      <c r="J544" s="47"/>
      <c r="K544" s="132"/>
      <c r="L544" s="88"/>
      <c r="M544" s="88"/>
      <c r="N544" s="136"/>
      <c r="O544" s="50"/>
      <c r="P544" s="87" t="str">
        <f t="shared" si="26"/>
        <v/>
      </c>
    </row>
    <row r="545" spans="1:16" s="12" customFormat="1" ht="12.75" x14ac:dyDescent="0.2">
      <c r="A545" s="12" t="str">
        <f>_xlfn.IFNA(VLOOKUP(G545,Довідник!D:F,3,FALSE),"")</f>
        <v/>
      </c>
      <c r="B545" s="12">
        <f>Т.1_2!$I$6</f>
        <v>0</v>
      </c>
      <c r="C545" s="12">
        <f>YEAR(Т.1_2!$I$1)</f>
        <v>1900</v>
      </c>
      <c r="D545" s="12">
        <f t="shared" si="27"/>
        <v>1900</v>
      </c>
      <c r="E545" s="12">
        <f t="shared" si="28"/>
        <v>1900</v>
      </c>
      <c r="F545" s="85" t="str">
        <f>IF(ISBLANK(G545),"",MAX($F$7:F544)+1)</f>
        <v/>
      </c>
      <c r="G545" s="130"/>
      <c r="H545" s="130"/>
      <c r="I545" s="131"/>
      <c r="J545" s="47"/>
      <c r="K545" s="132"/>
      <c r="L545" s="88"/>
      <c r="M545" s="88"/>
      <c r="N545" s="136"/>
      <c r="O545" s="50"/>
      <c r="P545" s="87" t="str">
        <f t="shared" si="26"/>
        <v/>
      </c>
    </row>
    <row r="546" spans="1:16" s="12" customFormat="1" ht="12.75" x14ac:dyDescent="0.2">
      <c r="A546" s="12" t="str">
        <f>_xlfn.IFNA(VLOOKUP(G546,Довідник!D:F,3,FALSE),"")</f>
        <v/>
      </c>
      <c r="B546" s="12">
        <f>Т.1_2!$I$6</f>
        <v>0</v>
      </c>
      <c r="C546" s="12">
        <f>YEAR(Т.1_2!$I$1)</f>
        <v>1900</v>
      </c>
      <c r="D546" s="12">
        <f t="shared" si="27"/>
        <v>1900</v>
      </c>
      <c r="E546" s="12">
        <f t="shared" si="28"/>
        <v>1900</v>
      </c>
      <c r="F546" s="85" t="str">
        <f>IF(ISBLANK(G546),"",MAX($F$7:F545)+1)</f>
        <v/>
      </c>
      <c r="G546" s="130"/>
      <c r="H546" s="130"/>
      <c r="I546" s="131"/>
      <c r="J546" s="47"/>
      <c r="K546" s="132"/>
      <c r="L546" s="88"/>
      <c r="M546" s="88"/>
      <c r="N546" s="136"/>
      <c r="O546" s="50"/>
      <c r="P546" s="87" t="str">
        <f t="shared" si="26"/>
        <v/>
      </c>
    </row>
    <row r="547" spans="1:16" s="12" customFormat="1" ht="12.75" x14ac:dyDescent="0.2">
      <c r="A547" s="12" t="str">
        <f>_xlfn.IFNA(VLOOKUP(G547,Довідник!D:F,3,FALSE),"")</f>
        <v/>
      </c>
      <c r="B547" s="12">
        <f>Т.1_2!$I$6</f>
        <v>0</v>
      </c>
      <c r="C547" s="12">
        <f>YEAR(Т.1_2!$I$1)</f>
        <v>1900</v>
      </c>
      <c r="D547" s="12">
        <f t="shared" si="27"/>
        <v>1900</v>
      </c>
      <c r="E547" s="12">
        <f t="shared" si="28"/>
        <v>1900</v>
      </c>
      <c r="F547" s="85" t="str">
        <f>IF(ISBLANK(G547),"",MAX($F$7:F546)+1)</f>
        <v/>
      </c>
      <c r="G547" s="130"/>
      <c r="H547" s="130"/>
      <c r="I547" s="131"/>
      <c r="J547" s="47"/>
      <c r="K547" s="132"/>
      <c r="L547" s="88"/>
      <c r="M547" s="88"/>
      <c r="N547" s="136"/>
      <c r="O547" s="50"/>
      <c r="P547" s="87" t="str">
        <f t="shared" si="26"/>
        <v/>
      </c>
    </row>
    <row r="548" spans="1:16" s="12" customFormat="1" ht="12.75" x14ac:dyDescent="0.2">
      <c r="A548" s="12" t="str">
        <f>_xlfn.IFNA(VLOOKUP(G548,Довідник!D:F,3,FALSE),"")</f>
        <v/>
      </c>
      <c r="B548" s="12">
        <f>Т.1_2!$I$6</f>
        <v>0</v>
      </c>
      <c r="C548" s="12">
        <f>YEAR(Т.1_2!$I$1)</f>
        <v>1900</v>
      </c>
      <c r="D548" s="12">
        <f t="shared" si="27"/>
        <v>1900</v>
      </c>
      <c r="E548" s="12">
        <f t="shared" si="28"/>
        <v>1900</v>
      </c>
      <c r="F548" s="85" t="str">
        <f>IF(ISBLANK(G548),"",MAX($F$7:F547)+1)</f>
        <v/>
      </c>
      <c r="G548" s="130"/>
      <c r="H548" s="130"/>
      <c r="I548" s="131"/>
      <c r="J548" s="47"/>
      <c r="K548" s="132"/>
      <c r="L548" s="88"/>
      <c r="M548" s="88"/>
      <c r="N548" s="136"/>
      <c r="O548" s="50"/>
      <c r="P548" s="87" t="str">
        <f t="shared" si="26"/>
        <v/>
      </c>
    </row>
    <row r="549" spans="1:16" s="12" customFormat="1" ht="12.75" x14ac:dyDescent="0.2">
      <c r="A549" s="12" t="str">
        <f>_xlfn.IFNA(VLOOKUP(G549,Довідник!D:F,3,FALSE),"")</f>
        <v/>
      </c>
      <c r="B549" s="12">
        <f>Т.1_2!$I$6</f>
        <v>0</v>
      </c>
      <c r="C549" s="12">
        <f>YEAR(Т.1_2!$I$1)</f>
        <v>1900</v>
      </c>
      <c r="D549" s="12">
        <f t="shared" si="27"/>
        <v>1900</v>
      </c>
      <c r="E549" s="12">
        <f t="shared" si="28"/>
        <v>1900</v>
      </c>
      <c r="F549" s="85" t="str">
        <f>IF(ISBLANK(G549),"",MAX($F$7:F548)+1)</f>
        <v/>
      </c>
      <c r="G549" s="130"/>
      <c r="H549" s="130"/>
      <c r="I549" s="131"/>
      <c r="J549" s="47"/>
      <c r="K549" s="132"/>
      <c r="L549" s="88"/>
      <c r="M549" s="88"/>
      <c r="N549" s="136"/>
      <c r="O549" s="50"/>
      <c r="P549" s="87" t="str">
        <f t="shared" si="26"/>
        <v/>
      </c>
    </row>
    <row r="550" spans="1:16" s="12" customFormat="1" ht="12.75" x14ac:dyDescent="0.2">
      <c r="A550" s="12" t="str">
        <f>_xlfn.IFNA(VLOOKUP(G550,Довідник!D:F,3,FALSE),"")</f>
        <v/>
      </c>
      <c r="B550" s="12">
        <f>Т.1_2!$I$6</f>
        <v>0</v>
      </c>
      <c r="C550" s="12">
        <f>YEAR(Т.1_2!$I$1)</f>
        <v>1900</v>
      </c>
      <c r="D550" s="12">
        <f t="shared" si="27"/>
        <v>1900</v>
      </c>
      <c r="E550" s="12">
        <f t="shared" si="28"/>
        <v>1900</v>
      </c>
      <c r="F550" s="85" t="str">
        <f>IF(ISBLANK(G550),"",MAX($F$7:F549)+1)</f>
        <v/>
      </c>
      <c r="G550" s="130"/>
      <c r="H550" s="130"/>
      <c r="I550" s="131"/>
      <c r="J550" s="47"/>
      <c r="K550" s="132"/>
      <c r="L550" s="88"/>
      <c r="M550" s="88"/>
      <c r="N550" s="136"/>
      <c r="O550" s="50"/>
      <c r="P550" s="87" t="str">
        <f t="shared" si="26"/>
        <v/>
      </c>
    </row>
    <row r="551" spans="1:16" s="12" customFormat="1" ht="12.75" x14ac:dyDescent="0.2">
      <c r="A551" s="12" t="str">
        <f>_xlfn.IFNA(VLOOKUP(G551,Довідник!D:F,3,FALSE),"")</f>
        <v/>
      </c>
      <c r="B551" s="12">
        <f>Т.1_2!$I$6</f>
        <v>0</v>
      </c>
      <c r="C551" s="12">
        <f>YEAR(Т.1_2!$I$1)</f>
        <v>1900</v>
      </c>
      <c r="D551" s="12">
        <f t="shared" si="27"/>
        <v>1900</v>
      </c>
      <c r="E551" s="12">
        <f t="shared" si="28"/>
        <v>1900</v>
      </c>
      <c r="F551" s="85" t="str">
        <f>IF(ISBLANK(G551),"",MAX($F$7:F550)+1)</f>
        <v/>
      </c>
      <c r="G551" s="130"/>
      <c r="H551" s="130"/>
      <c r="I551" s="131"/>
      <c r="J551" s="47"/>
      <c r="K551" s="132"/>
      <c r="L551" s="88"/>
      <c r="M551" s="88"/>
      <c r="N551" s="136"/>
      <c r="O551" s="50"/>
      <c r="P551" s="87" t="str">
        <f t="shared" si="26"/>
        <v/>
      </c>
    </row>
    <row r="552" spans="1:16" s="12" customFormat="1" ht="12.75" x14ac:dyDescent="0.2">
      <c r="A552" s="12" t="str">
        <f>_xlfn.IFNA(VLOOKUP(G552,Довідник!D:F,3,FALSE),"")</f>
        <v/>
      </c>
      <c r="B552" s="12">
        <f>Т.1_2!$I$6</f>
        <v>0</v>
      </c>
      <c r="C552" s="12">
        <f>YEAR(Т.1_2!$I$1)</f>
        <v>1900</v>
      </c>
      <c r="D552" s="12">
        <f t="shared" si="27"/>
        <v>1900</v>
      </c>
      <c r="E552" s="12">
        <f t="shared" si="28"/>
        <v>1900</v>
      </c>
      <c r="F552" s="85" t="str">
        <f>IF(ISBLANK(G552),"",MAX($F$7:F551)+1)</f>
        <v/>
      </c>
      <c r="G552" s="130"/>
      <c r="H552" s="130"/>
      <c r="I552" s="131"/>
      <c r="J552" s="47"/>
      <c r="K552" s="132"/>
      <c r="L552" s="88"/>
      <c r="M552" s="88"/>
      <c r="N552" s="136"/>
      <c r="O552" s="50"/>
      <c r="P552" s="87" t="str">
        <f t="shared" si="26"/>
        <v/>
      </c>
    </row>
    <row r="553" spans="1:16" s="12" customFormat="1" ht="12.75" x14ac:dyDescent="0.2">
      <c r="A553" s="12" t="str">
        <f>_xlfn.IFNA(VLOOKUP(G553,Довідник!D:F,3,FALSE),"")</f>
        <v/>
      </c>
      <c r="B553" s="12">
        <f>Т.1_2!$I$6</f>
        <v>0</v>
      </c>
      <c r="C553" s="12">
        <f>YEAR(Т.1_2!$I$1)</f>
        <v>1900</v>
      </c>
      <c r="D553" s="12">
        <f t="shared" si="27"/>
        <v>1900</v>
      </c>
      <c r="E553" s="12">
        <f t="shared" si="28"/>
        <v>1900</v>
      </c>
      <c r="F553" s="85" t="str">
        <f>IF(ISBLANK(G553),"",MAX($F$7:F552)+1)</f>
        <v/>
      </c>
      <c r="G553" s="130"/>
      <c r="H553" s="130"/>
      <c r="I553" s="131"/>
      <c r="J553" s="47"/>
      <c r="K553" s="132"/>
      <c r="L553" s="88"/>
      <c r="M553" s="88"/>
      <c r="N553" s="136"/>
      <c r="O553" s="50"/>
      <c r="P553" s="87" t="str">
        <f t="shared" si="26"/>
        <v/>
      </c>
    </row>
    <row r="554" spans="1:16" s="12" customFormat="1" ht="12.75" x14ac:dyDescent="0.2">
      <c r="A554" s="12" t="str">
        <f>_xlfn.IFNA(VLOOKUP(G554,Довідник!D:F,3,FALSE),"")</f>
        <v/>
      </c>
      <c r="B554" s="12">
        <f>Т.1_2!$I$6</f>
        <v>0</v>
      </c>
      <c r="C554" s="12">
        <f>YEAR(Т.1_2!$I$1)</f>
        <v>1900</v>
      </c>
      <c r="D554" s="12">
        <f t="shared" si="27"/>
        <v>1900</v>
      </c>
      <c r="E554" s="12">
        <f t="shared" si="28"/>
        <v>1900</v>
      </c>
      <c r="F554" s="85" t="str">
        <f>IF(ISBLANK(G554),"",MAX($F$7:F553)+1)</f>
        <v/>
      </c>
      <c r="G554" s="130"/>
      <c r="H554" s="130"/>
      <c r="I554" s="131"/>
      <c r="J554" s="47"/>
      <c r="K554" s="132"/>
      <c r="L554" s="88"/>
      <c r="M554" s="88"/>
      <c r="N554" s="136"/>
      <c r="O554" s="50"/>
      <c r="P554" s="87" t="str">
        <f t="shared" si="26"/>
        <v/>
      </c>
    </row>
    <row r="555" spans="1:16" s="12" customFormat="1" ht="12.75" x14ac:dyDescent="0.2">
      <c r="A555" s="12" t="str">
        <f>_xlfn.IFNA(VLOOKUP(G555,Довідник!D:F,3,FALSE),"")</f>
        <v/>
      </c>
      <c r="B555" s="12">
        <f>Т.1_2!$I$6</f>
        <v>0</v>
      </c>
      <c r="C555" s="12">
        <f>YEAR(Т.1_2!$I$1)</f>
        <v>1900</v>
      </c>
      <c r="D555" s="12">
        <f t="shared" si="27"/>
        <v>1900</v>
      </c>
      <c r="E555" s="12">
        <f t="shared" si="28"/>
        <v>1900</v>
      </c>
      <c r="F555" s="85" t="str">
        <f>IF(ISBLANK(G555),"",MAX($F$7:F554)+1)</f>
        <v/>
      </c>
      <c r="G555" s="130"/>
      <c r="H555" s="130"/>
      <c r="I555" s="131"/>
      <c r="J555" s="47"/>
      <c r="K555" s="132"/>
      <c r="L555" s="88"/>
      <c r="M555" s="88"/>
      <c r="N555" s="136"/>
      <c r="O555" s="50"/>
      <c r="P555" s="87" t="str">
        <f t="shared" si="26"/>
        <v/>
      </c>
    </row>
    <row r="556" spans="1:16" s="12" customFormat="1" ht="12.75" x14ac:dyDescent="0.2">
      <c r="A556" s="12" t="str">
        <f>_xlfn.IFNA(VLOOKUP(G556,Довідник!D:F,3,FALSE),"")</f>
        <v/>
      </c>
      <c r="B556" s="12">
        <f>Т.1_2!$I$6</f>
        <v>0</v>
      </c>
      <c r="C556" s="12">
        <f>YEAR(Т.1_2!$I$1)</f>
        <v>1900</v>
      </c>
      <c r="D556" s="12">
        <f t="shared" si="27"/>
        <v>1900</v>
      </c>
      <c r="E556" s="12">
        <f t="shared" si="28"/>
        <v>1900</v>
      </c>
      <c r="F556" s="85" t="str">
        <f>IF(ISBLANK(G556),"",MAX($F$7:F555)+1)</f>
        <v/>
      </c>
      <c r="G556" s="130"/>
      <c r="H556" s="130"/>
      <c r="I556" s="131"/>
      <c r="J556" s="47"/>
      <c r="K556" s="132"/>
      <c r="L556" s="88"/>
      <c r="M556" s="88"/>
      <c r="N556" s="136"/>
      <c r="O556" s="50"/>
      <c r="P556" s="87" t="str">
        <f t="shared" si="26"/>
        <v/>
      </c>
    </row>
    <row r="557" spans="1:16" s="12" customFormat="1" ht="12.75" x14ac:dyDescent="0.2">
      <c r="A557" s="12" t="str">
        <f>_xlfn.IFNA(VLOOKUP(G557,Довідник!D:F,3,FALSE),"")</f>
        <v/>
      </c>
      <c r="B557" s="12">
        <f>Т.1_2!$I$6</f>
        <v>0</v>
      </c>
      <c r="C557" s="12">
        <f>YEAR(Т.1_2!$I$1)</f>
        <v>1900</v>
      </c>
      <c r="D557" s="12">
        <f t="shared" si="27"/>
        <v>1900</v>
      </c>
      <c r="E557" s="12">
        <f t="shared" si="28"/>
        <v>1900</v>
      </c>
      <c r="F557" s="85" t="str">
        <f>IF(ISBLANK(G557),"",MAX($F$7:F556)+1)</f>
        <v/>
      </c>
      <c r="G557" s="130"/>
      <c r="H557" s="130"/>
      <c r="I557" s="131"/>
      <c r="J557" s="47"/>
      <c r="K557" s="132"/>
      <c r="L557" s="88"/>
      <c r="M557" s="88"/>
      <c r="N557" s="136"/>
      <c r="O557" s="50"/>
      <c r="P557" s="87" t="str">
        <f t="shared" si="26"/>
        <v/>
      </c>
    </row>
    <row r="558" spans="1:16" s="12" customFormat="1" ht="12.75" x14ac:dyDescent="0.2">
      <c r="A558" s="12" t="str">
        <f>_xlfn.IFNA(VLOOKUP(G558,Довідник!D:F,3,FALSE),"")</f>
        <v/>
      </c>
      <c r="B558" s="12">
        <f>Т.1_2!$I$6</f>
        <v>0</v>
      </c>
      <c r="C558" s="12">
        <f>YEAR(Т.1_2!$I$1)</f>
        <v>1900</v>
      </c>
      <c r="D558" s="12">
        <f t="shared" si="27"/>
        <v>1900</v>
      </c>
      <c r="E558" s="12">
        <f t="shared" si="28"/>
        <v>1900</v>
      </c>
      <c r="F558" s="85" t="str">
        <f>IF(ISBLANK(G558),"",MAX($F$7:F557)+1)</f>
        <v/>
      </c>
      <c r="G558" s="130"/>
      <c r="H558" s="130"/>
      <c r="I558" s="131"/>
      <c r="J558" s="47"/>
      <c r="K558" s="132"/>
      <c r="L558" s="88"/>
      <c r="M558" s="88"/>
      <c r="N558" s="136"/>
      <c r="O558" s="50"/>
      <c r="P558" s="87" t="str">
        <f t="shared" si="26"/>
        <v/>
      </c>
    </row>
    <row r="559" spans="1:16" s="12" customFormat="1" ht="12.75" x14ac:dyDescent="0.2">
      <c r="A559" s="12" t="str">
        <f>_xlfn.IFNA(VLOOKUP(G559,Довідник!D:F,3,FALSE),"")</f>
        <v/>
      </c>
      <c r="B559" s="12">
        <f>Т.1_2!$I$6</f>
        <v>0</v>
      </c>
      <c r="C559" s="12">
        <f>YEAR(Т.1_2!$I$1)</f>
        <v>1900</v>
      </c>
      <c r="D559" s="12">
        <f t="shared" si="27"/>
        <v>1900</v>
      </c>
      <c r="E559" s="12">
        <f t="shared" si="28"/>
        <v>1900</v>
      </c>
      <c r="F559" s="85" t="str">
        <f>IF(ISBLANK(G559),"",MAX($F$7:F558)+1)</f>
        <v/>
      </c>
      <c r="G559" s="130"/>
      <c r="H559" s="130"/>
      <c r="I559" s="131"/>
      <c r="J559" s="47"/>
      <c r="K559" s="132"/>
      <c r="L559" s="88"/>
      <c r="M559" s="88"/>
      <c r="N559" s="136"/>
      <c r="O559" s="50"/>
      <c r="P559" s="87" t="str">
        <f t="shared" si="26"/>
        <v/>
      </c>
    </row>
    <row r="560" spans="1:16" s="12" customFormat="1" ht="12.75" x14ac:dyDescent="0.2">
      <c r="A560" s="12" t="str">
        <f>_xlfn.IFNA(VLOOKUP(G560,Довідник!D:F,3,FALSE),"")</f>
        <v/>
      </c>
      <c r="B560" s="12">
        <f>Т.1_2!$I$6</f>
        <v>0</v>
      </c>
      <c r="C560" s="12">
        <f>YEAR(Т.1_2!$I$1)</f>
        <v>1900</v>
      </c>
      <c r="D560" s="12">
        <f t="shared" si="27"/>
        <v>1900</v>
      </c>
      <c r="E560" s="12">
        <f t="shared" si="28"/>
        <v>1900</v>
      </c>
      <c r="F560" s="85" t="str">
        <f>IF(ISBLANK(G560),"",MAX($F$7:F559)+1)</f>
        <v/>
      </c>
      <c r="G560" s="130"/>
      <c r="H560" s="130"/>
      <c r="I560" s="131"/>
      <c r="J560" s="47"/>
      <c r="K560" s="132"/>
      <c r="L560" s="88"/>
      <c r="M560" s="88"/>
      <c r="N560" s="136"/>
      <c r="O560" s="50"/>
      <c r="P560" s="87" t="str">
        <f t="shared" si="26"/>
        <v/>
      </c>
    </row>
    <row r="561" spans="1:16" s="12" customFormat="1" ht="12.75" x14ac:dyDescent="0.2">
      <c r="A561" s="12" t="str">
        <f>_xlfn.IFNA(VLOOKUP(G561,Довідник!D:F,3,FALSE),"")</f>
        <v/>
      </c>
      <c r="B561" s="12">
        <f>Т.1_2!$I$6</f>
        <v>0</v>
      </c>
      <c r="C561" s="12">
        <f>YEAR(Т.1_2!$I$1)</f>
        <v>1900</v>
      </c>
      <c r="D561" s="12">
        <f t="shared" si="27"/>
        <v>1900</v>
      </c>
      <c r="E561" s="12">
        <f t="shared" si="28"/>
        <v>1900</v>
      </c>
      <c r="F561" s="85" t="str">
        <f>IF(ISBLANK(G561),"",MAX($F$7:F560)+1)</f>
        <v/>
      </c>
      <c r="G561" s="130"/>
      <c r="H561" s="130"/>
      <c r="I561" s="131"/>
      <c r="J561" s="47"/>
      <c r="K561" s="132"/>
      <c r="L561" s="88"/>
      <c r="M561" s="88"/>
      <c r="N561" s="136"/>
      <c r="O561" s="50"/>
      <c r="P561" s="87" t="str">
        <f t="shared" si="26"/>
        <v/>
      </c>
    </row>
    <row r="562" spans="1:16" s="12" customFormat="1" ht="12.75" x14ac:dyDescent="0.2">
      <c r="A562" s="12" t="str">
        <f>_xlfn.IFNA(VLOOKUP(G562,Довідник!D:F,3,FALSE),"")</f>
        <v/>
      </c>
      <c r="B562" s="12">
        <f>Т.1_2!$I$6</f>
        <v>0</v>
      </c>
      <c r="C562" s="12">
        <f>YEAR(Т.1_2!$I$1)</f>
        <v>1900</v>
      </c>
      <c r="D562" s="12">
        <f t="shared" si="27"/>
        <v>1900</v>
      </c>
      <c r="E562" s="12">
        <f t="shared" si="28"/>
        <v>1900</v>
      </c>
      <c r="F562" s="85" t="str">
        <f>IF(ISBLANK(G562),"",MAX($F$7:F561)+1)</f>
        <v/>
      </c>
      <c r="G562" s="130"/>
      <c r="H562" s="130"/>
      <c r="I562" s="131"/>
      <c r="J562" s="47"/>
      <c r="K562" s="132"/>
      <c r="L562" s="88"/>
      <c r="M562" s="88"/>
      <c r="N562" s="136"/>
      <c r="O562" s="50"/>
      <c r="P562" s="87" t="str">
        <f t="shared" si="26"/>
        <v/>
      </c>
    </row>
    <row r="563" spans="1:16" s="12" customFormat="1" ht="12.75" x14ac:dyDescent="0.2">
      <c r="A563" s="12" t="str">
        <f>_xlfn.IFNA(VLOOKUP(G563,Довідник!D:F,3,FALSE),"")</f>
        <v/>
      </c>
      <c r="B563" s="12">
        <f>Т.1_2!$I$6</f>
        <v>0</v>
      </c>
      <c r="C563" s="12">
        <f>YEAR(Т.1_2!$I$1)</f>
        <v>1900</v>
      </c>
      <c r="D563" s="12">
        <f t="shared" si="27"/>
        <v>1900</v>
      </c>
      <c r="E563" s="12">
        <f t="shared" si="28"/>
        <v>1900</v>
      </c>
      <c r="F563" s="85" t="str">
        <f>IF(ISBLANK(G563),"",MAX($F$7:F562)+1)</f>
        <v/>
      </c>
      <c r="G563" s="130"/>
      <c r="H563" s="130"/>
      <c r="I563" s="131"/>
      <c r="J563" s="47"/>
      <c r="K563" s="132"/>
      <c r="L563" s="88"/>
      <c r="M563" s="88"/>
      <c r="N563" s="136"/>
      <c r="O563" s="50"/>
      <c r="P563" s="87" t="str">
        <f t="shared" si="26"/>
        <v/>
      </c>
    </row>
    <row r="564" spans="1:16" s="12" customFormat="1" ht="12.75" x14ac:dyDescent="0.2">
      <c r="A564" s="12" t="str">
        <f>_xlfn.IFNA(VLOOKUP(G564,Довідник!D:F,3,FALSE),"")</f>
        <v/>
      </c>
      <c r="B564" s="12">
        <f>Т.1_2!$I$6</f>
        <v>0</v>
      </c>
      <c r="C564" s="12">
        <f>YEAR(Т.1_2!$I$1)</f>
        <v>1900</v>
      </c>
      <c r="D564" s="12">
        <f t="shared" si="27"/>
        <v>1900</v>
      </c>
      <c r="E564" s="12">
        <f t="shared" si="28"/>
        <v>1900</v>
      </c>
      <c r="F564" s="85" t="str">
        <f>IF(ISBLANK(G564),"",MAX($F$7:F563)+1)</f>
        <v/>
      </c>
      <c r="G564" s="130"/>
      <c r="H564" s="130"/>
      <c r="I564" s="131"/>
      <c r="J564" s="47"/>
      <c r="K564" s="132"/>
      <c r="L564" s="88"/>
      <c r="M564" s="88"/>
      <c r="N564" s="136"/>
      <c r="O564" s="50"/>
      <c r="P564" s="87" t="str">
        <f t="shared" si="26"/>
        <v/>
      </c>
    </row>
    <row r="565" spans="1:16" s="12" customFormat="1" ht="12.75" x14ac:dyDescent="0.2">
      <c r="A565" s="12" t="str">
        <f>_xlfn.IFNA(VLOOKUP(G565,Довідник!D:F,3,FALSE),"")</f>
        <v/>
      </c>
      <c r="B565" s="12">
        <f>Т.1_2!$I$6</f>
        <v>0</v>
      </c>
      <c r="C565" s="12">
        <f>YEAR(Т.1_2!$I$1)</f>
        <v>1900</v>
      </c>
      <c r="D565" s="12">
        <f t="shared" si="27"/>
        <v>1900</v>
      </c>
      <c r="E565" s="12">
        <f t="shared" si="28"/>
        <v>1900</v>
      </c>
      <c r="F565" s="85" t="str">
        <f>IF(ISBLANK(G565),"",MAX($F$7:F564)+1)</f>
        <v/>
      </c>
      <c r="G565" s="130"/>
      <c r="H565" s="130"/>
      <c r="I565" s="131"/>
      <c r="J565" s="47"/>
      <c r="K565" s="132"/>
      <c r="L565" s="88"/>
      <c r="M565" s="88"/>
      <c r="N565" s="136"/>
      <c r="O565" s="50"/>
      <c r="P565" s="87" t="str">
        <f t="shared" si="26"/>
        <v/>
      </c>
    </row>
    <row r="566" spans="1:16" s="12" customFormat="1" ht="12.75" x14ac:dyDescent="0.2">
      <c r="A566" s="12" t="str">
        <f>_xlfn.IFNA(VLOOKUP(G566,Довідник!D:F,3,FALSE),"")</f>
        <v/>
      </c>
      <c r="B566" s="12">
        <f>Т.1_2!$I$6</f>
        <v>0</v>
      </c>
      <c r="C566" s="12">
        <f>YEAR(Т.1_2!$I$1)</f>
        <v>1900</v>
      </c>
      <c r="D566" s="12">
        <f t="shared" si="27"/>
        <v>1900</v>
      </c>
      <c r="E566" s="12">
        <f t="shared" si="28"/>
        <v>1900</v>
      </c>
      <c r="F566" s="85" t="str">
        <f>IF(ISBLANK(G566),"",MAX($F$7:F565)+1)</f>
        <v/>
      </c>
      <c r="G566" s="130"/>
      <c r="H566" s="130"/>
      <c r="I566" s="131"/>
      <c r="J566" s="47"/>
      <c r="K566" s="132"/>
      <c r="L566" s="88"/>
      <c r="M566" s="88"/>
      <c r="N566" s="136"/>
      <c r="O566" s="50"/>
      <c r="P566" s="87" t="str">
        <f t="shared" si="26"/>
        <v/>
      </c>
    </row>
    <row r="567" spans="1:16" s="12" customFormat="1" ht="12.75" x14ac:dyDescent="0.2">
      <c r="A567" s="12" t="str">
        <f>_xlfn.IFNA(VLOOKUP(G567,Довідник!D:F,3,FALSE),"")</f>
        <v/>
      </c>
      <c r="B567" s="12">
        <f>Т.1_2!$I$6</f>
        <v>0</v>
      </c>
      <c r="C567" s="12">
        <f>YEAR(Т.1_2!$I$1)</f>
        <v>1900</v>
      </c>
      <c r="D567" s="12">
        <f t="shared" si="27"/>
        <v>1900</v>
      </c>
      <c r="E567" s="12">
        <f t="shared" si="28"/>
        <v>1900</v>
      </c>
      <c r="F567" s="85" t="str">
        <f>IF(ISBLANK(G567),"",MAX($F$7:F566)+1)</f>
        <v/>
      </c>
      <c r="G567" s="130"/>
      <c r="H567" s="130"/>
      <c r="I567" s="131"/>
      <c r="J567" s="47"/>
      <c r="K567" s="132"/>
      <c r="L567" s="88"/>
      <c r="M567" s="88"/>
      <c r="N567" s="136"/>
      <c r="O567" s="50"/>
      <c r="P567" s="87" t="str">
        <f t="shared" si="26"/>
        <v/>
      </c>
    </row>
    <row r="568" spans="1:16" s="12" customFormat="1" ht="12.75" x14ac:dyDescent="0.2">
      <c r="A568" s="12" t="str">
        <f>_xlfn.IFNA(VLOOKUP(G568,Довідник!D:F,3,FALSE),"")</f>
        <v/>
      </c>
      <c r="B568" s="12">
        <f>Т.1_2!$I$6</f>
        <v>0</v>
      </c>
      <c r="C568" s="12">
        <f>YEAR(Т.1_2!$I$1)</f>
        <v>1900</v>
      </c>
      <c r="D568" s="12">
        <f t="shared" si="27"/>
        <v>1900</v>
      </c>
      <c r="E568" s="12">
        <f t="shared" si="28"/>
        <v>1900</v>
      </c>
      <c r="F568" s="85" t="str">
        <f>IF(ISBLANK(G568),"",MAX($F$7:F567)+1)</f>
        <v/>
      </c>
      <c r="G568" s="130"/>
      <c r="H568" s="130"/>
      <c r="I568" s="131"/>
      <c r="J568" s="47"/>
      <c r="K568" s="132"/>
      <c r="L568" s="88"/>
      <c r="M568" s="88"/>
      <c r="N568" s="136"/>
      <c r="O568" s="50"/>
      <c r="P568" s="87" t="str">
        <f t="shared" si="26"/>
        <v/>
      </c>
    </row>
    <row r="569" spans="1:16" s="12" customFormat="1" ht="12.75" x14ac:dyDescent="0.2">
      <c r="A569" s="12" t="str">
        <f>_xlfn.IFNA(VLOOKUP(G569,Довідник!D:F,3,FALSE),"")</f>
        <v/>
      </c>
      <c r="B569" s="12">
        <f>Т.1_2!$I$6</f>
        <v>0</v>
      </c>
      <c r="C569" s="12">
        <f>YEAR(Т.1_2!$I$1)</f>
        <v>1900</v>
      </c>
      <c r="D569" s="12">
        <f t="shared" si="27"/>
        <v>1900</v>
      </c>
      <c r="E569" s="12">
        <f t="shared" si="28"/>
        <v>1900</v>
      </c>
      <c r="F569" s="85" t="str">
        <f>IF(ISBLANK(G569),"",MAX($F$7:F568)+1)</f>
        <v/>
      </c>
      <c r="G569" s="130"/>
      <c r="H569" s="130"/>
      <c r="I569" s="131"/>
      <c r="J569" s="47"/>
      <c r="K569" s="132"/>
      <c r="L569" s="88"/>
      <c r="M569" s="88"/>
      <c r="N569" s="136"/>
      <c r="O569" s="50"/>
      <c r="P569" s="87" t="str">
        <f t="shared" si="26"/>
        <v/>
      </c>
    </row>
    <row r="570" spans="1:16" s="12" customFormat="1" ht="12.75" x14ac:dyDescent="0.2">
      <c r="A570" s="12" t="str">
        <f>_xlfn.IFNA(VLOOKUP(G570,Довідник!D:F,3,FALSE),"")</f>
        <v/>
      </c>
      <c r="B570" s="12">
        <f>Т.1_2!$I$6</f>
        <v>0</v>
      </c>
      <c r="C570" s="12">
        <f>YEAR(Т.1_2!$I$1)</f>
        <v>1900</v>
      </c>
      <c r="D570" s="12">
        <f t="shared" si="27"/>
        <v>1900</v>
      </c>
      <c r="E570" s="12">
        <f t="shared" si="28"/>
        <v>1900</v>
      </c>
      <c r="F570" s="85" t="str">
        <f>IF(ISBLANK(G570),"",MAX($F$7:F569)+1)</f>
        <v/>
      </c>
      <c r="G570" s="130"/>
      <c r="H570" s="130"/>
      <c r="I570" s="131"/>
      <c r="J570" s="47"/>
      <c r="K570" s="132"/>
      <c r="L570" s="88"/>
      <c r="M570" s="88"/>
      <c r="N570" s="136"/>
      <c r="O570" s="50"/>
      <c r="P570" s="87" t="str">
        <f t="shared" si="26"/>
        <v/>
      </c>
    </row>
    <row r="571" spans="1:16" s="12" customFormat="1" ht="12.75" x14ac:dyDescent="0.2">
      <c r="A571" s="12" t="str">
        <f>_xlfn.IFNA(VLOOKUP(G571,Довідник!D:F,3,FALSE),"")</f>
        <v/>
      </c>
      <c r="B571" s="12">
        <f>Т.1_2!$I$6</f>
        <v>0</v>
      </c>
      <c r="C571" s="12">
        <f>YEAR(Т.1_2!$I$1)</f>
        <v>1900</v>
      </c>
      <c r="D571" s="12">
        <f t="shared" si="27"/>
        <v>1900</v>
      </c>
      <c r="E571" s="12">
        <f t="shared" si="28"/>
        <v>1900</v>
      </c>
      <c r="F571" s="85" t="str">
        <f>IF(ISBLANK(G571),"",MAX($F$7:F570)+1)</f>
        <v/>
      </c>
      <c r="G571" s="130"/>
      <c r="H571" s="130"/>
      <c r="I571" s="131"/>
      <c r="J571" s="47"/>
      <c r="K571" s="132"/>
      <c r="L571" s="88"/>
      <c r="M571" s="88"/>
      <c r="N571" s="136"/>
      <c r="O571" s="50"/>
      <c r="P571" s="87" t="str">
        <f t="shared" si="26"/>
        <v/>
      </c>
    </row>
    <row r="572" spans="1:16" s="12" customFormat="1" ht="12.75" x14ac:dyDescent="0.2">
      <c r="A572" s="12" t="str">
        <f>_xlfn.IFNA(VLOOKUP(G572,Довідник!D:F,3,FALSE),"")</f>
        <v/>
      </c>
      <c r="B572" s="12">
        <f>Т.1_2!$I$6</f>
        <v>0</v>
      </c>
      <c r="C572" s="12">
        <f>YEAR(Т.1_2!$I$1)</f>
        <v>1900</v>
      </c>
      <c r="D572" s="12">
        <f t="shared" si="27"/>
        <v>1900</v>
      </c>
      <c r="E572" s="12">
        <f t="shared" si="28"/>
        <v>1900</v>
      </c>
      <c r="F572" s="85" t="str">
        <f>IF(ISBLANK(G572),"",MAX($F$7:F571)+1)</f>
        <v/>
      </c>
      <c r="G572" s="130"/>
      <c r="H572" s="130"/>
      <c r="I572" s="131"/>
      <c r="J572" s="47"/>
      <c r="K572" s="132"/>
      <c r="L572" s="88"/>
      <c r="M572" s="88"/>
      <c r="N572" s="136"/>
      <c r="O572" s="50"/>
      <c r="P572" s="87" t="str">
        <f t="shared" si="26"/>
        <v/>
      </c>
    </row>
    <row r="573" spans="1:16" s="12" customFormat="1" ht="12.75" x14ac:dyDescent="0.2">
      <c r="A573" s="12" t="str">
        <f>_xlfn.IFNA(VLOOKUP(G573,Довідник!D:F,3,FALSE),"")</f>
        <v/>
      </c>
      <c r="B573" s="12">
        <f>Т.1_2!$I$6</f>
        <v>0</v>
      </c>
      <c r="C573" s="12">
        <f>YEAR(Т.1_2!$I$1)</f>
        <v>1900</v>
      </c>
      <c r="D573" s="12">
        <f t="shared" si="27"/>
        <v>1900</v>
      </c>
      <c r="E573" s="12">
        <f t="shared" si="28"/>
        <v>1900</v>
      </c>
      <c r="F573" s="85" t="str">
        <f>IF(ISBLANK(G573),"",MAX($F$7:F572)+1)</f>
        <v/>
      </c>
      <c r="G573" s="130"/>
      <c r="H573" s="130"/>
      <c r="I573" s="131"/>
      <c r="J573" s="47"/>
      <c r="K573" s="132"/>
      <c r="L573" s="88"/>
      <c r="M573" s="88"/>
      <c r="N573" s="136"/>
      <c r="O573" s="50"/>
      <c r="P573" s="87" t="str">
        <f t="shared" si="26"/>
        <v/>
      </c>
    </row>
    <row r="574" spans="1:16" s="12" customFormat="1" ht="12.75" x14ac:dyDescent="0.2">
      <c r="A574" s="12" t="str">
        <f>_xlfn.IFNA(VLOOKUP(G574,Довідник!D:F,3,FALSE),"")</f>
        <v/>
      </c>
      <c r="B574" s="12">
        <f>Т.1_2!$I$6</f>
        <v>0</v>
      </c>
      <c r="C574" s="12">
        <f>YEAR(Т.1_2!$I$1)</f>
        <v>1900</v>
      </c>
      <c r="D574" s="12">
        <f t="shared" si="27"/>
        <v>1900</v>
      </c>
      <c r="E574" s="12">
        <f t="shared" si="28"/>
        <v>1900</v>
      </c>
      <c r="F574" s="85" t="str">
        <f>IF(ISBLANK(G574),"",MAX($F$7:F573)+1)</f>
        <v/>
      </c>
      <c r="G574" s="130"/>
      <c r="H574" s="130"/>
      <c r="I574" s="131"/>
      <c r="J574" s="47"/>
      <c r="K574" s="132"/>
      <c r="L574" s="88"/>
      <c r="M574" s="88"/>
      <c r="N574" s="136"/>
      <c r="O574" s="50"/>
      <c r="P574" s="87" t="str">
        <f t="shared" si="26"/>
        <v/>
      </c>
    </row>
    <row r="575" spans="1:16" s="12" customFormat="1" ht="12.75" x14ac:dyDescent="0.2">
      <c r="A575" s="12" t="str">
        <f>_xlfn.IFNA(VLOOKUP(G575,Довідник!D:F,3,FALSE),"")</f>
        <v/>
      </c>
      <c r="B575" s="12">
        <f>Т.1_2!$I$6</f>
        <v>0</v>
      </c>
      <c r="C575" s="12">
        <f>YEAR(Т.1_2!$I$1)</f>
        <v>1900</v>
      </c>
      <c r="D575" s="12">
        <f t="shared" si="27"/>
        <v>1900</v>
      </c>
      <c r="E575" s="12">
        <f t="shared" si="28"/>
        <v>1900</v>
      </c>
      <c r="F575" s="85" t="str">
        <f>IF(ISBLANK(G575),"",MAX($F$7:F574)+1)</f>
        <v/>
      </c>
      <c r="G575" s="130"/>
      <c r="H575" s="130"/>
      <c r="I575" s="131"/>
      <c r="J575" s="47"/>
      <c r="K575" s="132"/>
      <c r="L575" s="88"/>
      <c r="M575" s="88"/>
      <c r="N575" s="136"/>
      <c r="O575" s="50"/>
      <c r="P575" s="87" t="str">
        <f t="shared" si="26"/>
        <v/>
      </c>
    </row>
    <row r="576" spans="1:16" s="12" customFormat="1" ht="12.75" x14ac:dyDescent="0.2">
      <c r="A576" s="12" t="str">
        <f>_xlfn.IFNA(VLOOKUP(G576,Довідник!D:F,3,FALSE),"")</f>
        <v/>
      </c>
      <c r="B576" s="12">
        <f>Т.1_2!$I$6</f>
        <v>0</v>
      </c>
      <c r="C576" s="12">
        <f>YEAR(Т.1_2!$I$1)</f>
        <v>1900</v>
      </c>
      <c r="D576" s="12">
        <f t="shared" si="27"/>
        <v>1900</v>
      </c>
      <c r="E576" s="12">
        <f t="shared" si="28"/>
        <v>1900</v>
      </c>
      <c r="F576" s="85" t="str">
        <f>IF(ISBLANK(G576),"",MAX($F$7:F575)+1)</f>
        <v/>
      </c>
      <c r="G576" s="130"/>
      <c r="H576" s="130"/>
      <c r="I576" s="131"/>
      <c r="J576" s="47"/>
      <c r="K576" s="132"/>
      <c r="L576" s="88"/>
      <c r="M576" s="88"/>
      <c r="N576" s="136"/>
      <c r="O576" s="50"/>
      <c r="P576" s="87" t="str">
        <f t="shared" si="26"/>
        <v/>
      </c>
    </row>
    <row r="577" spans="1:16" s="12" customFormat="1" ht="12.75" x14ac:dyDescent="0.2">
      <c r="A577" s="12" t="str">
        <f>_xlfn.IFNA(VLOOKUP(G577,Довідник!D:F,3,FALSE),"")</f>
        <v/>
      </c>
      <c r="B577" s="12">
        <f>Т.1_2!$I$6</f>
        <v>0</v>
      </c>
      <c r="C577" s="12">
        <f>YEAR(Т.1_2!$I$1)</f>
        <v>1900</v>
      </c>
      <c r="D577" s="12">
        <f t="shared" si="27"/>
        <v>1900</v>
      </c>
      <c r="E577" s="12">
        <f t="shared" si="28"/>
        <v>1900</v>
      </c>
      <c r="F577" s="85" t="str">
        <f>IF(ISBLANK(G577),"",MAX($F$7:F576)+1)</f>
        <v/>
      </c>
      <c r="G577" s="130"/>
      <c r="H577" s="130"/>
      <c r="I577" s="131"/>
      <c r="J577" s="47"/>
      <c r="K577" s="132"/>
      <c r="L577" s="88"/>
      <c r="M577" s="88"/>
      <c r="N577" s="136"/>
      <c r="O577" s="50"/>
      <c r="P577" s="87" t="str">
        <f t="shared" si="26"/>
        <v/>
      </c>
    </row>
    <row r="578" spans="1:16" s="12" customFormat="1" ht="12.75" x14ac:dyDescent="0.2">
      <c r="A578" s="12" t="str">
        <f>_xlfn.IFNA(VLOOKUP(G578,Довідник!D:F,3,FALSE),"")</f>
        <v/>
      </c>
      <c r="B578" s="12">
        <f>Т.1_2!$I$6</f>
        <v>0</v>
      </c>
      <c r="C578" s="12">
        <f>YEAR(Т.1_2!$I$1)</f>
        <v>1900</v>
      </c>
      <c r="D578" s="12">
        <f t="shared" si="27"/>
        <v>1900</v>
      </c>
      <c r="E578" s="12">
        <f t="shared" si="28"/>
        <v>1900</v>
      </c>
      <c r="F578" s="85" t="str">
        <f>IF(ISBLANK(G578),"",MAX($F$7:F577)+1)</f>
        <v/>
      </c>
      <c r="G578" s="130"/>
      <c r="H578" s="130"/>
      <c r="I578" s="131"/>
      <c r="J578" s="47"/>
      <c r="K578" s="132"/>
      <c r="L578" s="88"/>
      <c r="M578" s="88"/>
      <c r="N578" s="136"/>
      <c r="O578" s="50"/>
      <c r="P578" s="87" t="str">
        <f t="shared" si="26"/>
        <v/>
      </c>
    </row>
    <row r="579" spans="1:16" s="12" customFormat="1" ht="12.75" x14ac:dyDescent="0.2">
      <c r="A579" s="12" t="str">
        <f>_xlfn.IFNA(VLOOKUP(G579,Довідник!D:F,3,FALSE),"")</f>
        <v/>
      </c>
      <c r="B579" s="12">
        <f>Т.1_2!$I$6</f>
        <v>0</v>
      </c>
      <c r="C579" s="12">
        <f>YEAR(Т.1_2!$I$1)</f>
        <v>1900</v>
      </c>
      <c r="D579" s="12">
        <f t="shared" si="27"/>
        <v>1900</v>
      </c>
      <c r="E579" s="12">
        <f t="shared" si="28"/>
        <v>1900</v>
      </c>
      <c r="F579" s="85" t="str">
        <f>IF(ISBLANK(G579),"",MAX($F$7:F578)+1)</f>
        <v/>
      </c>
      <c r="G579" s="130"/>
      <c r="H579" s="130"/>
      <c r="I579" s="131"/>
      <c r="J579" s="47"/>
      <c r="K579" s="132"/>
      <c r="L579" s="88"/>
      <c r="M579" s="88"/>
      <c r="N579" s="136"/>
      <c r="O579" s="50"/>
      <c r="P579" s="87" t="str">
        <f t="shared" si="26"/>
        <v/>
      </c>
    </row>
    <row r="580" spans="1:16" s="12" customFormat="1" ht="12.75" x14ac:dyDescent="0.2">
      <c r="A580" s="12" t="str">
        <f>_xlfn.IFNA(VLOOKUP(G580,Довідник!D:F,3,FALSE),"")</f>
        <v/>
      </c>
      <c r="B580" s="12">
        <f>Т.1_2!$I$6</f>
        <v>0</v>
      </c>
      <c r="C580" s="12">
        <f>YEAR(Т.1_2!$I$1)</f>
        <v>1900</v>
      </c>
      <c r="D580" s="12">
        <f t="shared" si="27"/>
        <v>1900</v>
      </c>
      <c r="E580" s="12">
        <f t="shared" si="28"/>
        <v>1900</v>
      </c>
      <c r="F580" s="85" t="str">
        <f>IF(ISBLANK(G580),"",MAX($F$7:F579)+1)</f>
        <v/>
      </c>
      <c r="G580" s="130"/>
      <c r="H580" s="130"/>
      <c r="I580" s="131"/>
      <c r="J580" s="47"/>
      <c r="K580" s="132"/>
      <c r="L580" s="88"/>
      <c r="M580" s="88"/>
      <c r="N580" s="136"/>
      <c r="O580" s="50"/>
      <c r="P580" s="87" t="str">
        <f t="shared" si="26"/>
        <v/>
      </c>
    </row>
    <row r="581" spans="1:16" s="12" customFormat="1" ht="12.75" x14ac:dyDescent="0.2">
      <c r="A581" s="12" t="str">
        <f>_xlfn.IFNA(VLOOKUP(G581,Довідник!D:F,3,FALSE),"")</f>
        <v/>
      </c>
      <c r="B581" s="12">
        <f>Т.1_2!$I$6</f>
        <v>0</v>
      </c>
      <c r="C581" s="12">
        <f>YEAR(Т.1_2!$I$1)</f>
        <v>1900</v>
      </c>
      <c r="D581" s="12">
        <f t="shared" si="27"/>
        <v>1900</v>
      </c>
      <c r="E581" s="12">
        <f t="shared" si="28"/>
        <v>1900</v>
      </c>
      <c r="F581" s="85" t="str">
        <f>IF(ISBLANK(G581),"",MAX($F$7:F580)+1)</f>
        <v/>
      </c>
      <c r="G581" s="130"/>
      <c r="H581" s="130"/>
      <c r="I581" s="131"/>
      <c r="J581" s="47"/>
      <c r="K581" s="132"/>
      <c r="L581" s="88"/>
      <c r="M581" s="88"/>
      <c r="N581" s="136"/>
      <c r="O581" s="50"/>
      <c r="P581" s="87" t="str">
        <f t="shared" si="26"/>
        <v/>
      </c>
    </row>
    <row r="582" spans="1:16" s="12" customFormat="1" ht="12.75" x14ac:dyDescent="0.2">
      <c r="A582" s="12" t="str">
        <f>_xlfn.IFNA(VLOOKUP(G582,Довідник!D:F,3,FALSE),"")</f>
        <v/>
      </c>
      <c r="B582" s="12">
        <f>Т.1_2!$I$6</f>
        <v>0</v>
      </c>
      <c r="C582" s="12">
        <f>YEAR(Т.1_2!$I$1)</f>
        <v>1900</v>
      </c>
      <c r="D582" s="12">
        <f t="shared" si="27"/>
        <v>1900</v>
      </c>
      <c r="E582" s="12">
        <f t="shared" si="28"/>
        <v>1900</v>
      </c>
      <c r="F582" s="85" t="str">
        <f>IF(ISBLANK(G582),"",MAX($F$7:F581)+1)</f>
        <v/>
      </c>
      <c r="G582" s="130"/>
      <c r="H582" s="130"/>
      <c r="I582" s="131"/>
      <c r="J582" s="47"/>
      <c r="K582" s="132"/>
      <c r="L582" s="88"/>
      <c r="M582" s="88"/>
      <c r="N582" s="136"/>
      <c r="O582" s="50"/>
      <c r="P582" s="87" t="str">
        <f t="shared" si="26"/>
        <v/>
      </c>
    </row>
    <row r="583" spans="1:16" s="12" customFormat="1" ht="12.75" x14ac:dyDescent="0.2">
      <c r="A583" s="12" t="str">
        <f>_xlfn.IFNA(VLOOKUP(G583,Довідник!D:F,3,FALSE),"")</f>
        <v/>
      </c>
      <c r="B583" s="12">
        <f>Т.1_2!$I$6</f>
        <v>0</v>
      </c>
      <c r="C583" s="12">
        <f>YEAR(Т.1_2!$I$1)</f>
        <v>1900</v>
      </c>
      <c r="D583" s="12">
        <f t="shared" si="27"/>
        <v>1900</v>
      </c>
      <c r="E583" s="12">
        <f t="shared" si="28"/>
        <v>1900</v>
      </c>
      <c r="F583" s="85" t="str">
        <f>IF(ISBLANK(G583),"",MAX($F$7:F582)+1)</f>
        <v/>
      </c>
      <c r="G583" s="130"/>
      <c r="H583" s="130"/>
      <c r="I583" s="131"/>
      <c r="J583" s="47"/>
      <c r="K583" s="132"/>
      <c r="L583" s="88"/>
      <c r="M583" s="88"/>
      <c r="N583" s="136"/>
      <c r="O583" s="50"/>
      <c r="P583" s="87" t="str">
        <f t="shared" si="26"/>
        <v/>
      </c>
    </row>
    <row r="584" spans="1:16" s="12" customFormat="1" ht="12.75" x14ac:dyDescent="0.2">
      <c r="A584" s="12" t="str">
        <f>_xlfn.IFNA(VLOOKUP(G584,Довідник!D:F,3,FALSE),"")</f>
        <v/>
      </c>
      <c r="B584" s="12">
        <f>Т.1_2!$I$6</f>
        <v>0</v>
      </c>
      <c r="C584" s="12">
        <f>YEAR(Т.1_2!$I$1)</f>
        <v>1900</v>
      </c>
      <c r="D584" s="12">
        <f t="shared" si="27"/>
        <v>1900</v>
      </c>
      <c r="E584" s="12">
        <f t="shared" si="28"/>
        <v>1900</v>
      </c>
      <c r="F584" s="85" t="str">
        <f>IF(ISBLANK(G584),"",MAX($F$7:F583)+1)</f>
        <v/>
      </c>
      <c r="G584" s="130"/>
      <c r="H584" s="130"/>
      <c r="I584" s="131"/>
      <c r="J584" s="47"/>
      <c r="K584" s="132"/>
      <c r="L584" s="88"/>
      <c r="M584" s="88"/>
      <c r="N584" s="136"/>
      <c r="O584" s="50"/>
      <c r="P584" s="87" t="str">
        <f t="shared" ref="P584:P647" si="29">IF(OR(ISBLANK(G584)*1+ISBLANK(H584)*1+ISBLANK(I584)*1+ISBLANK(J584)*1+ISBLANK(K584)*1+ISBLANK(L584)*1+ISBLANK(M584)*1+ISBLANK(N584)*1=0,ISBLANK(G584)*1+ISBLANK(H584)*1+ISBLANK(I584)*1+ISBLANK(J584)*1+ISBLANK(K584)*1+ISBLANK(L584)*1+ISBLANK(M584)*1+ISBLANK(N584)*1=8),"","Заповнено не всі поля!")</f>
        <v/>
      </c>
    </row>
    <row r="585" spans="1:16" s="12" customFormat="1" ht="12.75" x14ac:dyDescent="0.2">
      <c r="A585" s="12" t="str">
        <f>_xlfn.IFNA(VLOOKUP(G585,Довідник!D:F,3,FALSE),"")</f>
        <v/>
      </c>
      <c r="B585" s="12">
        <f>Т.1_2!$I$6</f>
        <v>0</v>
      </c>
      <c r="C585" s="12">
        <f>YEAR(Т.1_2!$I$1)</f>
        <v>1900</v>
      </c>
      <c r="D585" s="12">
        <f t="shared" si="27"/>
        <v>1900</v>
      </c>
      <c r="E585" s="12">
        <f t="shared" si="28"/>
        <v>1900</v>
      </c>
      <c r="F585" s="85" t="str">
        <f>IF(ISBLANK(G585),"",MAX($F$7:F584)+1)</f>
        <v/>
      </c>
      <c r="G585" s="130"/>
      <c r="H585" s="130"/>
      <c r="I585" s="131"/>
      <c r="J585" s="47"/>
      <c r="K585" s="132"/>
      <c r="L585" s="88"/>
      <c r="M585" s="88"/>
      <c r="N585" s="136"/>
      <c r="O585" s="50"/>
      <c r="P585" s="87" t="str">
        <f t="shared" si="29"/>
        <v/>
      </c>
    </row>
    <row r="586" spans="1:16" s="12" customFormat="1" ht="12.75" x14ac:dyDescent="0.2">
      <c r="A586" s="12" t="str">
        <f>_xlfn.IFNA(VLOOKUP(G586,Довідник!D:F,3,FALSE),"")</f>
        <v/>
      </c>
      <c r="B586" s="12">
        <f>Т.1_2!$I$6</f>
        <v>0</v>
      </c>
      <c r="C586" s="12">
        <f>YEAR(Т.1_2!$I$1)</f>
        <v>1900</v>
      </c>
      <c r="D586" s="12">
        <f t="shared" si="27"/>
        <v>1900</v>
      </c>
      <c r="E586" s="12">
        <f t="shared" si="28"/>
        <v>1900</v>
      </c>
      <c r="F586" s="85" t="str">
        <f>IF(ISBLANK(G586),"",MAX($F$7:F585)+1)</f>
        <v/>
      </c>
      <c r="G586" s="130"/>
      <c r="H586" s="130"/>
      <c r="I586" s="131"/>
      <c r="J586" s="47"/>
      <c r="K586" s="132"/>
      <c r="L586" s="88"/>
      <c r="M586" s="88"/>
      <c r="N586" s="136"/>
      <c r="O586" s="50"/>
      <c r="P586" s="87" t="str">
        <f t="shared" si="29"/>
        <v/>
      </c>
    </row>
    <row r="587" spans="1:16" s="12" customFormat="1" ht="12.75" x14ac:dyDescent="0.2">
      <c r="A587" s="12" t="str">
        <f>_xlfn.IFNA(VLOOKUP(G587,Довідник!D:F,3,FALSE),"")</f>
        <v/>
      </c>
      <c r="B587" s="12">
        <f>Т.1_2!$I$6</f>
        <v>0</v>
      </c>
      <c r="C587" s="12">
        <f>YEAR(Т.1_2!$I$1)</f>
        <v>1900</v>
      </c>
      <c r="D587" s="12">
        <f t="shared" ref="D587:D650" si="30">YEAR(J587)</f>
        <v>1900</v>
      </c>
      <c r="E587" s="12">
        <f t="shared" ref="E587:E650" si="31">YEAR(K587)</f>
        <v>1900</v>
      </c>
      <c r="F587" s="85" t="str">
        <f>IF(ISBLANK(G587),"",MAX($F$7:F586)+1)</f>
        <v/>
      </c>
      <c r="G587" s="130"/>
      <c r="H587" s="130"/>
      <c r="I587" s="131"/>
      <c r="J587" s="47"/>
      <c r="K587" s="132"/>
      <c r="L587" s="88"/>
      <c r="M587" s="88"/>
      <c r="N587" s="136"/>
      <c r="O587" s="50"/>
      <c r="P587" s="87" t="str">
        <f t="shared" si="29"/>
        <v/>
      </c>
    </row>
    <row r="588" spans="1:16" s="12" customFormat="1" ht="12.75" x14ac:dyDescent="0.2">
      <c r="A588" s="12" t="str">
        <f>_xlfn.IFNA(VLOOKUP(G588,Довідник!D:F,3,FALSE),"")</f>
        <v/>
      </c>
      <c r="B588" s="12">
        <f>Т.1_2!$I$6</f>
        <v>0</v>
      </c>
      <c r="C588" s="12">
        <f>YEAR(Т.1_2!$I$1)</f>
        <v>1900</v>
      </c>
      <c r="D588" s="12">
        <f t="shared" si="30"/>
        <v>1900</v>
      </c>
      <c r="E588" s="12">
        <f t="shared" si="31"/>
        <v>1900</v>
      </c>
      <c r="F588" s="85" t="str">
        <f>IF(ISBLANK(G588),"",MAX($F$7:F587)+1)</f>
        <v/>
      </c>
      <c r="G588" s="130"/>
      <c r="H588" s="130"/>
      <c r="I588" s="131"/>
      <c r="J588" s="47"/>
      <c r="K588" s="132"/>
      <c r="L588" s="88"/>
      <c r="M588" s="88"/>
      <c r="N588" s="136"/>
      <c r="O588" s="50"/>
      <c r="P588" s="87" t="str">
        <f t="shared" si="29"/>
        <v/>
      </c>
    </row>
    <row r="589" spans="1:16" s="12" customFormat="1" ht="12.75" x14ac:dyDescent="0.2">
      <c r="A589" s="12" t="str">
        <f>_xlfn.IFNA(VLOOKUP(G589,Довідник!D:F,3,FALSE),"")</f>
        <v/>
      </c>
      <c r="B589" s="12">
        <f>Т.1_2!$I$6</f>
        <v>0</v>
      </c>
      <c r="C589" s="12">
        <f>YEAR(Т.1_2!$I$1)</f>
        <v>1900</v>
      </c>
      <c r="D589" s="12">
        <f t="shared" si="30"/>
        <v>1900</v>
      </c>
      <c r="E589" s="12">
        <f t="shared" si="31"/>
        <v>1900</v>
      </c>
      <c r="F589" s="85" t="str">
        <f>IF(ISBLANK(G589),"",MAX($F$7:F588)+1)</f>
        <v/>
      </c>
      <c r="G589" s="130"/>
      <c r="H589" s="130"/>
      <c r="I589" s="131"/>
      <c r="J589" s="47"/>
      <c r="K589" s="132"/>
      <c r="L589" s="88"/>
      <c r="M589" s="88"/>
      <c r="N589" s="136"/>
      <c r="O589" s="50"/>
      <c r="P589" s="87" t="str">
        <f t="shared" si="29"/>
        <v/>
      </c>
    </row>
    <row r="590" spans="1:16" s="12" customFormat="1" ht="12.75" x14ac:dyDescent="0.2">
      <c r="A590" s="12" t="str">
        <f>_xlfn.IFNA(VLOOKUP(G590,Довідник!D:F,3,FALSE),"")</f>
        <v/>
      </c>
      <c r="B590" s="12">
        <f>Т.1_2!$I$6</f>
        <v>0</v>
      </c>
      <c r="C590" s="12">
        <f>YEAR(Т.1_2!$I$1)</f>
        <v>1900</v>
      </c>
      <c r="D590" s="12">
        <f t="shared" si="30"/>
        <v>1900</v>
      </c>
      <c r="E590" s="12">
        <f t="shared" si="31"/>
        <v>1900</v>
      </c>
      <c r="F590" s="85" t="str">
        <f>IF(ISBLANK(G590),"",MAX($F$7:F589)+1)</f>
        <v/>
      </c>
      <c r="G590" s="130"/>
      <c r="H590" s="130"/>
      <c r="I590" s="131"/>
      <c r="J590" s="47"/>
      <c r="K590" s="132"/>
      <c r="L590" s="88"/>
      <c r="M590" s="88"/>
      <c r="N590" s="136"/>
      <c r="O590" s="50"/>
      <c r="P590" s="87" t="str">
        <f t="shared" si="29"/>
        <v/>
      </c>
    </row>
    <row r="591" spans="1:16" s="12" customFormat="1" ht="12.75" x14ac:dyDescent="0.2">
      <c r="A591" s="12" t="str">
        <f>_xlfn.IFNA(VLOOKUP(G591,Довідник!D:F,3,FALSE),"")</f>
        <v/>
      </c>
      <c r="B591" s="12">
        <f>Т.1_2!$I$6</f>
        <v>0</v>
      </c>
      <c r="C591" s="12">
        <f>YEAR(Т.1_2!$I$1)</f>
        <v>1900</v>
      </c>
      <c r="D591" s="12">
        <f t="shared" si="30"/>
        <v>1900</v>
      </c>
      <c r="E591" s="12">
        <f t="shared" si="31"/>
        <v>1900</v>
      </c>
      <c r="F591" s="85" t="str">
        <f>IF(ISBLANK(G591),"",MAX($F$7:F590)+1)</f>
        <v/>
      </c>
      <c r="G591" s="130"/>
      <c r="H591" s="130"/>
      <c r="I591" s="131"/>
      <c r="J591" s="47"/>
      <c r="K591" s="132"/>
      <c r="L591" s="88"/>
      <c r="M591" s="88"/>
      <c r="N591" s="136"/>
      <c r="O591" s="50"/>
      <c r="P591" s="87" t="str">
        <f t="shared" si="29"/>
        <v/>
      </c>
    </row>
    <row r="592" spans="1:16" s="12" customFormat="1" ht="12.75" x14ac:dyDescent="0.2">
      <c r="A592" s="12" t="str">
        <f>_xlfn.IFNA(VLOOKUP(G592,Довідник!D:F,3,FALSE),"")</f>
        <v/>
      </c>
      <c r="B592" s="12">
        <f>Т.1_2!$I$6</f>
        <v>0</v>
      </c>
      <c r="C592" s="12">
        <f>YEAR(Т.1_2!$I$1)</f>
        <v>1900</v>
      </c>
      <c r="D592" s="12">
        <f t="shared" si="30"/>
        <v>1900</v>
      </c>
      <c r="E592" s="12">
        <f t="shared" si="31"/>
        <v>1900</v>
      </c>
      <c r="F592" s="85" t="str">
        <f>IF(ISBLANK(G592),"",MAX($F$7:F591)+1)</f>
        <v/>
      </c>
      <c r="G592" s="130"/>
      <c r="H592" s="130"/>
      <c r="I592" s="131"/>
      <c r="J592" s="47"/>
      <c r="K592" s="132"/>
      <c r="L592" s="88"/>
      <c r="M592" s="88"/>
      <c r="N592" s="136"/>
      <c r="O592" s="50"/>
      <c r="P592" s="87" t="str">
        <f t="shared" si="29"/>
        <v/>
      </c>
    </row>
    <row r="593" spans="1:16" s="12" customFormat="1" ht="12.75" x14ac:dyDescent="0.2">
      <c r="A593" s="12" t="str">
        <f>_xlfn.IFNA(VLOOKUP(G593,Довідник!D:F,3,FALSE),"")</f>
        <v/>
      </c>
      <c r="B593" s="12">
        <f>Т.1_2!$I$6</f>
        <v>0</v>
      </c>
      <c r="C593" s="12">
        <f>YEAR(Т.1_2!$I$1)</f>
        <v>1900</v>
      </c>
      <c r="D593" s="12">
        <f t="shared" si="30"/>
        <v>1900</v>
      </c>
      <c r="E593" s="12">
        <f t="shared" si="31"/>
        <v>1900</v>
      </c>
      <c r="F593" s="85" t="str">
        <f>IF(ISBLANK(G593),"",MAX($F$7:F592)+1)</f>
        <v/>
      </c>
      <c r="G593" s="130"/>
      <c r="H593" s="130"/>
      <c r="I593" s="131"/>
      <c r="J593" s="47"/>
      <c r="K593" s="132"/>
      <c r="L593" s="88"/>
      <c r="M593" s="88"/>
      <c r="N593" s="136"/>
      <c r="O593" s="50"/>
      <c r="P593" s="87" t="str">
        <f t="shared" si="29"/>
        <v/>
      </c>
    </row>
    <row r="594" spans="1:16" s="12" customFormat="1" ht="12.75" x14ac:dyDescent="0.2">
      <c r="A594" s="12" t="str">
        <f>_xlfn.IFNA(VLOOKUP(G594,Довідник!D:F,3,FALSE),"")</f>
        <v/>
      </c>
      <c r="B594" s="12">
        <f>Т.1_2!$I$6</f>
        <v>0</v>
      </c>
      <c r="C594" s="12">
        <f>YEAR(Т.1_2!$I$1)</f>
        <v>1900</v>
      </c>
      <c r="D594" s="12">
        <f t="shared" si="30"/>
        <v>1900</v>
      </c>
      <c r="E594" s="12">
        <f t="shared" si="31"/>
        <v>1900</v>
      </c>
      <c r="F594" s="85" t="str">
        <f>IF(ISBLANK(G594),"",MAX($F$7:F593)+1)</f>
        <v/>
      </c>
      <c r="G594" s="130"/>
      <c r="H594" s="130"/>
      <c r="I594" s="131"/>
      <c r="J594" s="47"/>
      <c r="K594" s="132"/>
      <c r="L594" s="88"/>
      <c r="M594" s="88"/>
      <c r="N594" s="136"/>
      <c r="O594" s="50"/>
      <c r="P594" s="87" t="str">
        <f t="shared" si="29"/>
        <v/>
      </c>
    </row>
    <row r="595" spans="1:16" s="12" customFormat="1" ht="12.75" x14ac:dyDescent="0.2">
      <c r="A595" s="12" t="str">
        <f>_xlfn.IFNA(VLOOKUP(G595,Довідник!D:F,3,FALSE),"")</f>
        <v/>
      </c>
      <c r="B595" s="12">
        <f>Т.1_2!$I$6</f>
        <v>0</v>
      </c>
      <c r="C595" s="12">
        <f>YEAR(Т.1_2!$I$1)</f>
        <v>1900</v>
      </c>
      <c r="D595" s="12">
        <f t="shared" si="30"/>
        <v>1900</v>
      </c>
      <c r="E595" s="12">
        <f t="shared" si="31"/>
        <v>1900</v>
      </c>
      <c r="F595" s="85" t="str">
        <f>IF(ISBLANK(G595),"",MAX($F$7:F594)+1)</f>
        <v/>
      </c>
      <c r="G595" s="130"/>
      <c r="H595" s="130"/>
      <c r="I595" s="131"/>
      <c r="J595" s="47"/>
      <c r="K595" s="132"/>
      <c r="L595" s="88"/>
      <c r="M595" s="88"/>
      <c r="N595" s="136"/>
      <c r="O595" s="50"/>
      <c r="P595" s="87" t="str">
        <f t="shared" si="29"/>
        <v/>
      </c>
    </row>
    <row r="596" spans="1:16" s="12" customFormat="1" ht="12.75" x14ac:dyDescent="0.2">
      <c r="A596" s="12" t="str">
        <f>_xlfn.IFNA(VLOOKUP(G596,Довідник!D:F,3,FALSE),"")</f>
        <v/>
      </c>
      <c r="B596" s="12">
        <f>Т.1_2!$I$6</f>
        <v>0</v>
      </c>
      <c r="C596" s="12">
        <f>YEAR(Т.1_2!$I$1)</f>
        <v>1900</v>
      </c>
      <c r="D596" s="12">
        <f t="shared" si="30"/>
        <v>1900</v>
      </c>
      <c r="E596" s="12">
        <f t="shared" si="31"/>
        <v>1900</v>
      </c>
      <c r="F596" s="85" t="str">
        <f>IF(ISBLANK(G596),"",MAX($F$7:F595)+1)</f>
        <v/>
      </c>
      <c r="G596" s="130"/>
      <c r="H596" s="130"/>
      <c r="I596" s="131"/>
      <c r="J596" s="47"/>
      <c r="K596" s="132"/>
      <c r="L596" s="88"/>
      <c r="M596" s="88"/>
      <c r="N596" s="136"/>
      <c r="O596" s="50"/>
      <c r="P596" s="87" t="str">
        <f t="shared" si="29"/>
        <v/>
      </c>
    </row>
    <row r="597" spans="1:16" s="12" customFormat="1" ht="12.75" x14ac:dyDescent="0.2">
      <c r="A597" s="12" t="str">
        <f>_xlfn.IFNA(VLOOKUP(G597,Довідник!D:F,3,FALSE),"")</f>
        <v/>
      </c>
      <c r="B597" s="12">
        <f>Т.1_2!$I$6</f>
        <v>0</v>
      </c>
      <c r="C597" s="12">
        <f>YEAR(Т.1_2!$I$1)</f>
        <v>1900</v>
      </c>
      <c r="D597" s="12">
        <f t="shared" si="30"/>
        <v>1900</v>
      </c>
      <c r="E597" s="12">
        <f t="shared" si="31"/>
        <v>1900</v>
      </c>
      <c r="F597" s="85" t="str">
        <f>IF(ISBLANK(G597),"",MAX($F$7:F596)+1)</f>
        <v/>
      </c>
      <c r="G597" s="130"/>
      <c r="H597" s="130"/>
      <c r="I597" s="131"/>
      <c r="J597" s="47"/>
      <c r="K597" s="132"/>
      <c r="L597" s="88"/>
      <c r="M597" s="88"/>
      <c r="N597" s="136"/>
      <c r="O597" s="50"/>
      <c r="P597" s="87" t="str">
        <f t="shared" si="29"/>
        <v/>
      </c>
    </row>
    <row r="598" spans="1:16" s="12" customFormat="1" ht="12.75" x14ac:dyDescent="0.2">
      <c r="A598" s="12" t="str">
        <f>_xlfn.IFNA(VLOOKUP(G598,Довідник!D:F,3,FALSE),"")</f>
        <v/>
      </c>
      <c r="B598" s="12">
        <f>Т.1_2!$I$6</f>
        <v>0</v>
      </c>
      <c r="C598" s="12">
        <f>YEAR(Т.1_2!$I$1)</f>
        <v>1900</v>
      </c>
      <c r="D598" s="12">
        <f t="shared" si="30"/>
        <v>1900</v>
      </c>
      <c r="E598" s="12">
        <f t="shared" si="31"/>
        <v>1900</v>
      </c>
      <c r="F598" s="85" t="str">
        <f>IF(ISBLANK(G598),"",MAX($F$7:F597)+1)</f>
        <v/>
      </c>
      <c r="G598" s="130"/>
      <c r="H598" s="130"/>
      <c r="I598" s="131"/>
      <c r="J598" s="47"/>
      <c r="K598" s="132"/>
      <c r="L598" s="88"/>
      <c r="M598" s="88"/>
      <c r="N598" s="136"/>
      <c r="O598" s="50"/>
      <c r="P598" s="87" t="str">
        <f t="shared" si="29"/>
        <v/>
      </c>
    </row>
    <row r="599" spans="1:16" s="12" customFormat="1" ht="12.75" x14ac:dyDescent="0.2">
      <c r="A599" s="12" t="str">
        <f>_xlfn.IFNA(VLOOKUP(G599,Довідник!D:F,3,FALSE),"")</f>
        <v/>
      </c>
      <c r="B599" s="12">
        <f>Т.1_2!$I$6</f>
        <v>0</v>
      </c>
      <c r="C599" s="12">
        <f>YEAR(Т.1_2!$I$1)</f>
        <v>1900</v>
      </c>
      <c r="D599" s="12">
        <f t="shared" si="30"/>
        <v>1900</v>
      </c>
      <c r="E599" s="12">
        <f t="shared" si="31"/>
        <v>1900</v>
      </c>
      <c r="F599" s="85" t="str">
        <f>IF(ISBLANK(G599),"",MAX($F$7:F598)+1)</f>
        <v/>
      </c>
      <c r="G599" s="130"/>
      <c r="H599" s="130"/>
      <c r="I599" s="131"/>
      <c r="J599" s="47"/>
      <c r="K599" s="132"/>
      <c r="L599" s="88"/>
      <c r="M599" s="88"/>
      <c r="N599" s="136"/>
      <c r="O599" s="50"/>
      <c r="P599" s="87" t="str">
        <f t="shared" si="29"/>
        <v/>
      </c>
    </row>
    <row r="600" spans="1:16" s="12" customFormat="1" ht="12.75" x14ac:dyDescent="0.2">
      <c r="A600" s="12" t="str">
        <f>_xlfn.IFNA(VLOOKUP(G600,Довідник!D:F,3,FALSE),"")</f>
        <v/>
      </c>
      <c r="B600" s="12">
        <f>Т.1_2!$I$6</f>
        <v>0</v>
      </c>
      <c r="C600" s="12">
        <f>YEAR(Т.1_2!$I$1)</f>
        <v>1900</v>
      </c>
      <c r="D600" s="12">
        <f t="shared" si="30"/>
        <v>1900</v>
      </c>
      <c r="E600" s="12">
        <f t="shared" si="31"/>
        <v>1900</v>
      </c>
      <c r="F600" s="85" t="str">
        <f>IF(ISBLANK(G600),"",MAX($F$7:F599)+1)</f>
        <v/>
      </c>
      <c r="G600" s="130"/>
      <c r="H600" s="130"/>
      <c r="I600" s="131"/>
      <c r="J600" s="47"/>
      <c r="K600" s="132"/>
      <c r="L600" s="88"/>
      <c r="M600" s="88"/>
      <c r="N600" s="136"/>
      <c r="O600" s="50"/>
      <c r="P600" s="87" t="str">
        <f t="shared" si="29"/>
        <v/>
      </c>
    </row>
    <row r="601" spans="1:16" s="12" customFormat="1" ht="12.75" x14ac:dyDescent="0.2">
      <c r="A601" s="12" t="str">
        <f>_xlfn.IFNA(VLOOKUP(G601,Довідник!D:F,3,FALSE),"")</f>
        <v/>
      </c>
      <c r="B601" s="12">
        <f>Т.1_2!$I$6</f>
        <v>0</v>
      </c>
      <c r="C601" s="12">
        <f>YEAR(Т.1_2!$I$1)</f>
        <v>1900</v>
      </c>
      <c r="D601" s="12">
        <f t="shared" si="30"/>
        <v>1900</v>
      </c>
      <c r="E601" s="12">
        <f t="shared" si="31"/>
        <v>1900</v>
      </c>
      <c r="F601" s="85" t="str">
        <f>IF(ISBLANK(G601),"",MAX($F$7:F600)+1)</f>
        <v/>
      </c>
      <c r="G601" s="130"/>
      <c r="H601" s="130"/>
      <c r="I601" s="131"/>
      <c r="J601" s="47"/>
      <c r="K601" s="132"/>
      <c r="L601" s="88"/>
      <c r="M601" s="88"/>
      <c r="N601" s="136"/>
      <c r="O601" s="50"/>
      <c r="P601" s="87" t="str">
        <f t="shared" si="29"/>
        <v/>
      </c>
    </row>
    <row r="602" spans="1:16" s="12" customFormat="1" ht="12.75" x14ac:dyDescent="0.2">
      <c r="A602" s="12" t="str">
        <f>_xlfn.IFNA(VLOOKUP(G602,Довідник!D:F,3,FALSE),"")</f>
        <v/>
      </c>
      <c r="B602" s="12">
        <f>Т.1_2!$I$6</f>
        <v>0</v>
      </c>
      <c r="C602" s="12">
        <f>YEAR(Т.1_2!$I$1)</f>
        <v>1900</v>
      </c>
      <c r="D602" s="12">
        <f t="shared" si="30"/>
        <v>1900</v>
      </c>
      <c r="E602" s="12">
        <f t="shared" si="31"/>
        <v>1900</v>
      </c>
      <c r="F602" s="85" t="str">
        <f>IF(ISBLANK(G602),"",MAX($F$7:F601)+1)</f>
        <v/>
      </c>
      <c r="G602" s="130"/>
      <c r="H602" s="130"/>
      <c r="I602" s="131"/>
      <c r="J602" s="47"/>
      <c r="K602" s="132"/>
      <c r="L602" s="88"/>
      <c r="M602" s="88"/>
      <c r="N602" s="136"/>
      <c r="O602" s="50"/>
      <c r="P602" s="87" t="str">
        <f t="shared" si="29"/>
        <v/>
      </c>
    </row>
    <row r="603" spans="1:16" s="12" customFormat="1" ht="12.75" x14ac:dyDescent="0.2">
      <c r="A603" s="12" t="str">
        <f>_xlfn.IFNA(VLOOKUP(G603,Довідник!D:F,3,FALSE),"")</f>
        <v/>
      </c>
      <c r="B603" s="12">
        <f>Т.1_2!$I$6</f>
        <v>0</v>
      </c>
      <c r="C603" s="12">
        <f>YEAR(Т.1_2!$I$1)</f>
        <v>1900</v>
      </c>
      <c r="D603" s="12">
        <f t="shared" si="30"/>
        <v>1900</v>
      </c>
      <c r="E603" s="12">
        <f t="shared" si="31"/>
        <v>1900</v>
      </c>
      <c r="F603" s="85" t="str">
        <f>IF(ISBLANK(G603),"",MAX($F$7:F602)+1)</f>
        <v/>
      </c>
      <c r="G603" s="130"/>
      <c r="H603" s="130"/>
      <c r="I603" s="131"/>
      <c r="J603" s="47"/>
      <c r="K603" s="132"/>
      <c r="L603" s="88"/>
      <c r="M603" s="88"/>
      <c r="N603" s="136"/>
      <c r="O603" s="50"/>
      <c r="P603" s="87" t="str">
        <f t="shared" si="29"/>
        <v/>
      </c>
    </row>
    <row r="604" spans="1:16" s="12" customFormat="1" ht="12.75" x14ac:dyDescent="0.2">
      <c r="A604" s="12" t="str">
        <f>_xlfn.IFNA(VLOOKUP(G604,Довідник!D:F,3,FALSE),"")</f>
        <v/>
      </c>
      <c r="B604" s="12">
        <f>Т.1_2!$I$6</f>
        <v>0</v>
      </c>
      <c r="C604" s="12">
        <f>YEAR(Т.1_2!$I$1)</f>
        <v>1900</v>
      </c>
      <c r="D604" s="12">
        <f t="shared" si="30"/>
        <v>1900</v>
      </c>
      <c r="E604" s="12">
        <f t="shared" si="31"/>
        <v>1900</v>
      </c>
      <c r="F604" s="85" t="str">
        <f>IF(ISBLANK(G604),"",MAX($F$7:F603)+1)</f>
        <v/>
      </c>
      <c r="G604" s="130"/>
      <c r="H604" s="130"/>
      <c r="I604" s="131"/>
      <c r="J604" s="47"/>
      <c r="K604" s="132"/>
      <c r="L604" s="88"/>
      <c r="M604" s="88"/>
      <c r="N604" s="136"/>
      <c r="O604" s="50"/>
      <c r="P604" s="87" t="str">
        <f t="shared" si="29"/>
        <v/>
      </c>
    </row>
    <row r="605" spans="1:16" s="12" customFormat="1" ht="12.75" x14ac:dyDescent="0.2">
      <c r="A605" s="12" t="str">
        <f>_xlfn.IFNA(VLOOKUP(G605,Довідник!D:F,3,FALSE),"")</f>
        <v/>
      </c>
      <c r="B605" s="12">
        <f>Т.1_2!$I$6</f>
        <v>0</v>
      </c>
      <c r="C605" s="12">
        <f>YEAR(Т.1_2!$I$1)</f>
        <v>1900</v>
      </c>
      <c r="D605" s="12">
        <f t="shared" si="30"/>
        <v>1900</v>
      </c>
      <c r="E605" s="12">
        <f t="shared" si="31"/>
        <v>1900</v>
      </c>
      <c r="F605" s="85" t="str">
        <f>IF(ISBLANK(G605),"",MAX($F$7:F604)+1)</f>
        <v/>
      </c>
      <c r="G605" s="130"/>
      <c r="H605" s="130"/>
      <c r="I605" s="131"/>
      <c r="J605" s="47"/>
      <c r="K605" s="132"/>
      <c r="L605" s="88"/>
      <c r="M605" s="88"/>
      <c r="N605" s="136"/>
      <c r="O605" s="50"/>
      <c r="P605" s="87" t="str">
        <f t="shared" si="29"/>
        <v/>
      </c>
    </row>
    <row r="606" spans="1:16" s="12" customFormat="1" ht="12.75" x14ac:dyDescent="0.2">
      <c r="A606" s="12" t="str">
        <f>_xlfn.IFNA(VLOOKUP(G606,Довідник!D:F,3,FALSE),"")</f>
        <v/>
      </c>
      <c r="B606" s="12">
        <f>Т.1_2!$I$6</f>
        <v>0</v>
      </c>
      <c r="C606" s="12">
        <f>YEAR(Т.1_2!$I$1)</f>
        <v>1900</v>
      </c>
      <c r="D606" s="12">
        <f t="shared" si="30"/>
        <v>1900</v>
      </c>
      <c r="E606" s="12">
        <f t="shared" si="31"/>
        <v>1900</v>
      </c>
      <c r="F606" s="85" t="str">
        <f>IF(ISBLANK(G606),"",MAX($F$7:F605)+1)</f>
        <v/>
      </c>
      <c r="G606" s="130"/>
      <c r="H606" s="130"/>
      <c r="I606" s="131"/>
      <c r="J606" s="47"/>
      <c r="K606" s="132"/>
      <c r="L606" s="88"/>
      <c r="M606" s="88"/>
      <c r="N606" s="136"/>
      <c r="O606" s="50"/>
      <c r="P606" s="87" t="str">
        <f t="shared" si="29"/>
        <v/>
      </c>
    </row>
    <row r="607" spans="1:16" s="12" customFormat="1" ht="12.75" x14ac:dyDescent="0.2">
      <c r="A607" s="12" t="str">
        <f>_xlfn.IFNA(VLOOKUP(G607,Довідник!D:F,3,FALSE),"")</f>
        <v/>
      </c>
      <c r="B607" s="12">
        <f>Т.1_2!$I$6</f>
        <v>0</v>
      </c>
      <c r="C607" s="12">
        <f>YEAR(Т.1_2!$I$1)</f>
        <v>1900</v>
      </c>
      <c r="D607" s="12">
        <f t="shared" si="30"/>
        <v>1900</v>
      </c>
      <c r="E607" s="12">
        <f t="shared" si="31"/>
        <v>1900</v>
      </c>
      <c r="F607" s="85" t="str">
        <f>IF(ISBLANK(G607),"",MAX($F$7:F606)+1)</f>
        <v/>
      </c>
      <c r="G607" s="130"/>
      <c r="H607" s="130"/>
      <c r="I607" s="131"/>
      <c r="J607" s="47"/>
      <c r="K607" s="132"/>
      <c r="L607" s="88"/>
      <c r="M607" s="88"/>
      <c r="N607" s="136"/>
      <c r="O607" s="50"/>
      <c r="P607" s="87" t="str">
        <f t="shared" si="29"/>
        <v/>
      </c>
    </row>
    <row r="608" spans="1:16" s="12" customFormat="1" ht="12.75" x14ac:dyDescent="0.2">
      <c r="A608" s="12" t="str">
        <f>_xlfn.IFNA(VLOOKUP(G608,Довідник!D:F,3,FALSE),"")</f>
        <v/>
      </c>
      <c r="B608" s="12">
        <f>Т.1_2!$I$6</f>
        <v>0</v>
      </c>
      <c r="C608" s="12">
        <f>YEAR(Т.1_2!$I$1)</f>
        <v>1900</v>
      </c>
      <c r="D608" s="12">
        <f t="shared" si="30"/>
        <v>1900</v>
      </c>
      <c r="E608" s="12">
        <f t="shared" si="31"/>
        <v>1900</v>
      </c>
      <c r="F608" s="85" t="str">
        <f>IF(ISBLANK(G608),"",MAX($F$7:F607)+1)</f>
        <v/>
      </c>
      <c r="G608" s="130"/>
      <c r="H608" s="130"/>
      <c r="I608" s="131"/>
      <c r="J608" s="47"/>
      <c r="K608" s="132"/>
      <c r="L608" s="88"/>
      <c r="M608" s="88"/>
      <c r="N608" s="136"/>
      <c r="O608" s="50"/>
      <c r="P608" s="87" t="str">
        <f t="shared" si="29"/>
        <v/>
      </c>
    </row>
    <row r="609" spans="1:16" s="12" customFormat="1" ht="12.75" x14ac:dyDescent="0.2">
      <c r="A609" s="12" t="str">
        <f>_xlfn.IFNA(VLOOKUP(G609,Довідник!D:F,3,FALSE),"")</f>
        <v/>
      </c>
      <c r="B609" s="12">
        <f>Т.1_2!$I$6</f>
        <v>0</v>
      </c>
      <c r="C609" s="12">
        <f>YEAR(Т.1_2!$I$1)</f>
        <v>1900</v>
      </c>
      <c r="D609" s="12">
        <f t="shared" si="30"/>
        <v>1900</v>
      </c>
      <c r="E609" s="12">
        <f t="shared" si="31"/>
        <v>1900</v>
      </c>
      <c r="F609" s="85" t="str">
        <f>IF(ISBLANK(G609),"",MAX($F$7:F608)+1)</f>
        <v/>
      </c>
      <c r="G609" s="130"/>
      <c r="H609" s="130"/>
      <c r="I609" s="131"/>
      <c r="J609" s="47"/>
      <c r="K609" s="132"/>
      <c r="L609" s="88"/>
      <c r="M609" s="88"/>
      <c r="N609" s="136"/>
      <c r="O609" s="50"/>
      <c r="P609" s="87" t="str">
        <f t="shared" si="29"/>
        <v/>
      </c>
    </row>
    <row r="610" spans="1:16" s="12" customFormat="1" ht="12.75" x14ac:dyDescent="0.2">
      <c r="A610" s="12" t="str">
        <f>_xlfn.IFNA(VLOOKUP(G610,Довідник!D:F,3,FALSE),"")</f>
        <v/>
      </c>
      <c r="B610" s="12">
        <f>Т.1_2!$I$6</f>
        <v>0</v>
      </c>
      <c r="C610" s="12">
        <f>YEAR(Т.1_2!$I$1)</f>
        <v>1900</v>
      </c>
      <c r="D610" s="12">
        <f t="shared" si="30"/>
        <v>1900</v>
      </c>
      <c r="E610" s="12">
        <f t="shared" si="31"/>
        <v>1900</v>
      </c>
      <c r="F610" s="85" t="str">
        <f>IF(ISBLANK(G610),"",MAX($F$7:F609)+1)</f>
        <v/>
      </c>
      <c r="G610" s="130"/>
      <c r="H610" s="130"/>
      <c r="I610" s="131"/>
      <c r="J610" s="47"/>
      <c r="K610" s="132"/>
      <c r="L610" s="88"/>
      <c r="M610" s="88"/>
      <c r="N610" s="136"/>
      <c r="O610" s="50"/>
      <c r="P610" s="87" t="str">
        <f t="shared" si="29"/>
        <v/>
      </c>
    </row>
    <row r="611" spans="1:16" s="12" customFormat="1" ht="12.75" x14ac:dyDescent="0.2">
      <c r="A611" s="12" t="str">
        <f>_xlfn.IFNA(VLOOKUP(G611,Довідник!D:F,3,FALSE),"")</f>
        <v/>
      </c>
      <c r="B611" s="12">
        <f>Т.1_2!$I$6</f>
        <v>0</v>
      </c>
      <c r="C611" s="12">
        <f>YEAR(Т.1_2!$I$1)</f>
        <v>1900</v>
      </c>
      <c r="D611" s="12">
        <f t="shared" si="30"/>
        <v>1900</v>
      </c>
      <c r="E611" s="12">
        <f t="shared" si="31"/>
        <v>1900</v>
      </c>
      <c r="F611" s="85" t="str">
        <f>IF(ISBLANK(G611),"",MAX($F$7:F610)+1)</f>
        <v/>
      </c>
      <c r="G611" s="130"/>
      <c r="H611" s="130"/>
      <c r="I611" s="131"/>
      <c r="J611" s="47"/>
      <c r="K611" s="132"/>
      <c r="L611" s="88"/>
      <c r="M611" s="88"/>
      <c r="N611" s="136"/>
      <c r="O611" s="50"/>
      <c r="P611" s="87" t="str">
        <f t="shared" si="29"/>
        <v/>
      </c>
    </row>
    <row r="612" spans="1:16" s="12" customFormat="1" ht="12.75" x14ac:dyDescent="0.2">
      <c r="A612" s="12" t="str">
        <f>_xlfn.IFNA(VLOOKUP(G612,Довідник!D:F,3,FALSE),"")</f>
        <v/>
      </c>
      <c r="B612" s="12">
        <f>Т.1_2!$I$6</f>
        <v>0</v>
      </c>
      <c r="C612" s="12">
        <f>YEAR(Т.1_2!$I$1)</f>
        <v>1900</v>
      </c>
      <c r="D612" s="12">
        <f t="shared" si="30"/>
        <v>1900</v>
      </c>
      <c r="E612" s="12">
        <f t="shared" si="31"/>
        <v>1900</v>
      </c>
      <c r="F612" s="85" t="str">
        <f>IF(ISBLANK(G612),"",MAX($F$7:F611)+1)</f>
        <v/>
      </c>
      <c r="G612" s="130"/>
      <c r="H612" s="130"/>
      <c r="I612" s="131"/>
      <c r="J612" s="47"/>
      <c r="K612" s="132"/>
      <c r="L612" s="88"/>
      <c r="M612" s="88"/>
      <c r="N612" s="136"/>
      <c r="O612" s="50"/>
      <c r="P612" s="87" t="str">
        <f t="shared" si="29"/>
        <v/>
      </c>
    </row>
    <row r="613" spans="1:16" s="12" customFormat="1" ht="12.75" x14ac:dyDescent="0.2">
      <c r="A613" s="12" t="str">
        <f>_xlfn.IFNA(VLOOKUP(G613,Довідник!D:F,3,FALSE),"")</f>
        <v/>
      </c>
      <c r="B613" s="12">
        <f>Т.1_2!$I$6</f>
        <v>0</v>
      </c>
      <c r="C613" s="12">
        <f>YEAR(Т.1_2!$I$1)</f>
        <v>1900</v>
      </c>
      <c r="D613" s="12">
        <f t="shared" si="30"/>
        <v>1900</v>
      </c>
      <c r="E613" s="12">
        <f t="shared" si="31"/>
        <v>1900</v>
      </c>
      <c r="F613" s="85" t="str">
        <f>IF(ISBLANK(G613),"",MAX($F$7:F612)+1)</f>
        <v/>
      </c>
      <c r="G613" s="130"/>
      <c r="H613" s="130"/>
      <c r="I613" s="131"/>
      <c r="J613" s="47"/>
      <c r="K613" s="132"/>
      <c r="L613" s="88"/>
      <c r="M613" s="88"/>
      <c r="N613" s="136"/>
      <c r="O613" s="50"/>
      <c r="P613" s="87" t="str">
        <f t="shared" si="29"/>
        <v/>
      </c>
    </row>
    <row r="614" spans="1:16" s="12" customFormat="1" ht="12.75" x14ac:dyDescent="0.2">
      <c r="A614" s="12" t="str">
        <f>_xlfn.IFNA(VLOOKUP(G614,Довідник!D:F,3,FALSE),"")</f>
        <v/>
      </c>
      <c r="B614" s="12">
        <f>Т.1_2!$I$6</f>
        <v>0</v>
      </c>
      <c r="C614" s="12">
        <f>YEAR(Т.1_2!$I$1)</f>
        <v>1900</v>
      </c>
      <c r="D614" s="12">
        <f t="shared" si="30"/>
        <v>1900</v>
      </c>
      <c r="E614" s="12">
        <f t="shared" si="31"/>
        <v>1900</v>
      </c>
      <c r="F614" s="85" t="str">
        <f>IF(ISBLANK(G614),"",MAX($F$7:F613)+1)</f>
        <v/>
      </c>
      <c r="G614" s="130"/>
      <c r="H614" s="130"/>
      <c r="I614" s="131"/>
      <c r="J614" s="47"/>
      <c r="K614" s="132"/>
      <c r="L614" s="88"/>
      <c r="M614" s="88"/>
      <c r="N614" s="136"/>
      <c r="O614" s="50"/>
      <c r="P614" s="87" t="str">
        <f t="shared" si="29"/>
        <v/>
      </c>
    </row>
    <row r="615" spans="1:16" s="12" customFormat="1" ht="12.75" x14ac:dyDescent="0.2">
      <c r="A615" s="12" t="str">
        <f>_xlfn.IFNA(VLOOKUP(G615,Довідник!D:F,3,FALSE),"")</f>
        <v/>
      </c>
      <c r="B615" s="12">
        <f>Т.1_2!$I$6</f>
        <v>0</v>
      </c>
      <c r="C615" s="12">
        <f>YEAR(Т.1_2!$I$1)</f>
        <v>1900</v>
      </c>
      <c r="D615" s="12">
        <f t="shared" si="30"/>
        <v>1900</v>
      </c>
      <c r="E615" s="12">
        <f t="shared" si="31"/>
        <v>1900</v>
      </c>
      <c r="F615" s="85" t="str">
        <f>IF(ISBLANK(G615),"",MAX($F$7:F614)+1)</f>
        <v/>
      </c>
      <c r="G615" s="130"/>
      <c r="H615" s="130"/>
      <c r="I615" s="131"/>
      <c r="J615" s="47"/>
      <c r="K615" s="132"/>
      <c r="L615" s="88"/>
      <c r="M615" s="88"/>
      <c r="N615" s="136"/>
      <c r="O615" s="50"/>
      <c r="P615" s="87" t="str">
        <f t="shared" si="29"/>
        <v/>
      </c>
    </row>
    <row r="616" spans="1:16" s="12" customFormat="1" ht="12.75" x14ac:dyDescent="0.2">
      <c r="A616" s="12" t="str">
        <f>_xlfn.IFNA(VLOOKUP(G616,Довідник!D:F,3,FALSE),"")</f>
        <v/>
      </c>
      <c r="B616" s="12">
        <f>Т.1_2!$I$6</f>
        <v>0</v>
      </c>
      <c r="C616" s="12">
        <f>YEAR(Т.1_2!$I$1)</f>
        <v>1900</v>
      </c>
      <c r="D616" s="12">
        <f t="shared" si="30"/>
        <v>1900</v>
      </c>
      <c r="E616" s="12">
        <f t="shared" si="31"/>
        <v>1900</v>
      </c>
      <c r="F616" s="85" t="str">
        <f>IF(ISBLANK(G616),"",MAX($F$7:F615)+1)</f>
        <v/>
      </c>
      <c r="G616" s="130"/>
      <c r="H616" s="130"/>
      <c r="I616" s="131"/>
      <c r="J616" s="47"/>
      <c r="K616" s="132"/>
      <c r="L616" s="88"/>
      <c r="M616" s="88"/>
      <c r="N616" s="136"/>
      <c r="O616" s="50"/>
      <c r="P616" s="87" t="str">
        <f t="shared" si="29"/>
        <v/>
      </c>
    </row>
    <row r="617" spans="1:16" s="12" customFormat="1" ht="12.75" x14ac:dyDescent="0.2">
      <c r="A617" s="12" t="str">
        <f>_xlfn.IFNA(VLOOKUP(G617,Довідник!D:F,3,FALSE),"")</f>
        <v/>
      </c>
      <c r="B617" s="12">
        <f>Т.1_2!$I$6</f>
        <v>0</v>
      </c>
      <c r="C617" s="12">
        <f>YEAR(Т.1_2!$I$1)</f>
        <v>1900</v>
      </c>
      <c r="D617" s="12">
        <f t="shared" si="30"/>
        <v>1900</v>
      </c>
      <c r="E617" s="12">
        <f t="shared" si="31"/>
        <v>1900</v>
      </c>
      <c r="F617" s="85" t="str">
        <f>IF(ISBLANK(G617),"",MAX($F$7:F616)+1)</f>
        <v/>
      </c>
      <c r="G617" s="130"/>
      <c r="H617" s="130"/>
      <c r="I617" s="131"/>
      <c r="J617" s="47"/>
      <c r="K617" s="132"/>
      <c r="L617" s="88"/>
      <c r="M617" s="88"/>
      <c r="N617" s="136"/>
      <c r="O617" s="50"/>
      <c r="P617" s="87" t="str">
        <f t="shared" si="29"/>
        <v/>
      </c>
    </row>
    <row r="618" spans="1:16" s="12" customFormat="1" ht="12.75" x14ac:dyDescent="0.2">
      <c r="A618" s="12" t="str">
        <f>_xlfn.IFNA(VLOOKUP(G618,Довідник!D:F,3,FALSE),"")</f>
        <v/>
      </c>
      <c r="B618" s="12">
        <f>Т.1_2!$I$6</f>
        <v>0</v>
      </c>
      <c r="C618" s="12">
        <f>YEAR(Т.1_2!$I$1)</f>
        <v>1900</v>
      </c>
      <c r="D618" s="12">
        <f t="shared" si="30"/>
        <v>1900</v>
      </c>
      <c r="E618" s="12">
        <f t="shared" si="31"/>
        <v>1900</v>
      </c>
      <c r="F618" s="85" t="str">
        <f>IF(ISBLANK(G618),"",MAX($F$7:F617)+1)</f>
        <v/>
      </c>
      <c r="G618" s="130"/>
      <c r="H618" s="130"/>
      <c r="I618" s="131"/>
      <c r="J618" s="47"/>
      <c r="K618" s="132"/>
      <c r="L618" s="88"/>
      <c r="M618" s="88"/>
      <c r="N618" s="136"/>
      <c r="O618" s="50"/>
      <c r="P618" s="87" t="str">
        <f t="shared" si="29"/>
        <v/>
      </c>
    </row>
    <row r="619" spans="1:16" s="12" customFormat="1" ht="12.75" x14ac:dyDescent="0.2">
      <c r="A619" s="12" t="str">
        <f>_xlfn.IFNA(VLOOKUP(G619,Довідник!D:F,3,FALSE),"")</f>
        <v/>
      </c>
      <c r="B619" s="12">
        <f>Т.1_2!$I$6</f>
        <v>0</v>
      </c>
      <c r="C619" s="12">
        <f>YEAR(Т.1_2!$I$1)</f>
        <v>1900</v>
      </c>
      <c r="D619" s="12">
        <f t="shared" si="30"/>
        <v>1900</v>
      </c>
      <c r="E619" s="12">
        <f t="shared" si="31"/>
        <v>1900</v>
      </c>
      <c r="F619" s="85" t="str">
        <f>IF(ISBLANK(G619),"",MAX($F$7:F618)+1)</f>
        <v/>
      </c>
      <c r="G619" s="130"/>
      <c r="H619" s="130"/>
      <c r="I619" s="131"/>
      <c r="J619" s="47"/>
      <c r="K619" s="132"/>
      <c r="L619" s="88"/>
      <c r="M619" s="88"/>
      <c r="N619" s="136"/>
      <c r="O619" s="50"/>
      <c r="P619" s="87" t="str">
        <f t="shared" si="29"/>
        <v/>
      </c>
    </row>
    <row r="620" spans="1:16" s="12" customFormat="1" ht="12.75" x14ac:dyDescent="0.2">
      <c r="A620" s="12" t="str">
        <f>_xlfn.IFNA(VLOOKUP(G620,Довідник!D:F,3,FALSE),"")</f>
        <v/>
      </c>
      <c r="B620" s="12">
        <f>Т.1_2!$I$6</f>
        <v>0</v>
      </c>
      <c r="C620" s="12">
        <f>YEAR(Т.1_2!$I$1)</f>
        <v>1900</v>
      </c>
      <c r="D620" s="12">
        <f t="shared" si="30"/>
        <v>1900</v>
      </c>
      <c r="E620" s="12">
        <f t="shared" si="31"/>
        <v>1900</v>
      </c>
      <c r="F620" s="85" t="str">
        <f>IF(ISBLANK(G620),"",MAX($F$7:F619)+1)</f>
        <v/>
      </c>
      <c r="G620" s="130"/>
      <c r="H620" s="130"/>
      <c r="I620" s="131"/>
      <c r="J620" s="47"/>
      <c r="K620" s="132"/>
      <c r="L620" s="88"/>
      <c r="M620" s="88"/>
      <c r="N620" s="136"/>
      <c r="O620" s="50"/>
      <c r="P620" s="87" t="str">
        <f t="shared" si="29"/>
        <v/>
      </c>
    </row>
    <row r="621" spans="1:16" s="12" customFormat="1" ht="12.75" x14ac:dyDescent="0.2">
      <c r="A621" s="12" t="str">
        <f>_xlfn.IFNA(VLOOKUP(G621,Довідник!D:F,3,FALSE),"")</f>
        <v/>
      </c>
      <c r="B621" s="12">
        <f>Т.1_2!$I$6</f>
        <v>0</v>
      </c>
      <c r="C621" s="12">
        <f>YEAR(Т.1_2!$I$1)</f>
        <v>1900</v>
      </c>
      <c r="D621" s="12">
        <f t="shared" si="30"/>
        <v>1900</v>
      </c>
      <c r="E621" s="12">
        <f t="shared" si="31"/>
        <v>1900</v>
      </c>
      <c r="F621" s="85" t="str">
        <f>IF(ISBLANK(G621),"",MAX($F$7:F620)+1)</f>
        <v/>
      </c>
      <c r="G621" s="130"/>
      <c r="H621" s="130"/>
      <c r="I621" s="131"/>
      <c r="J621" s="47"/>
      <c r="K621" s="132"/>
      <c r="L621" s="88"/>
      <c r="M621" s="88"/>
      <c r="N621" s="136"/>
      <c r="O621" s="50"/>
      <c r="P621" s="87" t="str">
        <f t="shared" si="29"/>
        <v/>
      </c>
    </row>
    <row r="622" spans="1:16" s="12" customFormat="1" ht="12.75" x14ac:dyDescent="0.2">
      <c r="A622" s="12" t="str">
        <f>_xlfn.IFNA(VLOOKUP(G622,Довідник!D:F,3,FALSE),"")</f>
        <v/>
      </c>
      <c r="B622" s="12">
        <f>Т.1_2!$I$6</f>
        <v>0</v>
      </c>
      <c r="C622" s="12">
        <f>YEAR(Т.1_2!$I$1)</f>
        <v>1900</v>
      </c>
      <c r="D622" s="12">
        <f t="shared" si="30"/>
        <v>1900</v>
      </c>
      <c r="E622" s="12">
        <f t="shared" si="31"/>
        <v>1900</v>
      </c>
      <c r="F622" s="85" t="str">
        <f>IF(ISBLANK(G622),"",MAX($F$7:F621)+1)</f>
        <v/>
      </c>
      <c r="G622" s="130"/>
      <c r="H622" s="130"/>
      <c r="I622" s="131"/>
      <c r="J622" s="47"/>
      <c r="K622" s="132"/>
      <c r="L622" s="88"/>
      <c r="M622" s="88"/>
      <c r="N622" s="136"/>
      <c r="O622" s="50"/>
      <c r="P622" s="87" t="str">
        <f t="shared" si="29"/>
        <v/>
      </c>
    </row>
    <row r="623" spans="1:16" s="12" customFormat="1" ht="12.75" x14ac:dyDescent="0.2">
      <c r="A623" s="12" t="str">
        <f>_xlfn.IFNA(VLOOKUP(G623,Довідник!D:F,3,FALSE),"")</f>
        <v/>
      </c>
      <c r="B623" s="12">
        <f>Т.1_2!$I$6</f>
        <v>0</v>
      </c>
      <c r="C623" s="12">
        <f>YEAR(Т.1_2!$I$1)</f>
        <v>1900</v>
      </c>
      <c r="D623" s="12">
        <f t="shared" si="30"/>
        <v>1900</v>
      </c>
      <c r="E623" s="12">
        <f t="shared" si="31"/>
        <v>1900</v>
      </c>
      <c r="F623" s="85" t="str">
        <f>IF(ISBLANK(G623),"",MAX($F$7:F622)+1)</f>
        <v/>
      </c>
      <c r="G623" s="130"/>
      <c r="H623" s="130"/>
      <c r="I623" s="131"/>
      <c r="J623" s="47"/>
      <c r="K623" s="132"/>
      <c r="L623" s="88"/>
      <c r="M623" s="88"/>
      <c r="N623" s="136"/>
      <c r="O623" s="50"/>
      <c r="P623" s="87" t="str">
        <f t="shared" si="29"/>
        <v/>
      </c>
    </row>
    <row r="624" spans="1:16" s="12" customFormat="1" ht="12.75" x14ac:dyDescent="0.2">
      <c r="A624" s="12" t="str">
        <f>_xlfn.IFNA(VLOOKUP(G624,Довідник!D:F,3,FALSE),"")</f>
        <v/>
      </c>
      <c r="B624" s="12">
        <f>Т.1_2!$I$6</f>
        <v>0</v>
      </c>
      <c r="C624" s="12">
        <f>YEAR(Т.1_2!$I$1)</f>
        <v>1900</v>
      </c>
      <c r="D624" s="12">
        <f t="shared" si="30"/>
        <v>1900</v>
      </c>
      <c r="E624" s="12">
        <f t="shared" si="31"/>
        <v>1900</v>
      </c>
      <c r="F624" s="85" t="str">
        <f>IF(ISBLANK(G624),"",MAX($F$7:F623)+1)</f>
        <v/>
      </c>
      <c r="G624" s="130"/>
      <c r="H624" s="130"/>
      <c r="I624" s="131"/>
      <c r="J624" s="47"/>
      <c r="K624" s="132"/>
      <c r="L624" s="88"/>
      <c r="M624" s="88"/>
      <c r="N624" s="136"/>
      <c r="O624" s="50"/>
      <c r="P624" s="87" t="str">
        <f t="shared" si="29"/>
        <v/>
      </c>
    </row>
    <row r="625" spans="1:16" s="12" customFormat="1" ht="12.75" x14ac:dyDescent="0.2">
      <c r="A625" s="12" t="str">
        <f>_xlfn.IFNA(VLOOKUP(G625,Довідник!D:F,3,FALSE),"")</f>
        <v/>
      </c>
      <c r="B625" s="12">
        <f>Т.1_2!$I$6</f>
        <v>0</v>
      </c>
      <c r="C625" s="12">
        <f>YEAR(Т.1_2!$I$1)</f>
        <v>1900</v>
      </c>
      <c r="D625" s="12">
        <f t="shared" si="30"/>
        <v>1900</v>
      </c>
      <c r="E625" s="12">
        <f t="shared" si="31"/>
        <v>1900</v>
      </c>
      <c r="F625" s="85" t="str">
        <f>IF(ISBLANK(G625),"",MAX($F$7:F624)+1)</f>
        <v/>
      </c>
      <c r="G625" s="130"/>
      <c r="H625" s="130"/>
      <c r="I625" s="131"/>
      <c r="J625" s="47"/>
      <c r="K625" s="132"/>
      <c r="L625" s="88"/>
      <c r="M625" s="88"/>
      <c r="N625" s="136"/>
      <c r="O625" s="50"/>
      <c r="P625" s="87" t="str">
        <f t="shared" si="29"/>
        <v/>
      </c>
    </row>
    <row r="626" spans="1:16" s="12" customFormat="1" ht="12.75" x14ac:dyDescent="0.2">
      <c r="A626" s="12" t="str">
        <f>_xlfn.IFNA(VLOOKUP(G626,Довідник!D:F,3,FALSE),"")</f>
        <v/>
      </c>
      <c r="B626" s="12">
        <f>Т.1_2!$I$6</f>
        <v>0</v>
      </c>
      <c r="C626" s="12">
        <f>YEAR(Т.1_2!$I$1)</f>
        <v>1900</v>
      </c>
      <c r="D626" s="12">
        <f t="shared" si="30"/>
        <v>1900</v>
      </c>
      <c r="E626" s="12">
        <f t="shared" si="31"/>
        <v>1900</v>
      </c>
      <c r="F626" s="85" t="str">
        <f>IF(ISBLANK(G626),"",MAX($F$7:F625)+1)</f>
        <v/>
      </c>
      <c r="G626" s="130"/>
      <c r="H626" s="130"/>
      <c r="I626" s="131"/>
      <c r="J626" s="47"/>
      <c r="K626" s="132"/>
      <c r="L626" s="88"/>
      <c r="M626" s="88"/>
      <c r="N626" s="136"/>
      <c r="O626" s="50"/>
      <c r="P626" s="87" t="str">
        <f t="shared" si="29"/>
        <v/>
      </c>
    </row>
    <row r="627" spans="1:16" s="12" customFormat="1" ht="12.75" x14ac:dyDescent="0.2">
      <c r="A627" s="12" t="str">
        <f>_xlfn.IFNA(VLOOKUP(G627,Довідник!D:F,3,FALSE),"")</f>
        <v/>
      </c>
      <c r="B627" s="12">
        <f>Т.1_2!$I$6</f>
        <v>0</v>
      </c>
      <c r="C627" s="12">
        <f>YEAR(Т.1_2!$I$1)</f>
        <v>1900</v>
      </c>
      <c r="D627" s="12">
        <f t="shared" si="30"/>
        <v>1900</v>
      </c>
      <c r="E627" s="12">
        <f t="shared" si="31"/>
        <v>1900</v>
      </c>
      <c r="F627" s="85" t="str">
        <f>IF(ISBLANK(G627),"",MAX($F$7:F626)+1)</f>
        <v/>
      </c>
      <c r="G627" s="130"/>
      <c r="H627" s="130"/>
      <c r="I627" s="131"/>
      <c r="J627" s="47"/>
      <c r="K627" s="132"/>
      <c r="L627" s="88"/>
      <c r="M627" s="88"/>
      <c r="N627" s="136"/>
      <c r="O627" s="50"/>
      <c r="P627" s="87" t="str">
        <f t="shared" si="29"/>
        <v/>
      </c>
    </row>
    <row r="628" spans="1:16" s="12" customFormat="1" ht="12.75" x14ac:dyDescent="0.2">
      <c r="A628" s="12" t="str">
        <f>_xlfn.IFNA(VLOOKUP(G628,Довідник!D:F,3,FALSE),"")</f>
        <v/>
      </c>
      <c r="B628" s="12">
        <f>Т.1_2!$I$6</f>
        <v>0</v>
      </c>
      <c r="C628" s="12">
        <f>YEAR(Т.1_2!$I$1)</f>
        <v>1900</v>
      </c>
      <c r="D628" s="12">
        <f t="shared" si="30"/>
        <v>1900</v>
      </c>
      <c r="E628" s="12">
        <f t="shared" si="31"/>
        <v>1900</v>
      </c>
      <c r="F628" s="85" t="str">
        <f>IF(ISBLANK(G628),"",MAX($F$7:F627)+1)</f>
        <v/>
      </c>
      <c r="G628" s="130"/>
      <c r="H628" s="130"/>
      <c r="I628" s="131"/>
      <c r="J628" s="47"/>
      <c r="K628" s="132"/>
      <c r="L628" s="88"/>
      <c r="M628" s="88"/>
      <c r="N628" s="136"/>
      <c r="O628" s="50"/>
      <c r="P628" s="87" t="str">
        <f t="shared" si="29"/>
        <v/>
      </c>
    </row>
    <row r="629" spans="1:16" s="12" customFormat="1" ht="12.75" x14ac:dyDescent="0.2">
      <c r="A629" s="12" t="str">
        <f>_xlfn.IFNA(VLOOKUP(G629,Довідник!D:F,3,FALSE),"")</f>
        <v/>
      </c>
      <c r="B629" s="12">
        <f>Т.1_2!$I$6</f>
        <v>0</v>
      </c>
      <c r="C629" s="12">
        <f>YEAR(Т.1_2!$I$1)</f>
        <v>1900</v>
      </c>
      <c r="D629" s="12">
        <f t="shared" si="30"/>
        <v>1900</v>
      </c>
      <c r="E629" s="12">
        <f t="shared" si="31"/>
        <v>1900</v>
      </c>
      <c r="F629" s="85" t="str">
        <f>IF(ISBLANK(G629),"",MAX($F$7:F628)+1)</f>
        <v/>
      </c>
      <c r="G629" s="130"/>
      <c r="H629" s="130"/>
      <c r="I629" s="131"/>
      <c r="J629" s="47"/>
      <c r="K629" s="132"/>
      <c r="L629" s="88"/>
      <c r="M629" s="88"/>
      <c r="N629" s="136"/>
      <c r="O629" s="50"/>
      <c r="P629" s="87" t="str">
        <f t="shared" si="29"/>
        <v/>
      </c>
    </row>
    <row r="630" spans="1:16" s="12" customFormat="1" ht="12.75" x14ac:dyDescent="0.2">
      <c r="A630" s="12" t="str">
        <f>_xlfn.IFNA(VLOOKUP(G630,Довідник!D:F,3,FALSE),"")</f>
        <v/>
      </c>
      <c r="B630" s="12">
        <f>Т.1_2!$I$6</f>
        <v>0</v>
      </c>
      <c r="C630" s="12">
        <f>YEAR(Т.1_2!$I$1)</f>
        <v>1900</v>
      </c>
      <c r="D630" s="12">
        <f t="shared" si="30"/>
        <v>1900</v>
      </c>
      <c r="E630" s="12">
        <f t="shared" si="31"/>
        <v>1900</v>
      </c>
      <c r="F630" s="85" t="str">
        <f>IF(ISBLANK(G630),"",MAX($F$7:F629)+1)</f>
        <v/>
      </c>
      <c r="G630" s="130"/>
      <c r="H630" s="130"/>
      <c r="I630" s="131"/>
      <c r="J630" s="47"/>
      <c r="K630" s="132"/>
      <c r="L630" s="88"/>
      <c r="M630" s="88"/>
      <c r="N630" s="136"/>
      <c r="O630" s="50"/>
      <c r="P630" s="87" t="str">
        <f t="shared" si="29"/>
        <v/>
      </c>
    </row>
    <row r="631" spans="1:16" s="12" customFormat="1" ht="12.75" x14ac:dyDescent="0.2">
      <c r="A631" s="12" t="str">
        <f>_xlfn.IFNA(VLOOKUP(G631,Довідник!D:F,3,FALSE),"")</f>
        <v/>
      </c>
      <c r="B631" s="12">
        <f>Т.1_2!$I$6</f>
        <v>0</v>
      </c>
      <c r="C631" s="12">
        <f>YEAR(Т.1_2!$I$1)</f>
        <v>1900</v>
      </c>
      <c r="D631" s="12">
        <f t="shared" si="30"/>
        <v>1900</v>
      </c>
      <c r="E631" s="12">
        <f t="shared" si="31"/>
        <v>1900</v>
      </c>
      <c r="F631" s="85" t="str">
        <f>IF(ISBLANK(G631),"",MAX($F$7:F630)+1)</f>
        <v/>
      </c>
      <c r="G631" s="130"/>
      <c r="H631" s="130"/>
      <c r="I631" s="131"/>
      <c r="J631" s="47"/>
      <c r="K631" s="132"/>
      <c r="L631" s="88"/>
      <c r="M631" s="88"/>
      <c r="N631" s="136"/>
      <c r="O631" s="50"/>
      <c r="P631" s="87" t="str">
        <f t="shared" si="29"/>
        <v/>
      </c>
    </row>
    <row r="632" spans="1:16" s="12" customFormat="1" ht="12.75" x14ac:dyDescent="0.2">
      <c r="A632" s="12" t="str">
        <f>_xlfn.IFNA(VLOOKUP(G632,Довідник!D:F,3,FALSE),"")</f>
        <v/>
      </c>
      <c r="B632" s="12">
        <f>Т.1_2!$I$6</f>
        <v>0</v>
      </c>
      <c r="C632" s="12">
        <f>YEAR(Т.1_2!$I$1)</f>
        <v>1900</v>
      </c>
      <c r="D632" s="12">
        <f t="shared" si="30"/>
        <v>1900</v>
      </c>
      <c r="E632" s="12">
        <f t="shared" si="31"/>
        <v>1900</v>
      </c>
      <c r="F632" s="85" t="str">
        <f>IF(ISBLANK(G632),"",MAX($F$7:F631)+1)</f>
        <v/>
      </c>
      <c r="G632" s="130"/>
      <c r="H632" s="130"/>
      <c r="I632" s="131"/>
      <c r="J632" s="47"/>
      <c r="K632" s="132"/>
      <c r="L632" s="88"/>
      <c r="M632" s="88"/>
      <c r="N632" s="136"/>
      <c r="O632" s="50"/>
      <c r="P632" s="87" t="str">
        <f t="shared" si="29"/>
        <v/>
      </c>
    </row>
    <row r="633" spans="1:16" s="12" customFormat="1" ht="12.75" x14ac:dyDescent="0.2">
      <c r="A633" s="12" t="str">
        <f>_xlfn.IFNA(VLOOKUP(G633,Довідник!D:F,3,FALSE),"")</f>
        <v/>
      </c>
      <c r="B633" s="12">
        <f>Т.1_2!$I$6</f>
        <v>0</v>
      </c>
      <c r="C633" s="12">
        <f>YEAR(Т.1_2!$I$1)</f>
        <v>1900</v>
      </c>
      <c r="D633" s="12">
        <f t="shared" si="30"/>
        <v>1900</v>
      </c>
      <c r="E633" s="12">
        <f t="shared" si="31"/>
        <v>1900</v>
      </c>
      <c r="F633" s="85" t="str">
        <f>IF(ISBLANK(G633),"",MAX($F$7:F632)+1)</f>
        <v/>
      </c>
      <c r="G633" s="130"/>
      <c r="H633" s="130"/>
      <c r="I633" s="131"/>
      <c r="J633" s="47"/>
      <c r="K633" s="132"/>
      <c r="L633" s="88"/>
      <c r="M633" s="88"/>
      <c r="N633" s="136"/>
      <c r="O633" s="50"/>
      <c r="P633" s="87" t="str">
        <f t="shared" si="29"/>
        <v/>
      </c>
    </row>
    <row r="634" spans="1:16" s="12" customFormat="1" ht="12.75" x14ac:dyDescent="0.2">
      <c r="A634" s="12" t="str">
        <f>_xlfn.IFNA(VLOOKUP(G634,Довідник!D:F,3,FALSE),"")</f>
        <v/>
      </c>
      <c r="B634" s="12">
        <f>Т.1_2!$I$6</f>
        <v>0</v>
      </c>
      <c r="C634" s="12">
        <f>YEAR(Т.1_2!$I$1)</f>
        <v>1900</v>
      </c>
      <c r="D634" s="12">
        <f t="shared" si="30"/>
        <v>1900</v>
      </c>
      <c r="E634" s="12">
        <f t="shared" si="31"/>
        <v>1900</v>
      </c>
      <c r="F634" s="85" t="str">
        <f>IF(ISBLANK(G634),"",MAX($F$7:F633)+1)</f>
        <v/>
      </c>
      <c r="G634" s="130"/>
      <c r="H634" s="130"/>
      <c r="I634" s="131"/>
      <c r="J634" s="47"/>
      <c r="K634" s="132"/>
      <c r="L634" s="88"/>
      <c r="M634" s="88"/>
      <c r="N634" s="136"/>
      <c r="O634" s="50"/>
      <c r="P634" s="87" t="str">
        <f t="shared" si="29"/>
        <v/>
      </c>
    </row>
    <row r="635" spans="1:16" s="12" customFormat="1" ht="12.75" x14ac:dyDescent="0.2">
      <c r="A635" s="12" t="str">
        <f>_xlfn.IFNA(VLOOKUP(G635,Довідник!D:F,3,FALSE),"")</f>
        <v/>
      </c>
      <c r="B635" s="12">
        <f>Т.1_2!$I$6</f>
        <v>0</v>
      </c>
      <c r="C635" s="12">
        <f>YEAR(Т.1_2!$I$1)</f>
        <v>1900</v>
      </c>
      <c r="D635" s="12">
        <f t="shared" si="30"/>
        <v>1900</v>
      </c>
      <c r="E635" s="12">
        <f t="shared" si="31"/>
        <v>1900</v>
      </c>
      <c r="F635" s="85" t="str">
        <f>IF(ISBLANK(G635),"",MAX($F$7:F634)+1)</f>
        <v/>
      </c>
      <c r="G635" s="130"/>
      <c r="H635" s="130"/>
      <c r="I635" s="131"/>
      <c r="J635" s="47"/>
      <c r="K635" s="132"/>
      <c r="L635" s="88"/>
      <c r="M635" s="88"/>
      <c r="N635" s="136"/>
      <c r="O635" s="50"/>
      <c r="P635" s="87" t="str">
        <f t="shared" si="29"/>
        <v/>
      </c>
    </row>
    <row r="636" spans="1:16" s="12" customFormat="1" ht="12.75" x14ac:dyDescent="0.2">
      <c r="A636" s="12" t="str">
        <f>_xlfn.IFNA(VLOOKUP(G636,Довідник!D:F,3,FALSE),"")</f>
        <v/>
      </c>
      <c r="B636" s="12">
        <f>Т.1_2!$I$6</f>
        <v>0</v>
      </c>
      <c r="C636" s="12">
        <f>YEAR(Т.1_2!$I$1)</f>
        <v>1900</v>
      </c>
      <c r="D636" s="12">
        <f t="shared" si="30"/>
        <v>1900</v>
      </c>
      <c r="E636" s="12">
        <f t="shared" si="31"/>
        <v>1900</v>
      </c>
      <c r="F636" s="85" t="str">
        <f>IF(ISBLANK(G636),"",MAX($F$7:F635)+1)</f>
        <v/>
      </c>
      <c r="G636" s="130"/>
      <c r="H636" s="130"/>
      <c r="I636" s="131"/>
      <c r="J636" s="47"/>
      <c r="K636" s="132"/>
      <c r="L636" s="88"/>
      <c r="M636" s="88"/>
      <c r="N636" s="136"/>
      <c r="O636" s="50"/>
      <c r="P636" s="87" t="str">
        <f t="shared" si="29"/>
        <v/>
      </c>
    </row>
    <row r="637" spans="1:16" s="12" customFormat="1" ht="12.75" x14ac:dyDescent="0.2">
      <c r="A637" s="12" t="str">
        <f>_xlfn.IFNA(VLOOKUP(G637,Довідник!D:F,3,FALSE),"")</f>
        <v/>
      </c>
      <c r="B637" s="12">
        <f>Т.1_2!$I$6</f>
        <v>0</v>
      </c>
      <c r="C637" s="12">
        <f>YEAR(Т.1_2!$I$1)</f>
        <v>1900</v>
      </c>
      <c r="D637" s="12">
        <f t="shared" si="30"/>
        <v>1900</v>
      </c>
      <c r="E637" s="12">
        <f t="shared" si="31"/>
        <v>1900</v>
      </c>
      <c r="F637" s="85" t="str">
        <f>IF(ISBLANK(G637),"",MAX($F$7:F636)+1)</f>
        <v/>
      </c>
      <c r="G637" s="130"/>
      <c r="H637" s="130"/>
      <c r="I637" s="131"/>
      <c r="J637" s="47"/>
      <c r="K637" s="132"/>
      <c r="L637" s="88"/>
      <c r="M637" s="88"/>
      <c r="N637" s="136"/>
      <c r="O637" s="50"/>
      <c r="P637" s="87" t="str">
        <f t="shared" si="29"/>
        <v/>
      </c>
    </row>
    <row r="638" spans="1:16" s="12" customFormat="1" ht="12.75" x14ac:dyDescent="0.2">
      <c r="A638" s="12" t="str">
        <f>_xlfn.IFNA(VLOOKUP(G638,Довідник!D:F,3,FALSE),"")</f>
        <v/>
      </c>
      <c r="B638" s="12">
        <f>Т.1_2!$I$6</f>
        <v>0</v>
      </c>
      <c r="C638" s="12">
        <f>YEAR(Т.1_2!$I$1)</f>
        <v>1900</v>
      </c>
      <c r="D638" s="12">
        <f t="shared" si="30"/>
        <v>1900</v>
      </c>
      <c r="E638" s="12">
        <f t="shared" si="31"/>
        <v>1900</v>
      </c>
      <c r="F638" s="85" t="str">
        <f>IF(ISBLANK(G638),"",MAX($F$7:F637)+1)</f>
        <v/>
      </c>
      <c r="G638" s="130"/>
      <c r="H638" s="130"/>
      <c r="I638" s="131"/>
      <c r="J638" s="47"/>
      <c r="K638" s="132"/>
      <c r="L638" s="88"/>
      <c r="M638" s="88"/>
      <c r="N638" s="136"/>
      <c r="O638" s="50"/>
      <c r="P638" s="87" t="str">
        <f t="shared" si="29"/>
        <v/>
      </c>
    </row>
    <row r="639" spans="1:16" s="12" customFormat="1" ht="12.75" x14ac:dyDescent="0.2">
      <c r="A639" s="12" t="str">
        <f>_xlfn.IFNA(VLOOKUP(G639,Довідник!D:F,3,FALSE),"")</f>
        <v/>
      </c>
      <c r="B639" s="12">
        <f>Т.1_2!$I$6</f>
        <v>0</v>
      </c>
      <c r="C639" s="12">
        <f>YEAR(Т.1_2!$I$1)</f>
        <v>1900</v>
      </c>
      <c r="D639" s="12">
        <f t="shared" si="30"/>
        <v>1900</v>
      </c>
      <c r="E639" s="12">
        <f t="shared" si="31"/>
        <v>1900</v>
      </c>
      <c r="F639" s="85" t="str">
        <f>IF(ISBLANK(G639),"",MAX($F$7:F638)+1)</f>
        <v/>
      </c>
      <c r="G639" s="130"/>
      <c r="H639" s="130"/>
      <c r="I639" s="131"/>
      <c r="J639" s="47"/>
      <c r="K639" s="132"/>
      <c r="L639" s="88"/>
      <c r="M639" s="88"/>
      <c r="N639" s="136"/>
      <c r="O639" s="50"/>
      <c r="P639" s="87" t="str">
        <f t="shared" si="29"/>
        <v/>
      </c>
    </row>
    <row r="640" spans="1:16" s="12" customFormat="1" ht="12.75" x14ac:dyDescent="0.2">
      <c r="A640" s="12" t="str">
        <f>_xlfn.IFNA(VLOOKUP(G640,Довідник!D:F,3,FALSE),"")</f>
        <v/>
      </c>
      <c r="B640" s="12">
        <f>Т.1_2!$I$6</f>
        <v>0</v>
      </c>
      <c r="C640" s="12">
        <f>YEAR(Т.1_2!$I$1)</f>
        <v>1900</v>
      </c>
      <c r="D640" s="12">
        <f t="shared" si="30"/>
        <v>1900</v>
      </c>
      <c r="E640" s="12">
        <f t="shared" si="31"/>
        <v>1900</v>
      </c>
      <c r="F640" s="85" t="str">
        <f>IF(ISBLANK(G640),"",MAX($F$7:F639)+1)</f>
        <v/>
      </c>
      <c r="G640" s="130"/>
      <c r="H640" s="130"/>
      <c r="I640" s="131"/>
      <c r="J640" s="47"/>
      <c r="K640" s="132"/>
      <c r="L640" s="88"/>
      <c r="M640" s="88"/>
      <c r="N640" s="136"/>
      <c r="O640" s="50"/>
      <c r="P640" s="87" t="str">
        <f t="shared" si="29"/>
        <v/>
      </c>
    </row>
    <row r="641" spans="1:16" s="12" customFormat="1" ht="12.75" x14ac:dyDescent="0.2">
      <c r="A641" s="12" t="str">
        <f>_xlfn.IFNA(VLOOKUP(G641,Довідник!D:F,3,FALSE),"")</f>
        <v/>
      </c>
      <c r="B641" s="12">
        <f>Т.1_2!$I$6</f>
        <v>0</v>
      </c>
      <c r="C641" s="12">
        <f>YEAR(Т.1_2!$I$1)</f>
        <v>1900</v>
      </c>
      <c r="D641" s="12">
        <f t="shared" si="30"/>
        <v>1900</v>
      </c>
      <c r="E641" s="12">
        <f t="shared" si="31"/>
        <v>1900</v>
      </c>
      <c r="F641" s="85" t="str">
        <f>IF(ISBLANK(G641),"",MAX($F$7:F640)+1)</f>
        <v/>
      </c>
      <c r="G641" s="130"/>
      <c r="H641" s="130"/>
      <c r="I641" s="131"/>
      <c r="J641" s="47"/>
      <c r="K641" s="132"/>
      <c r="L641" s="88"/>
      <c r="M641" s="88"/>
      <c r="N641" s="136"/>
      <c r="O641" s="50"/>
      <c r="P641" s="87" t="str">
        <f t="shared" si="29"/>
        <v/>
      </c>
    </row>
    <row r="642" spans="1:16" s="12" customFormat="1" ht="12.75" x14ac:dyDescent="0.2">
      <c r="A642" s="12" t="str">
        <f>_xlfn.IFNA(VLOOKUP(G642,Довідник!D:F,3,FALSE),"")</f>
        <v/>
      </c>
      <c r="B642" s="12">
        <f>Т.1_2!$I$6</f>
        <v>0</v>
      </c>
      <c r="C642" s="12">
        <f>YEAR(Т.1_2!$I$1)</f>
        <v>1900</v>
      </c>
      <c r="D642" s="12">
        <f t="shared" si="30"/>
        <v>1900</v>
      </c>
      <c r="E642" s="12">
        <f t="shared" si="31"/>
        <v>1900</v>
      </c>
      <c r="F642" s="85" t="str">
        <f>IF(ISBLANK(G642),"",MAX($F$7:F641)+1)</f>
        <v/>
      </c>
      <c r="G642" s="130"/>
      <c r="H642" s="130"/>
      <c r="I642" s="131"/>
      <c r="J642" s="47"/>
      <c r="K642" s="132"/>
      <c r="L642" s="88"/>
      <c r="M642" s="88"/>
      <c r="N642" s="136"/>
      <c r="O642" s="50"/>
      <c r="P642" s="87" t="str">
        <f t="shared" si="29"/>
        <v/>
      </c>
    </row>
    <row r="643" spans="1:16" s="12" customFormat="1" ht="12.75" x14ac:dyDescent="0.2">
      <c r="A643" s="12" t="str">
        <f>_xlfn.IFNA(VLOOKUP(G643,Довідник!D:F,3,FALSE),"")</f>
        <v/>
      </c>
      <c r="B643" s="12">
        <f>Т.1_2!$I$6</f>
        <v>0</v>
      </c>
      <c r="C643" s="12">
        <f>YEAR(Т.1_2!$I$1)</f>
        <v>1900</v>
      </c>
      <c r="D643" s="12">
        <f t="shared" si="30"/>
        <v>1900</v>
      </c>
      <c r="E643" s="12">
        <f t="shared" si="31"/>
        <v>1900</v>
      </c>
      <c r="F643" s="85" t="str">
        <f>IF(ISBLANK(G643),"",MAX($F$7:F642)+1)</f>
        <v/>
      </c>
      <c r="G643" s="130"/>
      <c r="H643" s="130"/>
      <c r="I643" s="131"/>
      <c r="J643" s="47"/>
      <c r="K643" s="132"/>
      <c r="L643" s="88"/>
      <c r="M643" s="88"/>
      <c r="N643" s="136"/>
      <c r="O643" s="50"/>
      <c r="P643" s="87" t="str">
        <f t="shared" si="29"/>
        <v/>
      </c>
    </row>
    <row r="644" spans="1:16" s="12" customFormat="1" ht="12.75" x14ac:dyDescent="0.2">
      <c r="A644" s="12" t="str">
        <f>_xlfn.IFNA(VLOOKUP(G644,Довідник!D:F,3,FALSE),"")</f>
        <v/>
      </c>
      <c r="B644" s="12">
        <f>Т.1_2!$I$6</f>
        <v>0</v>
      </c>
      <c r="C644" s="12">
        <f>YEAR(Т.1_2!$I$1)</f>
        <v>1900</v>
      </c>
      <c r="D644" s="12">
        <f t="shared" si="30"/>
        <v>1900</v>
      </c>
      <c r="E644" s="12">
        <f t="shared" si="31"/>
        <v>1900</v>
      </c>
      <c r="F644" s="85" t="str">
        <f>IF(ISBLANK(G644),"",MAX($F$7:F643)+1)</f>
        <v/>
      </c>
      <c r="G644" s="130"/>
      <c r="H644" s="130"/>
      <c r="I644" s="131"/>
      <c r="J644" s="47"/>
      <c r="K644" s="132"/>
      <c r="L644" s="88"/>
      <c r="M644" s="88"/>
      <c r="N644" s="136"/>
      <c r="O644" s="50"/>
      <c r="P644" s="87" t="str">
        <f t="shared" si="29"/>
        <v/>
      </c>
    </row>
    <row r="645" spans="1:16" s="12" customFormat="1" ht="12.75" x14ac:dyDescent="0.2">
      <c r="A645" s="12" t="str">
        <f>_xlfn.IFNA(VLOOKUP(G645,Довідник!D:F,3,FALSE),"")</f>
        <v/>
      </c>
      <c r="B645" s="12">
        <f>Т.1_2!$I$6</f>
        <v>0</v>
      </c>
      <c r="C645" s="12">
        <f>YEAR(Т.1_2!$I$1)</f>
        <v>1900</v>
      </c>
      <c r="D645" s="12">
        <f t="shared" si="30"/>
        <v>1900</v>
      </c>
      <c r="E645" s="12">
        <f t="shared" si="31"/>
        <v>1900</v>
      </c>
      <c r="F645" s="85" t="str">
        <f>IF(ISBLANK(G645),"",MAX($F$7:F644)+1)</f>
        <v/>
      </c>
      <c r="G645" s="130"/>
      <c r="H645" s="130"/>
      <c r="I645" s="131"/>
      <c r="J645" s="47"/>
      <c r="K645" s="132"/>
      <c r="L645" s="88"/>
      <c r="M645" s="88"/>
      <c r="N645" s="136"/>
      <c r="O645" s="50"/>
      <c r="P645" s="87" t="str">
        <f t="shared" si="29"/>
        <v/>
      </c>
    </row>
    <row r="646" spans="1:16" s="12" customFormat="1" ht="12.75" x14ac:dyDescent="0.2">
      <c r="A646" s="12" t="str">
        <f>_xlfn.IFNA(VLOOKUP(G646,Довідник!D:F,3,FALSE),"")</f>
        <v/>
      </c>
      <c r="B646" s="12">
        <f>Т.1_2!$I$6</f>
        <v>0</v>
      </c>
      <c r="C646" s="12">
        <f>YEAR(Т.1_2!$I$1)</f>
        <v>1900</v>
      </c>
      <c r="D646" s="12">
        <f t="shared" si="30"/>
        <v>1900</v>
      </c>
      <c r="E646" s="12">
        <f t="shared" si="31"/>
        <v>1900</v>
      </c>
      <c r="F646" s="85" t="str">
        <f>IF(ISBLANK(G646),"",MAX($F$7:F645)+1)</f>
        <v/>
      </c>
      <c r="G646" s="130"/>
      <c r="H646" s="130"/>
      <c r="I646" s="131"/>
      <c r="J646" s="47"/>
      <c r="K646" s="132"/>
      <c r="L646" s="88"/>
      <c r="M646" s="88"/>
      <c r="N646" s="136"/>
      <c r="O646" s="50"/>
      <c r="P646" s="87" t="str">
        <f t="shared" si="29"/>
        <v/>
      </c>
    </row>
    <row r="647" spans="1:16" s="12" customFormat="1" ht="12.75" x14ac:dyDescent="0.2">
      <c r="A647" s="12" t="str">
        <f>_xlfn.IFNA(VLOOKUP(G647,Довідник!D:F,3,FALSE),"")</f>
        <v/>
      </c>
      <c r="B647" s="12">
        <f>Т.1_2!$I$6</f>
        <v>0</v>
      </c>
      <c r="C647" s="12">
        <f>YEAR(Т.1_2!$I$1)</f>
        <v>1900</v>
      </c>
      <c r="D647" s="12">
        <f t="shared" si="30"/>
        <v>1900</v>
      </c>
      <c r="E647" s="12">
        <f t="shared" si="31"/>
        <v>1900</v>
      </c>
      <c r="F647" s="85" t="str">
        <f>IF(ISBLANK(G647),"",MAX($F$7:F646)+1)</f>
        <v/>
      </c>
      <c r="G647" s="130"/>
      <c r="H647" s="130"/>
      <c r="I647" s="131"/>
      <c r="J647" s="47"/>
      <c r="K647" s="132"/>
      <c r="L647" s="88"/>
      <c r="M647" s="88"/>
      <c r="N647" s="136"/>
      <c r="O647" s="50"/>
      <c r="P647" s="87" t="str">
        <f t="shared" si="29"/>
        <v/>
      </c>
    </row>
    <row r="648" spans="1:16" s="12" customFormat="1" ht="12.75" x14ac:dyDescent="0.2">
      <c r="A648" s="12" t="str">
        <f>_xlfn.IFNA(VLOOKUP(G648,Довідник!D:F,3,FALSE),"")</f>
        <v/>
      </c>
      <c r="B648" s="12">
        <f>Т.1_2!$I$6</f>
        <v>0</v>
      </c>
      <c r="C648" s="12">
        <f>YEAR(Т.1_2!$I$1)</f>
        <v>1900</v>
      </c>
      <c r="D648" s="12">
        <f t="shared" si="30"/>
        <v>1900</v>
      </c>
      <c r="E648" s="12">
        <f t="shared" si="31"/>
        <v>1900</v>
      </c>
      <c r="F648" s="85" t="str">
        <f>IF(ISBLANK(G648),"",MAX($F$7:F647)+1)</f>
        <v/>
      </c>
      <c r="G648" s="130"/>
      <c r="H648" s="130"/>
      <c r="I648" s="131"/>
      <c r="J648" s="47"/>
      <c r="K648" s="132"/>
      <c r="L648" s="88"/>
      <c r="M648" s="88"/>
      <c r="N648" s="136"/>
      <c r="O648" s="50"/>
      <c r="P648" s="87" t="str">
        <f t="shared" ref="P648:P711" si="32">IF(OR(ISBLANK(G648)*1+ISBLANK(H648)*1+ISBLANK(I648)*1+ISBLANK(J648)*1+ISBLANK(K648)*1+ISBLANK(L648)*1+ISBLANK(M648)*1+ISBLANK(N648)*1=0,ISBLANK(G648)*1+ISBLANK(H648)*1+ISBLANK(I648)*1+ISBLANK(J648)*1+ISBLANK(K648)*1+ISBLANK(L648)*1+ISBLANK(M648)*1+ISBLANK(N648)*1=8),"","Заповнено не всі поля!")</f>
        <v/>
      </c>
    </row>
    <row r="649" spans="1:16" s="12" customFormat="1" ht="12.75" x14ac:dyDescent="0.2">
      <c r="A649" s="12" t="str">
        <f>_xlfn.IFNA(VLOOKUP(G649,Довідник!D:F,3,FALSE),"")</f>
        <v/>
      </c>
      <c r="B649" s="12">
        <f>Т.1_2!$I$6</f>
        <v>0</v>
      </c>
      <c r="C649" s="12">
        <f>YEAR(Т.1_2!$I$1)</f>
        <v>1900</v>
      </c>
      <c r="D649" s="12">
        <f t="shared" si="30"/>
        <v>1900</v>
      </c>
      <c r="E649" s="12">
        <f t="shared" si="31"/>
        <v>1900</v>
      </c>
      <c r="F649" s="85" t="str">
        <f>IF(ISBLANK(G649),"",MAX($F$7:F648)+1)</f>
        <v/>
      </c>
      <c r="G649" s="130"/>
      <c r="H649" s="130"/>
      <c r="I649" s="131"/>
      <c r="J649" s="47"/>
      <c r="K649" s="132"/>
      <c r="L649" s="88"/>
      <c r="M649" s="88"/>
      <c r="N649" s="136"/>
      <c r="O649" s="50"/>
      <c r="P649" s="87" t="str">
        <f t="shared" si="32"/>
        <v/>
      </c>
    </row>
    <row r="650" spans="1:16" s="12" customFormat="1" ht="12.75" x14ac:dyDescent="0.2">
      <c r="A650" s="12" t="str">
        <f>_xlfn.IFNA(VLOOKUP(G650,Довідник!D:F,3,FALSE),"")</f>
        <v/>
      </c>
      <c r="B650" s="12">
        <f>Т.1_2!$I$6</f>
        <v>0</v>
      </c>
      <c r="C650" s="12">
        <f>YEAR(Т.1_2!$I$1)</f>
        <v>1900</v>
      </c>
      <c r="D650" s="12">
        <f t="shared" si="30"/>
        <v>1900</v>
      </c>
      <c r="E650" s="12">
        <f t="shared" si="31"/>
        <v>1900</v>
      </c>
      <c r="F650" s="85" t="str">
        <f>IF(ISBLANK(G650),"",MAX($F$7:F649)+1)</f>
        <v/>
      </c>
      <c r="G650" s="130"/>
      <c r="H650" s="130"/>
      <c r="I650" s="131"/>
      <c r="J650" s="47"/>
      <c r="K650" s="132"/>
      <c r="L650" s="88"/>
      <c r="M650" s="88"/>
      <c r="N650" s="136"/>
      <c r="O650" s="50"/>
      <c r="P650" s="87" t="str">
        <f t="shared" si="32"/>
        <v/>
      </c>
    </row>
    <row r="651" spans="1:16" s="12" customFormat="1" ht="12.75" x14ac:dyDescent="0.2">
      <c r="A651" s="12" t="str">
        <f>_xlfn.IFNA(VLOOKUP(G651,Довідник!D:F,3,FALSE),"")</f>
        <v/>
      </c>
      <c r="B651" s="12">
        <f>Т.1_2!$I$6</f>
        <v>0</v>
      </c>
      <c r="C651" s="12">
        <f>YEAR(Т.1_2!$I$1)</f>
        <v>1900</v>
      </c>
      <c r="D651" s="12">
        <f t="shared" ref="D651:D714" si="33">YEAR(J651)</f>
        <v>1900</v>
      </c>
      <c r="E651" s="12">
        <f t="shared" ref="E651:E714" si="34">YEAR(K651)</f>
        <v>1900</v>
      </c>
      <c r="F651" s="85" t="str">
        <f>IF(ISBLANK(G651),"",MAX($F$7:F650)+1)</f>
        <v/>
      </c>
      <c r="G651" s="130"/>
      <c r="H651" s="130"/>
      <c r="I651" s="131"/>
      <c r="J651" s="47"/>
      <c r="K651" s="132"/>
      <c r="L651" s="88"/>
      <c r="M651" s="88"/>
      <c r="N651" s="136"/>
      <c r="O651" s="50"/>
      <c r="P651" s="87" t="str">
        <f t="shared" si="32"/>
        <v/>
      </c>
    </row>
    <row r="652" spans="1:16" s="12" customFormat="1" ht="12.75" x14ac:dyDescent="0.2">
      <c r="A652" s="12" t="str">
        <f>_xlfn.IFNA(VLOOKUP(G652,Довідник!D:F,3,FALSE),"")</f>
        <v/>
      </c>
      <c r="B652" s="12">
        <f>Т.1_2!$I$6</f>
        <v>0</v>
      </c>
      <c r="C652" s="12">
        <f>YEAR(Т.1_2!$I$1)</f>
        <v>1900</v>
      </c>
      <c r="D652" s="12">
        <f t="shared" si="33"/>
        <v>1900</v>
      </c>
      <c r="E652" s="12">
        <f t="shared" si="34"/>
        <v>1900</v>
      </c>
      <c r="F652" s="85" t="str">
        <f>IF(ISBLANK(G652),"",MAX($F$7:F651)+1)</f>
        <v/>
      </c>
      <c r="G652" s="130"/>
      <c r="H652" s="130"/>
      <c r="I652" s="131"/>
      <c r="J652" s="47"/>
      <c r="K652" s="132"/>
      <c r="L652" s="88"/>
      <c r="M652" s="88"/>
      <c r="N652" s="136"/>
      <c r="O652" s="50"/>
      <c r="P652" s="87" t="str">
        <f t="shared" si="32"/>
        <v/>
      </c>
    </row>
    <row r="653" spans="1:16" s="12" customFormat="1" ht="12.75" x14ac:dyDescent="0.2">
      <c r="A653" s="12" t="str">
        <f>_xlfn.IFNA(VLOOKUP(G653,Довідник!D:F,3,FALSE),"")</f>
        <v/>
      </c>
      <c r="B653" s="12">
        <f>Т.1_2!$I$6</f>
        <v>0</v>
      </c>
      <c r="C653" s="12">
        <f>YEAR(Т.1_2!$I$1)</f>
        <v>1900</v>
      </c>
      <c r="D653" s="12">
        <f t="shared" si="33"/>
        <v>1900</v>
      </c>
      <c r="E653" s="12">
        <f t="shared" si="34"/>
        <v>1900</v>
      </c>
      <c r="F653" s="85" t="str">
        <f>IF(ISBLANK(G653),"",MAX($F$7:F652)+1)</f>
        <v/>
      </c>
      <c r="G653" s="130"/>
      <c r="H653" s="130"/>
      <c r="I653" s="131"/>
      <c r="J653" s="47"/>
      <c r="K653" s="132"/>
      <c r="L653" s="88"/>
      <c r="M653" s="88"/>
      <c r="N653" s="136"/>
      <c r="O653" s="50"/>
      <c r="P653" s="87" t="str">
        <f t="shared" si="32"/>
        <v/>
      </c>
    </row>
    <row r="654" spans="1:16" s="12" customFormat="1" ht="12.75" x14ac:dyDescent="0.2">
      <c r="A654" s="12" t="str">
        <f>_xlfn.IFNA(VLOOKUP(G654,Довідник!D:F,3,FALSE),"")</f>
        <v/>
      </c>
      <c r="B654" s="12">
        <f>Т.1_2!$I$6</f>
        <v>0</v>
      </c>
      <c r="C654" s="12">
        <f>YEAR(Т.1_2!$I$1)</f>
        <v>1900</v>
      </c>
      <c r="D654" s="12">
        <f t="shared" si="33"/>
        <v>1900</v>
      </c>
      <c r="E654" s="12">
        <f t="shared" si="34"/>
        <v>1900</v>
      </c>
      <c r="F654" s="85" t="str">
        <f>IF(ISBLANK(G654),"",MAX($F$7:F653)+1)</f>
        <v/>
      </c>
      <c r="G654" s="130"/>
      <c r="H654" s="130"/>
      <c r="I654" s="131"/>
      <c r="J654" s="47"/>
      <c r="K654" s="132"/>
      <c r="L654" s="88"/>
      <c r="M654" s="88"/>
      <c r="N654" s="136"/>
      <c r="O654" s="50"/>
      <c r="P654" s="87" t="str">
        <f t="shared" si="32"/>
        <v/>
      </c>
    </row>
    <row r="655" spans="1:16" s="12" customFormat="1" ht="12.75" x14ac:dyDescent="0.2">
      <c r="A655" s="12" t="str">
        <f>_xlfn.IFNA(VLOOKUP(G655,Довідник!D:F,3,FALSE),"")</f>
        <v/>
      </c>
      <c r="B655" s="12">
        <f>Т.1_2!$I$6</f>
        <v>0</v>
      </c>
      <c r="C655" s="12">
        <f>YEAR(Т.1_2!$I$1)</f>
        <v>1900</v>
      </c>
      <c r="D655" s="12">
        <f t="shared" si="33"/>
        <v>1900</v>
      </c>
      <c r="E655" s="12">
        <f t="shared" si="34"/>
        <v>1900</v>
      </c>
      <c r="F655" s="85" t="str">
        <f>IF(ISBLANK(G655),"",MAX($F$7:F654)+1)</f>
        <v/>
      </c>
      <c r="G655" s="130"/>
      <c r="H655" s="130"/>
      <c r="I655" s="131"/>
      <c r="J655" s="47"/>
      <c r="K655" s="132"/>
      <c r="L655" s="88"/>
      <c r="M655" s="88"/>
      <c r="N655" s="136"/>
      <c r="O655" s="50"/>
      <c r="P655" s="87" t="str">
        <f t="shared" si="32"/>
        <v/>
      </c>
    </row>
    <row r="656" spans="1:16" s="12" customFormat="1" ht="12.75" x14ac:dyDescent="0.2">
      <c r="A656" s="12" t="str">
        <f>_xlfn.IFNA(VLOOKUP(G656,Довідник!D:F,3,FALSE),"")</f>
        <v/>
      </c>
      <c r="B656" s="12">
        <f>Т.1_2!$I$6</f>
        <v>0</v>
      </c>
      <c r="C656" s="12">
        <f>YEAR(Т.1_2!$I$1)</f>
        <v>1900</v>
      </c>
      <c r="D656" s="12">
        <f t="shared" si="33"/>
        <v>1900</v>
      </c>
      <c r="E656" s="12">
        <f t="shared" si="34"/>
        <v>1900</v>
      </c>
      <c r="F656" s="85" t="str">
        <f>IF(ISBLANK(G656),"",MAX($F$7:F655)+1)</f>
        <v/>
      </c>
      <c r="G656" s="130"/>
      <c r="H656" s="130"/>
      <c r="I656" s="131"/>
      <c r="J656" s="47"/>
      <c r="K656" s="132"/>
      <c r="L656" s="88"/>
      <c r="M656" s="88"/>
      <c r="N656" s="136"/>
      <c r="O656" s="50"/>
      <c r="P656" s="87" t="str">
        <f t="shared" si="32"/>
        <v/>
      </c>
    </row>
    <row r="657" spans="1:16" s="12" customFormat="1" ht="12.75" x14ac:dyDescent="0.2">
      <c r="A657" s="12" t="str">
        <f>_xlfn.IFNA(VLOOKUP(G657,Довідник!D:F,3,FALSE),"")</f>
        <v/>
      </c>
      <c r="B657" s="12">
        <f>Т.1_2!$I$6</f>
        <v>0</v>
      </c>
      <c r="C657" s="12">
        <f>YEAR(Т.1_2!$I$1)</f>
        <v>1900</v>
      </c>
      <c r="D657" s="12">
        <f t="shared" si="33"/>
        <v>1900</v>
      </c>
      <c r="E657" s="12">
        <f t="shared" si="34"/>
        <v>1900</v>
      </c>
      <c r="F657" s="85" t="str">
        <f>IF(ISBLANK(G657),"",MAX($F$7:F656)+1)</f>
        <v/>
      </c>
      <c r="G657" s="130"/>
      <c r="H657" s="130"/>
      <c r="I657" s="131"/>
      <c r="J657" s="47"/>
      <c r="K657" s="132"/>
      <c r="L657" s="88"/>
      <c r="M657" s="88"/>
      <c r="N657" s="136"/>
      <c r="O657" s="50"/>
      <c r="P657" s="87" t="str">
        <f t="shared" si="32"/>
        <v/>
      </c>
    </row>
    <row r="658" spans="1:16" s="12" customFormat="1" ht="12.75" x14ac:dyDescent="0.2">
      <c r="A658" s="12" t="str">
        <f>_xlfn.IFNA(VLOOKUP(G658,Довідник!D:F,3,FALSE),"")</f>
        <v/>
      </c>
      <c r="B658" s="12">
        <f>Т.1_2!$I$6</f>
        <v>0</v>
      </c>
      <c r="C658" s="12">
        <f>YEAR(Т.1_2!$I$1)</f>
        <v>1900</v>
      </c>
      <c r="D658" s="12">
        <f t="shared" si="33"/>
        <v>1900</v>
      </c>
      <c r="E658" s="12">
        <f t="shared" si="34"/>
        <v>1900</v>
      </c>
      <c r="F658" s="85" t="str">
        <f>IF(ISBLANK(G658),"",MAX($F$7:F657)+1)</f>
        <v/>
      </c>
      <c r="G658" s="130"/>
      <c r="H658" s="130"/>
      <c r="I658" s="131"/>
      <c r="J658" s="47"/>
      <c r="K658" s="132"/>
      <c r="L658" s="88"/>
      <c r="M658" s="88"/>
      <c r="N658" s="136"/>
      <c r="O658" s="50"/>
      <c r="P658" s="87" t="str">
        <f t="shared" si="32"/>
        <v/>
      </c>
    </row>
    <row r="659" spans="1:16" s="12" customFormat="1" ht="12.75" x14ac:dyDescent="0.2">
      <c r="A659" s="12" t="str">
        <f>_xlfn.IFNA(VLOOKUP(G659,Довідник!D:F,3,FALSE),"")</f>
        <v/>
      </c>
      <c r="B659" s="12">
        <f>Т.1_2!$I$6</f>
        <v>0</v>
      </c>
      <c r="C659" s="12">
        <f>YEAR(Т.1_2!$I$1)</f>
        <v>1900</v>
      </c>
      <c r="D659" s="12">
        <f t="shared" si="33"/>
        <v>1900</v>
      </c>
      <c r="E659" s="12">
        <f t="shared" si="34"/>
        <v>1900</v>
      </c>
      <c r="F659" s="85" t="str">
        <f>IF(ISBLANK(G659),"",MAX($F$7:F658)+1)</f>
        <v/>
      </c>
      <c r="G659" s="130"/>
      <c r="H659" s="130"/>
      <c r="I659" s="131"/>
      <c r="J659" s="47"/>
      <c r="K659" s="132"/>
      <c r="L659" s="88"/>
      <c r="M659" s="88"/>
      <c r="N659" s="136"/>
      <c r="O659" s="50"/>
      <c r="P659" s="87" t="str">
        <f t="shared" si="32"/>
        <v/>
      </c>
    </row>
    <row r="660" spans="1:16" s="12" customFormat="1" ht="12.75" x14ac:dyDescent="0.2">
      <c r="A660" s="12" t="str">
        <f>_xlfn.IFNA(VLOOKUP(G660,Довідник!D:F,3,FALSE),"")</f>
        <v/>
      </c>
      <c r="B660" s="12">
        <f>Т.1_2!$I$6</f>
        <v>0</v>
      </c>
      <c r="C660" s="12">
        <f>YEAR(Т.1_2!$I$1)</f>
        <v>1900</v>
      </c>
      <c r="D660" s="12">
        <f t="shared" si="33"/>
        <v>1900</v>
      </c>
      <c r="E660" s="12">
        <f t="shared" si="34"/>
        <v>1900</v>
      </c>
      <c r="F660" s="85" t="str">
        <f>IF(ISBLANK(G660),"",MAX($F$7:F659)+1)</f>
        <v/>
      </c>
      <c r="G660" s="130"/>
      <c r="H660" s="130"/>
      <c r="I660" s="131"/>
      <c r="J660" s="47"/>
      <c r="K660" s="132"/>
      <c r="L660" s="88"/>
      <c r="M660" s="88"/>
      <c r="N660" s="136"/>
      <c r="O660" s="50"/>
      <c r="P660" s="87" t="str">
        <f t="shared" si="32"/>
        <v/>
      </c>
    </row>
    <row r="661" spans="1:16" s="12" customFormat="1" ht="12.75" x14ac:dyDescent="0.2">
      <c r="A661" s="12" t="str">
        <f>_xlfn.IFNA(VLOOKUP(G661,Довідник!D:F,3,FALSE),"")</f>
        <v/>
      </c>
      <c r="B661" s="12">
        <f>Т.1_2!$I$6</f>
        <v>0</v>
      </c>
      <c r="C661" s="12">
        <f>YEAR(Т.1_2!$I$1)</f>
        <v>1900</v>
      </c>
      <c r="D661" s="12">
        <f t="shared" si="33"/>
        <v>1900</v>
      </c>
      <c r="E661" s="12">
        <f t="shared" si="34"/>
        <v>1900</v>
      </c>
      <c r="F661" s="85" t="str">
        <f>IF(ISBLANK(G661),"",MAX($F$7:F660)+1)</f>
        <v/>
      </c>
      <c r="G661" s="130"/>
      <c r="H661" s="130"/>
      <c r="I661" s="131"/>
      <c r="J661" s="47"/>
      <c r="K661" s="132"/>
      <c r="L661" s="88"/>
      <c r="M661" s="88"/>
      <c r="N661" s="136"/>
      <c r="O661" s="50"/>
      <c r="P661" s="87" t="str">
        <f t="shared" si="32"/>
        <v/>
      </c>
    </row>
    <row r="662" spans="1:16" s="12" customFormat="1" ht="12.75" x14ac:dyDescent="0.2">
      <c r="A662" s="12" t="str">
        <f>_xlfn.IFNA(VLOOKUP(G662,Довідник!D:F,3,FALSE),"")</f>
        <v/>
      </c>
      <c r="B662" s="12">
        <f>Т.1_2!$I$6</f>
        <v>0</v>
      </c>
      <c r="C662" s="12">
        <f>YEAR(Т.1_2!$I$1)</f>
        <v>1900</v>
      </c>
      <c r="D662" s="12">
        <f t="shared" si="33"/>
        <v>1900</v>
      </c>
      <c r="E662" s="12">
        <f t="shared" si="34"/>
        <v>1900</v>
      </c>
      <c r="F662" s="85" t="str">
        <f>IF(ISBLANK(G662),"",MAX($F$7:F661)+1)</f>
        <v/>
      </c>
      <c r="G662" s="130"/>
      <c r="H662" s="130"/>
      <c r="I662" s="131"/>
      <c r="J662" s="47"/>
      <c r="K662" s="132"/>
      <c r="L662" s="88"/>
      <c r="M662" s="88"/>
      <c r="N662" s="136"/>
      <c r="O662" s="50"/>
      <c r="P662" s="87" t="str">
        <f t="shared" si="32"/>
        <v/>
      </c>
    </row>
    <row r="663" spans="1:16" s="12" customFormat="1" ht="12.75" x14ac:dyDescent="0.2">
      <c r="A663" s="12" t="str">
        <f>_xlfn.IFNA(VLOOKUP(G663,Довідник!D:F,3,FALSE),"")</f>
        <v/>
      </c>
      <c r="B663" s="12">
        <f>Т.1_2!$I$6</f>
        <v>0</v>
      </c>
      <c r="C663" s="12">
        <f>YEAR(Т.1_2!$I$1)</f>
        <v>1900</v>
      </c>
      <c r="D663" s="12">
        <f t="shared" si="33"/>
        <v>1900</v>
      </c>
      <c r="E663" s="12">
        <f t="shared" si="34"/>
        <v>1900</v>
      </c>
      <c r="F663" s="85" t="str">
        <f>IF(ISBLANK(G663),"",MAX($F$7:F662)+1)</f>
        <v/>
      </c>
      <c r="G663" s="130"/>
      <c r="H663" s="130"/>
      <c r="I663" s="131"/>
      <c r="J663" s="47"/>
      <c r="K663" s="132"/>
      <c r="L663" s="88"/>
      <c r="M663" s="88"/>
      <c r="N663" s="136"/>
      <c r="O663" s="50"/>
      <c r="P663" s="87" t="str">
        <f t="shared" si="32"/>
        <v/>
      </c>
    </row>
    <row r="664" spans="1:16" s="12" customFormat="1" ht="12.75" x14ac:dyDescent="0.2">
      <c r="A664" s="12" t="str">
        <f>_xlfn.IFNA(VLOOKUP(G664,Довідник!D:F,3,FALSE),"")</f>
        <v/>
      </c>
      <c r="B664" s="12">
        <f>Т.1_2!$I$6</f>
        <v>0</v>
      </c>
      <c r="C664" s="12">
        <f>YEAR(Т.1_2!$I$1)</f>
        <v>1900</v>
      </c>
      <c r="D664" s="12">
        <f t="shared" si="33"/>
        <v>1900</v>
      </c>
      <c r="E664" s="12">
        <f t="shared" si="34"/>
        <v>1900</v>
      </c>
      <c r="F664" s="85" t="str">
        <f>IF(ISBLANK(G664),"",MAX($F$7:F663)+1)</f>
        <v/>
      </c>
      <c r="G664" s="130"/>
      <c r="H664" s="130"/>
      <c r="I664" s="131"/>
      <c r="J664" s="47"/>
      <c r="K664" s="132"/>
      <c r="L664" s="88"/>
      <c r="M664" s="88"/>
      <c r="N664" s="136"/>
      <c r="O664" s="50"/>
      <c r="P664" s="87" t="str">
        <f t="shared" si="32"/>
        <v/>
      </c>
    </row>
    <row r="665" spans="1:16" s="12" customFormat="1" ht="12.75" x14ac:dyDescent="0.2">
      <c r="A665" s="12" t="str">
        <f>_xlfn.IFNA(VLOOKUP(G665,Довідник!D:F,3,FALSE),"")</f>
        <v/>
      </c>
      <c r="B665" s="12">
        <f>Т.1_2!$I$6</f>
        <v>0</v>
      </c>
      <c r="C665" s="12">
        <f>YEAR(Т.1_2!$I$1)</f>
        <v>1900</v>
      </c>
      <c r="D665" s="12">
        <f t="shared" si="33"/>
        <v>1900</v>
      </c>
      <c r="E665" s="12">
        <f t="shared" si="34"/>
        <v>1900</v>
      </c>
      <c r="F665" s="85" t="str">
        <f>IF(ISBLANK(G665),"",MAX($F$7:F664)+1)</f>
        <v/>
      </c>
      <c r="G665" s="130"/>
      <c r="H665" s="130"/>
      <c r="I665" s="131"/>
      <c r="J665" s="47"/>
      <c r="K665" s="132"/>
      <c r="L665" s="88"/>
      <c r="M665" s="88"/>
      <c r="N665" s="136"/>
      <c r="O665" s="50"/>
      <c r="P665" s="87" t="str">
        <f t="shared" si="32"/>
        <v/>
      </c>
    </row>
    <row r="666" spans="1:16" s="12" customFormat="1" ht="12.75" x14ac:dyDescent="0.2">
      <c r="A666" s="12" t="str">
        <f>_xlfn.IFNA(VLOOKUP(G666,Довідник!D:F,3,FALSE),"")</f>
        <v/>
      </c>
      <c r="B666" s="12">
        <f>Т.1_2!$I$6</f>
        <v>0</v>
      </c>
      <c r="C666" s="12">
        <f>YEAR(Т.1_2!$I$1)</f>
        <v>1900</v>
      </c>
      <c r="D666" s="12">
        <f t="shared" si="33"/>
        <v>1900</v>
      </c>
      <c r="E666" s="12">
        <f t="shared" si="34"/>
        <v>1900</v>
      </c>
      <c r="F666" s="85" t="str">
        <f>IF(ISBLANK(G666),"",MAX($F$7:F665)+1)</f>
        <v/>
      </c>
      <c r="G666" s="130"/>
      <c r="H666" s="130"/>
      <c r="I666" s="131"/>
      <c r="J666" s="47"/>
      <c r="K666" s="132"/>
      <c r="L666" s="88"/>
      <c r="M666" s="88"/>
      <c r="N666" s="136"/>
      <c r="O666" s="50"/>
      <c r="P666" s="87" t="str">
        <f t="shared" si="32"/>
        <v/>
      </c>
    </row>
    <row r="667" spans="1:16" s="12" customFormat="1" ht="12.75" x14ac:dyDescent="0.2">
      <c r="A667" s="12" t="str">
        <f>_xlfn.IFNA(VLOOKUP(G667,Довідник!D:F,3,FALSE),"")</f>
        <v/>
      </c>
      <c r="B667" s="12">
        <f>Т.1_2!$I$6</f>
        <v>0</v>
      </c>
      <c r="C667" s="12">
        <f>YEAR(Т.1_2!$I$1)</f>
        <v>1900</v>
      </c>
      <c r="D667" s="12">
        <f t="shared" si="33"/>
        <v>1900</v>
      </c>
      <c r="E667" s="12">
        <f t="shared" si="34"/>
        <v>1900</v>
      </c>
      <c r="F667" s="85" t="str">
        <f>IF(ISBLANK(G667),"",MAX($F$7:F666)+1)</f>
        <v/>
      </c>
      <c r="G667" s="130"/>
      <c r="H667" s="130"/>
      <c r="I667" s="131"/>
      <c r="J667" s="47"/>
      <c r="K667" s="132"/>
      <c r="L667" s="88"/>
      <c r="M667" s="88"/>
      <c r="N667" s="136"/>
      <c r="O667" s="50"/>
      <c r="P667" s="87" t="str">
        <f t="shared" si="32"/>
        <v/>
      </c>
    </row>
    <row r="668" spans="1:16" s="12" customFormat="1" ht="12.75" x14ac:dyDescent="0.2">
      <c r="A668" s="12" t="str">
        <f>_xlfn.IFNA(VLOOKUP(G668,Довідник!D:F,3,FALSE),"")</f>
        <v/>
      </c>
      <c r="B668" s="12">
        <f>Т.1_2!$I$6</f>
        <v>0</v>
      </c>
      <c r="C668" s="12">
        <f>YEAR(Т.1_2!$I$1)</f>
        <v>1900</v>
      </c>
      <c r="D668" s="12">
        <f t="shared" si="33"/>
        <v>1900</v>
      </c>
      <c r="E668" s="12">
        <f t="shared" si="34"/>
        <v>1900</v>
      </c>
      <c r="F668" s="85" t="str">
        <f>IF(ISBLANK(G668),"",MAX($F$7:F667)+1)</f>
        <v/>
      </c>
      <c r="G668" s="130"/>
      <c r="H668" s="130"/>
      <c r="I668" s="131"/>
      <c r="J668" s="47"/>
      <c r="K668" s="132"/>
      <c r="L668" s="88"/>
      <c r="M668" s="88"/>
      <c r="N668" s="136"/>
      <c r="O668" s="50"/>
      <c r="P668" s="87" t="str">
        <f t="shared" si="32"/>
        <v/>
      </c>
    </row>
    <row r="669" spans="1:16" s="12" customFormat="1" ht="12.75" x14ac:dyDescent="0.2">
      <c r="A669" s="12" t="str">
        <f>_xlfn.IFNA(VLOOKUP(G669,Довідник!D:F,3,FALSE),"")</f>
        <v/>
      </c>
      <c r="B669" s="12">
        <f>Т.1_2!$I$6</f>
        <v>0</v>
      </c>
      <c r="C669" s="12">
        <f>YEAR(Т.1_2!$I$1)</f>
        <v>1900</v>
      </c>
      <c r="D669" s="12">
        <f t="shared" si="33"/>
        <v>1900</v>
      </c>
      <c r="E669" s="12">
        <f t="shared" si="34"/>
        <v>1900</v>
      </c>
      <c r="F669" s="85" t="str">
        <f>IF(ISBLANK(G669),"",MAX($F$7:F668)+1)</f>
        <v/>
      </c>
      <c r="G669" s="130"/>
      <c r="H669" s="130"/>
      <c r="I669" s="131"/>
      <c r="J669" s="47"/>
      <c r="K669" s="132"/>
      <c r="L669" s="88"/>
      <c r="M669" s="88"/>
      <c r="N669" s="136"/>
      <c r="O669" s="50"/>
      <c r="P669" s="87" t="str">
        <f t="shared" si="32"/>
        <v/>
      </c>
    </row>
    <row r="670" spans="1:16" s="12" customFormat="1" ht="12.75" x14ac:dyDescent="0.2">
      <c r="A670" s="12" t="str">
        <f>_xlfn.IFNA(VLOOKUP(G670,Довідник!D:F,3,FALSE),"")</f>
        <v/>
      </c>
      <c r="B670" s="12">
        <f>Т.1_2!$I$6</f>
        <v>0</v>
      </c>
      <c r="C670" s="12">
        <f>YEAR(Т.1_2!$I$1)</f>
        <v>1900</v>
      </c>
      <c r="D670" s="12">
        <f t="shared" si="33"/>
        <v>1900</v>
      </c>
      <c r="E670" s="12">
        <f t="shared" si="34"/>
        <v>1900</v>
      </c>
      <c r="F670" s="85" t="str">
        <f>IF(ISBLANK(G670),"",MAX($F$7:F669)+1)</f>
        <v/>
      </c>
      <c r="G670" s="130"/>
      <c r="H670" s="130"/>
      <c r="I670" s="131"/>
      <c r="J670" s="47"/>
      <c r="K670" s="132"/>
      <c r="L670" s="88"/>
      <c r="M670" s="88"/>
      <c r="N670" s="136"/>
      <c r="O670" s="50"/>
      <c r="P670" s="87" t="str">
        <f t="shared" si="32"/>
        <v/>
      </c>
    </row>
    <row r="671" spans="1:16" s="12" customFormat="1" ht="12.75" x14ac:dyDescent="0.2">
      <c r="A671" s="12" t="str">
        <f>_xlfn.IFNA(VLOOKUP(G671,Довідник!D:F,3,FALSE),"")</f>
        <v/>
      </c>
      <c r="B671" s="12">
        <f>Т.1_2!$I$6</f>
        <v>0</v>
      </c>
      <c r="C671" s="12">
        <f>YEAR(Т.1_2!$I$1)</f>
        <v>1900</v>
      </c>
      <c r="D671" s="12">
        <f t="shared" si="33"/>
        <v>1900</v>
      </c>
      <c r="E671" s="12">
        <f t="shared" si="34"/>
        <v>1900</v>
      </c>
      <c r="F671" s="85" t="str">
        <f>IF(ISBLANK(G671),"",MAX($F$7:F670)+1)</f>
        <v/>
      </c>
      <c r="G671" s="130"/>
      <c r="H671" s="130"/>
      <c r="I671" s="131"/>
      <c r="J671" s="47"/>
      <c r="K671" s="132"/>
      <c r="L671" s="88"/>
      <c r="M671" s="88"/>
      <c r="N671" s="136"/>
      <c r="O671" s="50"/>
      <c r="P671" s="87" t="str">
        <f t="shared" si="32"/>
        <v/>
      </c>
    </row>
    <row r="672" spans="1:16" s="12" customFormat="1" ht="12.75" x14ac:dyDescent="0.2">
      <c r="A672" s="12" t="str">
        <f>_xlfn.IFNA(VLOOKUP(G672,Довідник!D:F,3,FALSE),"")</f>
        <v/>
      </c>
      <c r="B672" s="12">
        <f>Т.1_2!$I$6</f>
        <v>0</v>
      </c>
      <c r="C672" s="12">
        <f>YEAR(Т.1_2!$I$1)</f>
        <v>1900</v>
      </c>
      <c r="D672" s="12">
        <f t="shared" si="33"/>
        <v>1900</v>
      </c>
      <c r="E672" s="12">
        <f t="shared" si="34"/>
        <v>1900</v>
      </c>
      <c r="F672" s="85" t="str">
        <f>IF(ISBLANK(G672),"",MAX($F$7:F671)+1)</f>
        <v/>
      </c>
      <c r="G672" s="130"/>
      <c r="H672" s="130"/>
      <c r="I672" s="131"/>
      <c r="J672" s="47"/>
      <c r="K672" s="132"/>
      <c r="L672" s="88"/>
      <c r="M672" s="88"/>
      <c r="N672" s="136"/>
      <c r="O672" s="50"/>
      <c r="P672" s="87" t="str">
        <f t="shared" si="32"/>
        <v/>
      </c>
    </row>
    <row r="673" spans="1:16" s="12" customFormat="1" ht="12.75" x14ac:dyDescent="0.2">
      <c r="A673" s="12" t="str">
        <f>_xlfn.IFNA(VLOOKUP(G673,Довідник!D:F,3,FALSE),"")</f>
        <v/>
      </c>
      <c r="B673" s="12">
        <f>Т.1_2!$I$6</f>
        <v>0</v>
      </c>
      <c r="C673" s="12">
        <f>YEAR(Т.1_2!$I$1)</f>
        <v>1900</v>
      </c>
      <c r="D673" s="12">
        <f t="shared" si="33"/>
        <v>1900</v>
      </c>
      <c r="E673" s="12">
        <f t="shared" si="34"/>
        <v>1900</v>
      </c>
      <c r="F673" s="85" t="str">
        <f>IF(ISBLANK(G673),"",MAX($F$7:F672)+1)</f>
        <v/>
      </c>
      <c r="G673" s="130"/>
      <c r="H673" s="130"/>
      <c r="I673" s="131"/>
      <c r="J673" s="47"/>
      <c r="K673" s="132"/>
      <c r="L673" s="88"/>
      <c r="M673" s="88"/>
      <c r="N673" s="136"/>
      <c r="O673" s="50"/>
      <c r="P673" s="87" t="str">
        <f t="shared" si="32"/>
        <v/>
      </c>
    </row>
    <row r="674" spans="1:16" s="12" customFormat="1" ht="12.75" x14ac:dyDescent="0.2">
      <c r="A674" s="12" t="str">
        <f>_xlfn.IFNA(VLOOKUP(G674,Довідник!D:F,3,FALSE),"")</f>
        <v/>
      </c>
      <c r="B674" s="12">
        <f>Т.1_2!$I$6</f>
        <v>0</v>
      </c>
      <c r="C674" s="12">
        <f>YEAR(Т.1_2!$I$1)</f>
        <v>1900</v>
      </c>
      <c r="D674" s="12">
        <f t="shared" si="33"/>
        <v>1900</v>
      </c>
      <c r="E674" s="12">
        <f t="shared" si="34"/>
        <v>1900</v>
      </c>
      <c r="F674" s="85" t="str">
        <f>IF(ISBLANK(G674),"",MAX($F$7:F673)+1)</f>
        <v/>
      </c>
      <c r="G674" s="130"/>
      <c r="H674" s="130"/>
      <c r="I674" s="131"/>
      <c r="J674" s="47"/>
      <c r="K674" s="132"/>
      <c r="L674" s="88"/>
      <c r="M674" s="88"/>
      <c r="N674" s="136"/>
      <c r="O674" s="50"/>
      <c r="P674" s="87" t="str">
        <f t="shared" si="32"/>
        <v/>
      </c>
    </row>
    <row r="675" spans="1:16" s="12" customFormat="1" ht="12.75" x14ac:dyDescent="0.2">
      <c r="A675" s="12" t="str">
        <f>_xlfn.IFNA(VLOOKUP(G675,Довідник!D:F,3,FALSE),"")</f>
        <v/>
      </c>
      <c r="B675" s="12">
        <f>Т.1_2!$I$6</f>
        <v>0</v>
      </c>
      <c r="C675" s="12">
        <f>YEAR(Т.1_2!$I$1)</f>
        <v>1900</v>
      </c>
      <c r="D675" s="12">
        <f t="shared" si="33"/>
        <v>1900</v>
      </c>
      <c r="E675" s="12">
        <f t="shared" si="34"/>
        <v>1900</v>
      </c>
      <c r="F675" s="85" t="str">
        <f>IF(ISBLANK(G675),"",MAX($F$7:F674)+1)</f>
        <v/>
      </c>
      <c r="G675" s="130"/>
      <c r="H675" s="130"/>
      <c r="I675" s="131"/>
      <c r="J675" s="47"/>
      <c r="K675" s="132"/>
      <c r="L675" s="88"/>
      <c r="M675" s="88"/>
      <c r="N675" s="136"/>
      <c r="O675" s="50"/>
      <c r="P675" s="87" t="str">
        <f t="shared" si="32"/>
        <v/>
      </c>
    </row>
    <row r="676" spans="1:16" s="12" customFormat="1" ht="12.75" x14ac:dyDescent="0.2">
      <c r="A676" s="12" t="str">
        <f>_xlfn.IFNA(VLOOKUP(G676,Довідник!D:F,3,FALSE),"")</f>
        <v/>
      </c>
      <c r="B676" s="12">
        <f>Т.1_2!$I$6</f>
        <v>0</v>
      </c>
      <c r="C676" s="12">
        <f>YEAR(Т.1_2!$I$1)</f>
        <v>1900</v>
      </c>
      <c r="D676" s="12">
        <f t="shared" si="33"/>
        <v>1900</v>
      </c>
      <c r="E676" s="12">
        <f t="shared" si="34"/>
        <v>1900</v>
      </c>
      <c r="F676" s="85" t="str">
        <f>IF(ISBLANK(G676),"",MAX($F$7:F675)+1)</f>
        <v/>
      </c>
      <c r="G676" s="130"/>
      <c r="H676" s="130"/>
      <c r="I676" s="131"/>
      <c r="J676" s="47"/>
      <c r="K676" s="132"/>
      <c r="L676" s="88"/>
      <c r="M676" s="88"/>
      <c r="N676" s="136"/>
      <c r="O676" s="50"/>
      <c r="P676" s="87" t="str">
        <f t="shared" si="32"/>
        <v/>
      </c>
    </row>
    <row r="677" spans="1:16" s="12" customFormat="1" ht="12.75" x14ac:dyDescent="0.2">
      <c r="A677" s="12" t="str">
        <f>_xlfn.IFNA(VLOOKUP(G677,Довідник!D:F,3,FALSE),"")</f>
        <v/>
      </c>
      <c r="B677" s="12">
        <f>Т.1_2!$I$6</f>
        <v>0</v>
      </c>
      <c r="C677" s="12">
        <f>YEAR(Т.1_2!$I$1)</f>
        <v>1900</v>
      </c>
      <c r="D677" s="12">
        <f t="shared" si="33"/>
        <v>1900</v>
      </c>
      <c r="E677" s="12">
        <f t="shared" si="34"/>
        <v>1900</v>
      </c>
      <c r="F677" s="85" t="str">
        <f>IF(ISBLANK(G677),"",MAX($F$7:F676)+1)</f>
        <v/>
      </c>
      <c r="G677" s="130"/>
      <c r="H677" s="130"/>
      <c r="I677" s="131"/>
      <c r="J677" s="47"/>
      <c r="K677" s="132"/>
      <c r="L677" s="88"/>
      <c r="M677" s="88"/>
      <c r="N677" s="136"/>
      <c r="O677" s="50"/>
      <c r="P677" s="87" t="str">
        <f t="shared" si="32"/>
        <v/>
      </c>
    </row>
    <row r="678" spans="1:16" s="12" customFormat="1" ht="12.75" x14ac:dyDescent="0.2">
      <c r="A678" s="12" t="str">
        <f>_xlfn.IFNA(VLOOKUP(G678,Довідник!D:F,3,FALSE),"")</f>
        <v/>
      </c>
      <c r="B678" s="12">
        <f>Т.1_2!$I$6</f>
        <v>0</v>
      </c>
      <c r="C678" s="12">
        <f>YEAR(Т.1_2!$I$1)</f>
        <v>1900</v>
      </c>
      <c r="D678" s="12">
        <f t="shared" si="33"/>
        <v>1900</v>
      </c>
      <c r="E678" s="12">
        <f t="shared" si="34"/>
        <v>1900</v>
      </c>
      <c r="F678" s="85" t="str">
        <f>IF(ISBLANK(G678),"",MAX($F$7:F677)+1)</f>
        <v/>
      </c>
      <c r="G678" s="130"/>
      <c r="H678" s="130"/>
      <c r="I678" s="131"/>
      <c r="J678" s="47"/>
      <c r="K678" s="132"/>
      <c r="L678" s="88"/>
      <c r="M678" s="88"/>
      <c r="N678" s="136"/>
      <c r="O678" s="50"/>
      <c r="P678" s="87" t="str">
        <f t="shared" si="32"/>
        <v/>
      </c>
    </row>
    <row r="679" spans="1:16" s="12" customFormat="1" ht="12.75" x14ac:dyDescent="0.2">
      <c r="A679" s="12" t="str">
        <f>_xlfn.IFNA(VLOOKUP(G679,Довідник!D:F,3,FALSE),"")</f>
        <v/>
      </c>
      <c r="B679" s="12">
        <f>Т.1_2!$I$6</f>
        <v>0</v>
      </c>
      <c r="C679" s="12">
        <f>YEAR(Т.1_2!$I$1)</f>
        <v>1900</v>
      </c>
      <c r="D679" s="12">
        <f t="shared" si="33"/>
        <v>1900</v>
      </c>
      <c r="E679" s="12">
        <f t="shared" si="34"/>
        <v>1900</v>
      </c>
      <c r="F679" s="85" t="str">
        <f>IF(ISBLANK(G679),"",MAX($F$7:F678)+1)</f>
        <v/>
      </c>
      <c r="G679" s="130"/>
      <c r="H679" s="130"/>
      <c r="I679" s="131"/>
      <c r="J679" s="47"/>
      <c r="K679" s="132"/>
      <c r="L679" s="88"/>
      <c r="M679" s="88"/>
      <c r="N679" s="136"/>
      <c r="O679" s="50"/>
      <c r="P679" s="87" t="str">
        <f t="shared" si="32"/>
        <v/>
      </c>
    </row>
    <row r="680" spans="1:16" s="12" customFormat="1" ht="12.75" x14ac:dyDescent="0.2">
      <c r="A680" s="12" t="str">
        <f>_xlfn.IFNA(VLOOKUP(G680,Довідник!D:F,3,FALSE),"")</f>
        <v/>
      </c>
      <c r="B680" s="12">
        <f>Т.1_2!$I$6</f>
        <v>0</v>
      </c>
      <c r="C680" s="12">
        <f>YEAR(Т.1_2!$I$1)</f>
        <v>1900</v>
      </c>
      <c r="D680" s="12">
        <f t="shared" si="33"/>
        <v>1900</v>
      </c>
      <c r="E680" s="12">
        <f t="shared" si="34"/>
        <v>1900</v>
      </c>
      <c r="F680" s="85" t="str">
        <f>IF(ISBLANK(G680),"",MAX($F$7:F679)+1)</f>
        <v/>
      </c>
      <c r="G680" s="130"/>
      <c r="H680" s="130"/>
      <c r="I680" s="131"/>
      <c r="J680" s="47"/>
      <c r="K680" s="132"/>
      <c r="L680" s="88"/>
      <c r="M680" s="88"/>
      <c r="N680" s="136"/>
      <c r="O680" s="50"/>
      <c r="P680" s="87" t="str">
        <f t="shared" si="32"/>
        <v/>
      </c>
    </row>
    <row r="681" spans="1:16" s="12" customFormat="1" ht="12.75" x14ac:dyDescent="0.2">
      <c r="A681" s="12" t="str">
        <f>_xlfn.IFNA(VLOOKUP(G681,Довідник!D:F,3,FALSE),"")</f>
        <v/>
      </c>
      <c r="B681" s="12">
        <f>Т.1_2!$I$6</f>
        <v>0</v>
      </c>
      <c r="C681" s="12">
        <f>YEAR(Т.1_2!$I$1)</f>
        <v>1900</v>
      </c>
      <c r="D681" s="12">
        <f t="shared" si="33"/>
        <v>1900</v>
      </c>
      <c r="E681" s="12">
        <f t="shared" si="34"/>
        <v>1900</v>
      </c>
      <c r="F681" s="85" t="str">
        <f>IF(ISBLANK(G681),"",MAX($F$7:F680)+1)</f>
        <v/>
      </c>
      <c r="G681" s="130"/>
      <c r="H681" s="130"/>
      <c r="I681" s="131"/>
      <c r="J681" s="47"/>
      <c r="K681" s="132"/>
      <c r="L681" s="88"/>
      <c r="M681" s="88"/>
      <c r="N681" s="136"/>
      <c r="O681" s="50"/>
      <c r="P681" s="87" t="str">
        <f t="shared" si="32"/>
        <v/>
      </c>
    </row>
    <row r="682" spans="1:16" s="12" customFormat="1" ht="12.75" x14ac:dyDescent="0.2">
      <c r="A682" s="12" t="str">
        <f>_xlfn.IFNA(VLOOKUP(G682,Довідник!D:F,3,FALSE),"")</f>
        <v/>
      </c>
      <c r="B682" s="12">
        <f>Т.1_2!$I$6</f>
        <v>0</v>
      </c>
      <c r="C682" s="12">
        <f>YEAR(Т.1_2!$I$1)</f>
        <v>1900</v>
      </c>
      <c r="D682" s="12">
        <f t="shared" si="33"/>
        <v>1900</v>
      </c>
      <c r="E682" s="12">
        <f t="shared" si="34"/>
        <v>1900</v>
      </c>
      <c r="F682" s="85" t="str">
        <f>IF(ISBLANK(G682),"",MAX($F$7:F681)+1)</f>
        <v/>
      </c>
      <c r="G682" s="130"/>
      <c r="H682" s="130"/>
      <c r="I682" s="131"/>
      <c r="J682" s="47"/>
      <c r="K682" s="132"/>
      <c r="L682" s="88"/>
      <c r="M682" s="88"/>
      <c r="N682" s="136"/>
      <c r="O682" s="50"/>
      <c r="P682" s="87" t="str">
        <f t="shared" si="32"/>
        <v/>
      </c>
    </row>
    <row r="683" spans="1:16" s="12" customFormat="1" ht="12.75" x14ac:dyDescent="0.2">
      <c r="A683" s="12" t="str">
        <f>_xlfn.IFNA(VLOOKUP(G683,Довідник!D:F,3,FALSE),"")</f>
        <v/>
      </c>
      <c r="B683" s="12">
        <f>Т.1_2!$I$6</f>
        <v>0</v>
      </c>
      <c r="C683" s="12">
        <f>YEAR(Т.1_2!$I$1)</f>
        <v>1900</v>
      </c>
      <c r="D683" s="12">
        <f t="shared" si="33"/>
        <v>1900</v>
      </c>
      <c r="E683" s="12">
        <f t="shared" si="34"/>
        <v>1900</v>
      </c>
      <c r="F683" s="85" t="str">
        <f>IF(ISBLANK(G683),"",MAX($F$7:F682)+1)</f>
        <v/>
      </c>
      <c r="G683" s="130"/>
      <c r="H683" s="130"/>
      <c r="I683" s="131"/>
      <c r="J683" s="47"/>
      <c r="K683" s="132"/>
      <c r="L683" s="88"/>
      <c r="M683" s="88"/>
      <c r="N683" s="136"/>
      <c r="O683" s="50"/>
      <c r="P683" s="87" t="str">
        <f t="shared" si="32"/>
        <v/>
      </c>
    </row>
    <row r="684" spans="1:16" s="12" customFormat="1" ht="12.75" x14ac:dyDescent="0.2">
      <c r="A684" s="12" t="str">
        <f>_xlfn.IFNA(VLOOKUP(G684,Довідник!D:F,3,FALSE),"")</f>
        <v/>
      </c>
      <c r="B684" s="12">
        <f>Т.1_2!$I$6</f>
        <v>0</v>
      </c>
      <c r="C684" s="12">
        <f>YEAR(Т.1_2!$I$1)</f>
        <v>1900</v>
      </c>
      <c r="D684" s="12">
        <f t="shared" si="33"/>
        <v>1900</v>
      </c>
      <c r="E684" s="12">
        <f t="shared" si="34"/>
        <v>1900</v>
      </c>
      <c r="F684" s="85" t="str">
        <f>IF(ISBLANK(G684),"",MAX($F$7:F683)+1)</f>
        <v/>
      </c>
      <c r="G684" s="130"/>
      <c r="H684" s="130"/>
      <c r="I684" s="131"/>
      <c r="J684" s="47"/>
      <c r="K684" s="132"/>
      <c r="L684" s="88"/>
      <c r="M684" s="88"/>
      <c r="N684" s="136"/>
      <c r="O684" s="50"/>
      <c r="P684" s="87" t="str">
        <f t="shared" si="32"/>
        <v/>
      </c>
    </row>
    <row r="685" spans="1:16" s="12" customFormat="1" ht="12.75" x14ac:dyDescent="0.2">
      <c r="A685" s="12" t="str">
        <f>_xlfn.IFNA(VLOOKUP(G685,Довідник!D:F,3,FALSE),"")</f>
        <v/>
      </c>
      <c r="B685" s="12">
        <f>Т.1_2!$I$6</f>
        <v>0</v>
      </c>
      <c r="C685" s="12">
        <f>YEAR(Т.1_2!$I$1)</f>
        <v>1900</v>
      </c>
      <c r="D685" s="12">
        <f t="shared" si="33"/>
        <v>1900</v>
      </c>
      <c r="E685" s="12">
        <f t="shared" si="34"/>
        <v>1900</v>
      </c>
      <c r="F685" s="85" t="str">
        <f>IF(ISBLANK(G685),"",MAX($F$7:F684)+1)</f>
        <v/>
      </c>
      <c r="G685" s="130"/>
      <c r="H685" s="130"/>
      <c r="I685" s="131"/>
      <c r="J685" s="47"/>
      <c r="K685" s="132"/>
      <c r="L685" s="88"/>
      <c r="M685" s="88"/>
      <c r="N685" s="136"/>
      <c r="O685" s="50"/>
      <c r="P685" s="87" t="str">
        <f t="shared" si="32"/>
        <v/>
      </c>
    </row>
    <row r="686" spans="1:16" s="12" customFormat="1" ht="12.75" x14ac:dyDescent="0.2">
      <c r="A686" s="12" t="str">
        <f>_xlfn.IFNA(VLOOKUP(G686,Довідник!D:F,3,FALSE),"")</f>
        <v/>
      </c>
      <c r="B686" s="12">
        <f>Т.1_2!$I$6</f>
        <v>0</v>
      </c>
      <c r="C686" s="12">
        <f>YEAR(Т.1_2!$I$1)</f>
        <v>1900</v>
      </c>
      <c r="D686" s="12">
        <f t="shared" si="33"/>
        <v>1900</v>
      </c>
      <c r="E686" s="12">
        <f t="shared" si="34"/>
        <v>1900</v>
      </c>
      <c r="F686" s="85" t="str">
        <f>IF(ISBLANK(G686),"",MAX($F$7:F685)+1)</f>
        <v/>
      </c>
      <c r="G686" s="130"/>
      <c r="H686" s="130"/>
      <c r="I686" s="131"/>
      <c r="J686" s="47"/>
      <c r="K686" s="132"/>
      <c r="L686" s="88"/>
      <c r="M686" s="88"/>
      <c r="N686" s="136"/>
      <c r="O686" s="50"/>
      <c r="P686" s="87" t="str">
        <f t="shared" si="32"/>
        <v/>
      </c>
    </row>
    <row r="687" spans="1:16" s="12" customFormat="1" ht="12.75" x14ac:dyDescent="0.2">
      <c r="A687" s="12" t="str">
        <f>_xlfn.IFNA(VLOOKUP(G687,Довідник!D:F,3,FALSE),"")</f>
        <v/>
      </c>
      <c r="B687" s="12">
        <f>Т.1_2!$I$6</f>
        <v>0</v>
      </c>
      <c r="C687" s="12">
        <f>YEAR(Т.1_2!$I$1)</f>
        <v>1900</v>
      </c>
      <c r="D687" s="12">
        <f t="shared" si="33"/>
        <v>1900</v>
      </c>
      <c r="E687" s="12">
        <f t="shared" si="34"/>
        <v>1900</v>
      </c>
      <c r="F687" s="85" t="str">
        <f>IF(ISBLANK(G687),"",MAX($F$7:F686)+1)</f>
        <v/>
      </c>
      <c r="G687" s="130"/>
      <c r="H687" s="130"/>
      <c r="I687" s="131"/>
      <c r="J687" s="47"/>
      <c r="K687" s="132"/>
      <c r="L687" s="88"/>
      <c r="M687" s="88"/>
      <c r="N687" s="136"/>
      <c r="O687" s="50"/>
      <c r="P687" s="87" t="str">
        <f t="shared" si="32"/>
        <v/>
      </c>
    </row>
    <row r="688" spans="1:16" s="12" customFormat="1" ht="12.75" x14ac:dyDescent="0.2">
      <c r="A688" s="12" t="str">
        <f>_xlfn.IFNA(VLOOKUP(G688,Довідник!D:F,3,FALSE),"")</f>
        <v/>
      </c>
      <c r="B688" s="12">
        <f>Т.1_2!$I$6</f>
        <v>0</v>
      </c>
      <c r="C688" s="12">
        <f>YEAR(Т.1_2!$I$1)</f>
        <v>1900</v>
      </c>
      <c r="D688" s="12">
        <f t="shared" si="33"/>
        <v>1900</v>
      </c>
      <c r="E688" s="12">
        <f t="shared" si="34"/>
        <v>1900</v>
      </c>
      <c r="F688" s="85" t="str">
        <f>IF(ISBLANK(G688),"",MAX($F$7:F687)+1)</f>
        <v/>
      </c>
      <c r="G688" s="130"/>
      <c r="H688" s="130"/>
      <c r="I688" s="131"/>
      <c r="J688" s="47"/>
      <c r="K688" s="132"/>
      <c r="L688" s="88"/>
      <c r="M688" s="88"/>
      <c r="N688" s="136"/>
      <c r="O688" s="50"/>
      <c r="P688" s="87" t="str">
        <f t="shared" si="32"/>
        <v/>
      </c>
    </row>
    <row r="689" spans="1:16" s="12" customFormat="1" ht="12.75" x14ac:dyDescent="0.2">
      <c r="A689" s="12" t="str">
        <f>_xlfn.IFNA(VLOOKUP(G689,Довідник!D:F,3,FALSE),"")</f>
        <v/>
      </c>
      <c r="B689" s="12">
        <f>Т.1_2!$I$6</f>
        <v>0</v>
      </c>
      <c r="C689" s="12">
        <f>YEAR(Т.1_2!$I$1)</f>
        <v>1900</v>
      </c>
      <c r="D689" s="12">
        <f t="shared" si="33"/>
        <v>1900</v>
      </c>
      <c r="E689" s="12">
        <f t="shared" si="34"/>
        <v>1900</v>
      </c>
      <c r="F689" s="85" t="str">
        <f>IF(ISBLANK(G689),"",MAX($F$7:F688)+1)</f>
        <v/>
      </c>
      <c r="G689" s="130"/>
      <c r="H689" s="130"/>
      <c r="I689" s="131"/>
      <c r="J689" s="47"/>
      <c r="K689" s="132"/>
      <c r="L689" s="88"/>
      <c r="M689" s="88"/>
      <c r="N689" s="136"/>
      <c r="O689" s="50"/>
      <c r="P689" s="87" t="str">
        <f t="shared" si="32"/>
        <v/>
      </c>
    </row>
    <row r="690" spans="1:16" s="12" customFormat="1" ht="12.75" x14ac:dyDescent="0.2">
      <c r="A690" s="12" t="str">
        <f>_xlfn.IFNA(VLOOKUP(G690,Довідник!D:F,3,FALSE),"")</f>
        <v/>
      </c>
      <c r="B690" s="12">
        <f>Т.1_2!$I$6</f>
        <v>0</v>
      </c>
      <c r="C690" s="12">
        <f>YEAR(Т.1_2!$I$1)</f>
        <v>1900</v>
      </c>
      <c r="D690" s="12">
        <f t="shared" si="33"/>
        <v>1900</v>
      </c>
      <c r="E690" s="12">
        <f t="shared" si="34"/>
        <v>1900</v>
      </c>
      <c r="F690" s="85" t="str">
        <f>IF(ISBLANK(G690),"",MAX($F$7:F689)+1)</f>
        <v/>
      </c>
      <c r="G690" s="130"/>
      <c r="H690" s="130"/>
      <c r="I690" s="131"/>
      <c r="J690" s="47"/>
      <c r="K690" s="132"/>
      <c r="L690" s="88"/>
      <c r="M690" s="88"/>
      <c r="N690" s="136"/>
      <c r="O690" s="50"/>
      <c r="P690" s="87" t="str">
        <f t="shared" si="32"/>
        <v/>
      </c>
    </row>
    <row r="691" spans="1:16" s="12" customFormat="1" ht="12.75" x14ac:dyDescent="0.2">
      <c r="A691" s="12" t="str">
        <f>_xlfn.IFNA(VLOOKUP(G691,Довідник!D:F,3,FALSE),"")</f>
        <v/>
      </c>
      <c r="B691" s="12">
        <f>Т.1_2!$I$6</f>
        <v>0</v>
      </c>
      <c r="C691" s="12">
        <f>YEAR(Т.1_2!$I$1)</f>
        <v>1900</v>
      </c>
      <c r="D691" s="12">
        <f t="shared" si="33"/>
        <v>1900</v>
      </c>
      <c r="E691" s="12">
        <f t="shared" si="34"/>
        <v>1900</v>
      </c>
      <c r="F691" s="85" t="str">
        <f>IF(ISBLANK(G691),"",MAX($F$7:F690)+1)</f>
        <v/>
      </c>
      <c r="G691" s="130"/>
      <c r="H691" s="130"/>
      <c r="I691" s="131"/>
      <c r="J691" s="47"/>
      <c r="K691" s="132"/>
      <c r="L691" s="88"/>
      <c r="M691" s="88"/>
      <c r="N691" s="136"/>
      <c r="O691" s="50"/>
      <c r="P691" s="87" t="str">
        <f t="shared" si="32"/>
        <v/>
      </c>
    </row>
    <row r="692" spans="1:16" s="12" customFormat="1" ht="12.75" x14ac:dyDescent="0.2">
      <c r="A692" s="12" t="str">
        <f>_xlfn.IFNA(VLOOKUP(G692,Довідник!D:F,3,FALSE),"")</f>
        <v/>
      </c>
      <c r="B692" s="12">
        <f>Т.1_2!$I$6</f>
        <v>0</v>
      </c>
      <c r="C692" s="12">
        <f>YEAR(Т.1_2!$I$1)</f>
        <v>1900</v>
      </c>
      <c r="D692" s="12">
        <f t="shared" si="33"/>
        <v>1900</v>
      </c>
      <c r="E692" s="12">
        <f t="shared" si="34"/>
        <v>1900</v>
      </c>
      <c r="F692" s="85" t="str">
        <f>IF(ISBLANK(G692),"",MAX($F$7:F691)+1)</f>
        <v/>
      </c>
      <c r="G692" s="130"/>
      <c r="H692" s="130"/>
      <c r="I692" s="131"/>
      <c r="J692" s="47"/>
      <c r="K692" s="132"/>
      <c r="L692" s="88"/>
      <c r="M692" s="88"/>
      <c r="N692" s="136"/>
      <c r="O692" s="50"/>
      <c r="P692" s="87" t="str">
        <f t="shared" si="32"/>
        <v/>
      </c>
    </row>
    <row r="693" spans="1:16" s="12" customFormat="1" ht="12.75" x14ac:dyDescent="0.2">
      <c r="A693" s="12" t="str">
        <f>_xlfn.IFNA(VLOOKUP(G693,Довідник!D:F,3,FALSE),"")</f>
        <v/>
      </c>
      <c r="B693" s="12">
        <f>Т.1_2!$I$6</f>
        <v>0</v>
      </c>
      <c r="C693" s="12">
        <f>YEAR(Т.1_2!$I$1)</f>
        <v>1900</v>
      </c>
      <c r="D693" s="12">
        <f t="shared" si="33"/>
        <v>1900</v>
      </c>
      <c r="E693" s="12">
        <f t="shared" si="34"/>
        <v>1900</v>
      </c>
      <c r="F693" s="85" t="str">
        <f>IF(ISBLANK(G693),"",MAX($F$7:F692)+1)</f>
        <v/>
      </c>
      <c r="G693" s="130"/>
      <c r="H693" s="130"/>
      <c r="I693" s="131"/>
      <c r="J693" s="47"/>
      <c r="K693" s="132"/>
      <c r="L693" s="88"/>
      <c r="M693" s="88"/>
      <c r="N693" s="136"/>
      <c r="O693" s="50"/>
      <c r="P693" s="87" t="str">
        <f t="shared" si="32"/>
        <v/>
      </c>
    </row>
    <row r="694" spans="1:16" s="12" customFormat="1" ht="12.75" x14ac:dyDescent="0.2">
      <c r="A694" s="12" t="str">
        <f>_xlfn.IFNA(VLOOKUP(G694,Довідник!D:F,3,FALSE),"")</f>
        <v/>
      </c>
      <c r="B694" s="12">
        <f>Т.1_2!$I$6</f>
        <v>0</v>
      </c>
      <c r="C694" s="12">
        <f>YEAR(Т.1_2!$I$1)</f>
        <v>1900</v>
      </c>
      <c r="D694" s="12">
        <f t="shared" si="33"/>
        <v>1900</v>
      </c>
      <c r="E694" s="12">
        <f t="shared" si="34"/>
        <v>1900</v>
      </c>
      <c r="F694" s="85" t="str">
        <f>IF(ISBLANK(G694),"",MAX($F$7:F693)+1)</f>
        <v/>
      </c>
      <c r="G694" s="130"/>
      <c r="H694" s="130"/>
      <c r="I694" s="131"/>
      <c r="J694" s="47"/>
      <c r="K694" s="132"/>
      <c r="L694" s="88"/>
      <c r="M694" s="88"/>
      <c r="N694" s="136"/>
      <c r="O694" s="50"/>
      <c r="P694" s="87" t="str">
        <f t="shared" si="32"/>
        <v/>
      </c>
    </row>
    <row r="695" spans="1:16" s="12" customFormat="1" ht="12.75" x14ac:dyDescent="0.2">
      <c r="A695" s="12" t="str">
        <f>_xlfn.IFNA(VLOOKUP(G695,Довідник!D:F,3,FALSE),"")</f>
        <v/>
      </c>
      <c r="B695" s="12">
        <f>Т.1_2!$I$6</f>
        <v>0</v>
      </c>
      <c r="C695" s="12">
        <f>YEAR(Т.1_2!$I$1)</f>
        <v>1900</v>
      </c>
      <c r="D695" s="12">
        <f t="shared" si="33"/>
        <v>1900</v>
      </c>
      <c r="E695" s="12">
        <f t="shared" si="34"/>
        <v>1900</v>
      </c>
      <c r="F695" s="85" t="str">
        <f>IF(ISBLANK(G695),"",MAX($F$7:F694)+1)</f>
        <v/>
      </c>
      <c r="G695" s="130"/>
      <c r="H695" s="130"/>
      <c r="I695" s="131"/>
      <c r="J695" s="47"/>
      <c r="K695" s="132"/>
      <c r="L695" s="88"/>
      <c r="M695" s="88"/>
      <c r="N695" s="136"/>
      <c r="O695" s="50"/>
      <c r="P695" s="87" t="str">
        <f t="shared" si="32"/>
        <v/>
      </c>
    </row>
    <row r="696" spans="1:16" s="12" customFormat="1" ht="12.75" x14ac:dyDescent="0.2">
      <c r="A696" s="12" t="str">
        <f>_xlfn.IFNA(VLOOKUP(G696,Довідник!D:F,3,FALSE),"")</f>
        <v/>
      </c>
      <c r="B696" s="12">
        <f>Т.1_2!$I$6</f>
        <v>0</v>
      </c>
      <c r="C696" s="12">
        <f>YEAR(Т.1_2!$I$1)</f>
        <v>1900</v>
      </c>
      <c r="D696" s="12">
        <f t="shared" si="33"/>
        <v>1900</v>
      </c>
      <c r="E696" s="12">
        <f t="shared" si="34"/>
        <v>1900</v>
      </c>
      <c r="F696" s="85" t="str">
        <f>IF(ISBLANK(G696),"",MAX($F$7:F695)+1)</f>
        <v/>
      </c>
      <c r="G696" s="130"/>
      <c r="H696" s="130"/>
      <c r="I696" s="131"/>
      <c r="J696" s="47"/>
      <c r="K696" s="132"/>
      <c r="L696" s="88"/>
      <c r="M696" s="88"/>
      <c r="N696" s="136"/>
      <c r="O696" s="50"/>
      <c r="P696" s="87" t="str">
        <f t="shared" si="32"/>
        <v/>
      </c>
    </row>
    <row r="697" spans="1:16" s="12" customFormat="1" ht="12.75" x14ac:dyDescent="0.2">
      <c r="A697" s="12" t="str">
        <f>_xlfn.IFNA(VLOOKUP(G697,Довідник!D:F,3,FALSE),"")</f>
        <v/>
      </c>
      <c r="B697" s="12">
        <f>Т.1_2!$I$6</f>
        <v>0</v>
      </c>
      <c r="C697" s="12">
        <f>YEAR(Т.1_2!$I$1)</f>
        <v>1900</v>
      </c>
      <c r="D697" s="12">
        <f t="shared" si="33"/>
        <v>1900</v>
      </c>
      <c r="E697" s="12">
        <f t="shared" si="34"/>
        <v>1900</v>
      </c>
      <c r="F697" s="85" t="str">
        <f>IF(ISBLANK(G697),"",MAX($F$7:F696)+1)</f>
        <v/>
      </c>
      <c r="G697" s="130"/>
      <c r="H697" s="130"/>
      <c r="I697" s="131"/>
      <c r="J697" s="47"/>
      <c r="K697" s="132"/>
      <c r="L697" s="88"/>
      <c r="M697" s="88"/>
      <c r="N697" s="136"/>
      <c r="O697" s="50"/>
      <c r="P697" s="87" t="str">
        <f t="shared" si="32"/>
        <v/>
      </c>
    </row>
    <row r="698" spans="1:16" s="12" customFormat="1" ht="12.75" x14ac:dyDescent="0.2">
      <c r="A698" s="12" t="str">
        <f>_xlfn.IFNA(VLOOKUP(G698,Довідник!D:F,3,FALSE),"")</f>
        <v/>
      </c>
      <c r="B698" s="12">
        <f>Т.1_2!$I$6</f>
        <v>0</v>
      </c>
      <c r="C698" s="12">
        <f>YEAR(Т.1_2!$I$1)</f>
        <v>1900</v>
      </c>
      <c r="D698" s="12">
        <f t="shared" si="33"/>
        <v>1900</v>
      </c>
      <c r="E698" s="12">
        <f t="shared" si="34"/>
        <v>1900</v>
      </c>
      <c r="F698" s="85" t="str">
        <f>IF(ISBLANK(G698),"",MAX($F$7:F697)+1)</f>
        <v/>
      </c>
      <c r="G698" s="130"/>
      <c r="H698" s="130"/>
      <c r="I698" s="131"/>
      <c r="J698" s="47"/>
      <c r="K698" s="132"/>
      <c r="L698" s="88"/>
      <c r="M698" s="88"/>
      <c r="N698" s="136"/>
      <c r="O698" s="50"/>
      <c r="P698" s="87" t="str">
        <f t="shared" si="32"/>
        <v/>
      </c>
    </row>
    <row r="699" spans="1:16" s="12" customFormat="1" ht="12.75" x14ac:dyDescent="0.2">
      <c r="A699" s="12" t="str">
        <f>_xlfn.IFNA(VLOOKUP(G699,Довідник!D:F,3,FALSE),"")</f>
        <v/>
      </c>
      <c r="B699" s="12">
        <f>Т.1_2!$I$6</f>
        <v>0</v>
      </c>
      <c r="C699" s="12">
        <f>YEAR(Т.1_2!$I$1)</f>
        <v>1900</v>
      </c>
      <c r="D699" s="12">
        <f t="shared" si="33"/>
        <v>1900</v>
      </c>
      <c r="E699" s="12">
        <f t="shared" si="34"/>
        <v>1900</v>
      </c>
      <c r="F699" s="85" t="str">
        <f>IF(ISBLANK(G699),"",MAX($F$7:F698)+1)</f>
        <v/>
      </c>
      <c r="G699" s="130"/>
      <c r="H699" s="130"/>
      <c r="I699" s="131"/>
      <c r="J699" s="47"/>
      <c r="K699" s="132"/>
      <c r="L699" s="88"/>
      <c r="M699" s="88"/>
      <c r="N699" s="136"/>
      <c r="O699" s="50"/>
      <c r="P699" s="87" t="str">
        <f t="shared" si="32"/>
        <v/>
      </c>
    </row>
    <row r="700" spans="1:16" s="12" customFormat="1" ht="12.75" x14ac:dyDescent="0.2">
      <c r="A700" s="12" t="str">
        <f>_xlfn.IFNA(VLOOKUP(G700,Довідник!D:F,3,FALSE),"")</f>
        <v/>
      </c>
      <c r="B700" s="12">
        <f>Т.1_2!$I$6</f>
        <v>0</v>
      </c>
      <c r="C700" s="12">
        <f>YEAR(Т.1_2!$I$1)</f>
        <v>1900</v>
      </c>
      <c r="D700" s="12">
        <f t="shared" si="33"/>
        <v>1900</v>
      </c>
      <c r="E700" s="12">
        <f t="shared" si="34"/>
        <v>1900</v>
      </c>
      <c r="F700" s="85" t="str">
        <f>IF(ISBLANK(G700),"",MAX($F$7:F699)+1)</f>
        <v/>
      </c>
      <c r="G700" s="130"/>
      <c r="H700" s="130"/>
      <c r="I700" s="131"/>
      <c r="J700" s="47"/>
      <c r="K700" s="132"/>
      <c r="L700" s="88"/>
      <c r="M700" s="88"/>
      <c r="N700" s="136"/>
      <c r="O700" s="50"/>
      <c r="P700" s="87" t="str">
        <f t="shared" si="32"/>
        <v/>
      </c>
    </row>
    <row r="701" spans="1:16" s="12" customFormat="1" ht="12.75" x14ac:dyDescent="0.2">
      <c r="A701" s="12" t="str">
        <f>_xlfn.IFNA(VLOOKUP(G701,Довідник!D:F,3,FALSE),"")</f>
        <v/>
      </c>
      <c r="B701" s="12">
        <f>Т.1_2!$I$6</f>
        <v>0</v>
      </c>
      <c r="C701" s="12">
        <f>YEAR(Т.1_2!$I$1)</f>
        <v>1900</v>
      </c>
      <c r="D701" s="12">
        <f t="shared" si="33"/>
        <v>1900</v>
      </c>
      <c r="E701" s="12">
        <f t="shared" si="34"/>
        <v>1900</v>
      </c>
      <c r="F701" s="85" t="str">
        <f>IF(ISBLANK(G701),"",MAX($F$7:F700)+1)</f>
        <v/>
      </c>
      <c r="G701" s="130"/>
      <c r="H701" s="130"/>
      <c r="I701" s="131"/>
      <c r="J701" s="47"/>
      <c r="K701" s="132"/>
      <c r="L701" s="88"/>
      <c r="M701" s="88"/>
      <c r="N701" s="136"/>
      <c r="O701" s="50"/>
      <c r="P701" s="87" t="str">
        <f t="shared" si="32"/>
        <v/>
      </c>
    </row>
    <row r="702" spans="1:16" s="12" customFormat="1" ht="12.75" x14ac:dyDescent="0.2">
      <c r="A702" s="12" t="str">
        <f>_xlfn.IFNA(VLOOKUP(G702,Довідник!D:F,3,FALSE),"")</f>
        <v/>
      </c>
      <c r="B702" s="12">
        <f>Т.1_2!$I$6</f>
        <v>0</v>
      </c>
      <c r="C702" s="12">
        <f>YEAR(Т.1_2!$I$1)</f>
        <v>1900</v>
      </c>
      <c r="D702" s="12">
        <f t="shared" si="33"/>
        <v>1900</v>
      </c>
      <c r="E702" s="12">
        <f t="shared" si="34"/>
        <v>1900</v>
      </c>
      <c r="F702" s="85" t="str">
        <f>IF(ISBLANK(G702),"",MAX($F$7:F701)+1)</f>
        <v/>
      </c>
      <c r="G702" s="130"/>
      <c r="H702" s="130"/>
      <c r="I702" s="131"/>
      <c r="J702" s="47"/>
      <c r="K702" s="132"/>
      <c r="L702" s="88"/>
      <c r="M702" s="88"/>
      <c r="N702" s="136"/>
      <c r="O702" s="50"/>
      <c r="P702" s="87" t="str">
        <f t="shared" si="32"/>
        <v/>
      </c>
    </row>
    <row r="703" spans="1:16" s="12" customFormat="1" ht="12.75" x14ac:dyDescent="0.2">
      <c r="A703" s="12" t="str">
        <f>_xlfn.IFNA(VLOOKUP(G703,Довідник!D:F,3,FALSE),"")</f>
        <v/>
      </c>
      <c r="B703" s="12">
        <f>Т.1_2!$I$6</f>
        <v>0</v>
      </c>
      <c r="C703" s="12">
        <f>YEAR(Т.1_2!$I$1)</f>
        <v>1900</v>
      </c>
      <c r="D703" s="12">
        <f t="shared" si="33"/>
        <v>1900</v>
      </c>
      <c r="E703" s="12">
        <f t="shared" si="34"/>
        <v>1900</v>
      </c>
      <c r="F703" s="85" t="str">
        <f>IF(ISBLANK(G703),"",MAX($F$7:F702)+1)</f>
        <v/>
      </c>
      <c r="G703" s="130"/>
      <c r="H703" s="130"/>
      <c r="I703" s="131"/>
      <c r="J703" s="47"/>
      <c r="K703" s="132"/>
      <c r="L703" s="88"/>
      <c r="M703" s="88"/>
      <c r="N703" s="136"/>
      <c r="O703" s="50"/>
      <c r="P703" s="87" t="str">
        <f t="shared" si="32"/>
        <v/>
      </c>
    </row>
    <row r="704" spans="1:16" s="12" customFormat="1" ht="12.75" x14ac:dyDescent="0.2">
      <c r="A704" s="12" t="str">
        <f>_xlfn.IFNA(VLOOKUP(G704,Довідник!D:F,3,FALSE),"")</f>
        <v/>
      </c>
      <c r="B704" s="12">
        <f>Т.1_2!$I$6</f>
        <v>0</v>
      </c>
      <c r="C704" s="12">
        <f>YEAR(Т.1_2!$I$1)</f>
        <v>1900</v>
      </c>
      <c r="D704" s="12">
        <f t="shared" si="33"/>
        <v>1900</v>
      </c>
      <c r="E704" s="12">
        <f t="shared" si="34"/>
        <v>1900</v>
      </c>
      <c r="F704" s="85" t="str">
        <f>IF(ISBLANK(G704),"",MAX($F$7:F703)+1)</f>
        <v/>
      </c>
      <c r="G704" s="130"/>
      <c r="H704" s="130"/>
      <c r="I704" s="131"/>
      <c r="J704" s="47"/>
      <c r="K704" s="132"/>
      <c r="L704" s="88"/>
      <c r="M704" s="88"/>
      <c r="N704" s="136"/>
      <c r="O704" s="50"/>
      <c r="P704" s="87" t="str">
        <f t="shared" si="32"/>
        <v/>
      </c>
    </row>
    <row r="705" spans="1:16" s="12" customFormat="1" ht="12.75" x14ac:dyDescent="0.2">
      <c r="A705" s="12" t="str">
        <f>_xlfn.IFNA(VLOOKUP(G705,Довідник!D:F,3,FALSE),"")</f>
        <v/>
      </c>
      <c r="B705" s="12">
        <f>Т.1_2!$I$6</f>
        <v>0</v>
      </c>
      <c r="C705" s="12">
        <f>YEAR(Т.1_2!$I$1)</f>
        <v>1900</v>
      </c>
      <c r="D705" s="12">
        <f t="shared" si="33"/>
        <v>1900</v>
      </c>
      <c r="E705" s="12">
        <f t="shared" si="34"/>
        <v>1900</v>
      </c>
      <c r="F705" s="85" t="str">
        <f>IF(ISBLANK(G705),"",MAX($F$7:F704)+1)</f>
        <v/>
      </c>
      <c r="G705" s="130"/>
      <c r="H705" s="130"/>
      <c r="I705" s="131"/>
      <c r="J705" s="47"/>
      <c r="K705" s="132"/>
      <c r="L705" s="88"/>
      <c r="M705" s="88"/>
      <c r="N705" s="136"/>
      <c r="O705" s="50"/>
      <c r="P705" s="87" t="str">
        <f t="shared" si="32"/>
        <v/>
      </c>
    </row>
    <row r="706" spans="1:16" s="12" customFormat="1" ht="12.75" x14ac:dyDescent="0.2">
      <c r="A706" s="12" t="str">
        <f>_xlfn.IFNA(VLOOKUP(G706,Довідник!D:F,3,FALSE),"")</f>
        <v/>
      </c>
      <c r="B706" s="12">
        <f>Т.1_2!$I$6</f>
        <v>0</v>
      </c>
      <c r="C706" s="12">
        <f>YEAR(Т.1_2!$I$1)</f>
        <v>1900</v>
      </c>
      <c r="D706" s="12">
        <f t="shared" si="33"/>
        <v>1900</v>
      </c>
      <c r="E706" s="12">
        <f t="shared" si="34"/>
        <v>1900</v>
      </c>
      <c r="F706" s="85" t="str">
        <f>IF(ISBLANK(G706),"",MAX($F$7:F705)+1)</f>
        <v/>
      </c>
      <c r="G706" s="130"/>
      <c r="H706" s="130"/>
      <c r="I706" s="131"/>
      <c r="J706" s="47"/>
      <c r="K706" s="132"/>
      <c r="L706" s="88"/>
      <c r="M706" s="88"/>
      <c r="N706" s="136"/>
      <c r="O706" s="50"/>
      <c r="P706" s="87" t="str">
        <f t="shared" si="32"/>
        <v/>
      </c>
    </row>
    <row r="707" spans="1:16" s="12" customFormat="1" ht="12.75" x14ac:dyDescent="0.2">
      <c r="A707" s="12" t="str">
        <f>_xlfn.IFNA(VLOOKUP(G707,Довідник!D:F,3,FALSE),"")</f>
        <v/>
      </c>
      <c r="B707" s="12">
        <f>Т.1_2!$I$6</f>
        <v>0</v>
      </c>
      <c r="C707" s="12">
        <f>YEAR(Т.1_2!$I$1)</f>
        <v>1900</v>
      </c>
      <c r="D707" s="12">
        <f t="shared" si="33"/>
        <v>1900</v>
      </c>
      <c r="E707" s="12">
        <f t="shared" si="34"/>
        <v>1900</v>
      </c>
      <c r="F707" s="85" t="str">
        <f>IF(ISBLANK(G707),"",MAX($F$7:F706)+1)</f>
        <v/>
      </c>
      <c r="G707" s="130"/>
      <c r="H707" s="130"/>
      <c r="I707" s="131"/>
      <c r="J707" s="47"/>
      <c r="K707" s="132"/>
      <c r="L707" s="88"/>
      <c r="M707" s="88"/>
      <c r="N707" s="136"/>
      <c r="O707" s="50"/>
      <c r="P707" s="87" t="str">
        <f t="shared" si="32"/>
        <v/>
      </c>
    </row>
    <row r="708" spans="1:16" s="12" customFormat="1" ht="12.75" x14ac:dyDescent="0.2">
      <c r="A708" s="12" t="str">
        <f>_xlfn.IFNA(VLOOKUP(G708,Довідник!D:F,3,FALSE),"")</f>
        <v/>
      </c>
      <c r="B708" s="12">
        <f>Т.1_2!$I$6</f>
        <v>0</v>
      </c>
      <c r="C708" s="12">
        <f>YEAR(Т.1_2!$I$1)</f>
        <v>1900</v>
      </c>
      <c r="D708" s="12">
        <f t="shared" si="33"/>
        <v>1900</v>
      </c>
      <c r="E708" s="12">
        <f t="shared" si="34"/>
        <v>1900</v>
      </c>
      <c r="F708" s="85" t="str">
        <f>IF(ISBLANK(G708),"",MAX($F$7:F707)+1)</f>
        <v/>
      </c>
      <c r="G708" s="130"/>
      <c r="H708" s="130"/>
      <c r="I708" s="131"/>
      <c r="J708" s="47"/>
      <c r="K708" s="132"/>
      <c r="L708" s="88"/>
      <c r="M708" s="88"/>
      <c r="N708" s="136"/>
      <c r="O708" s="50"/>
      <c r="P708" s="87" t="str">
        <f t="shared" si="32"/>
        <v/>
      </c>
    </row>
    <row r="709" spans="1:16" s="12" customFormat="1" ht="12.75" x14ac:dyDescent="0.2">
      <c r="A709" s="12" t="str">
        <f>_xlfn.IFNA(VLOOKUP(G709,Довідник!D:F,3,FALSE),"")</f>
        <v/>
      </c>
      <c r="B709" s="12">
        <f>Т.1_2!$I$6</f>
        <v>0</v>
      </c>
      <c r="C709" s="12">
        <f>YEAR(Т.1_2!$I$1)</f>
        <v>1900</v>
      </c>
      <c r="D709" s="12">
        <f t="shared" si="33"/>
        <v>1900</v>
      </c>
      <c r="E709" s="12">
        <f t="shared" si="34"/>
        <v>1900</v>
      </c>
      <c r="F709" s="85" t="str">
        <f>IF(ISBLANK(G709),"",MAX($F$7:F708)+1)</f>
        <v/>
      </c>
      <c r="G709" s="130"/>
      <c r="H709" s="130"/>
      <c r="I709" s="131"/>
      <c r="J709" s="47"/>
      <c r="K709" s="132"/>
      <c r="L709" s="88"/>
      <c r="M709" s="88"/>
      <c r="N709" s="136"/>
      <c r="O709" s="50"/>
      <c r="P709" s="87" t="str">
        <f t="shared" si="32"/>
        <v/>
      </c>
    </row>
    <row r="710" spans="1:16" s="12" customFormat="1" ht="12.75" x14ac:dyDescent="0.2">
      <c r="A710" s="12" t="str">
        <f>_xlfn.IFNA(VLOOKUP(G710,Довідник!D:F,3,FALSE),"")</f>
        <v/>
      </c>
      <c r="B710" s="12">
        <f>Т.1_2!$I$6</f>
        <v>0</v>
      </c>
      <c r="C710" s="12">
        <f>YEAR(Т.1_2!$I$1)</f>
        <v>1900</v>
      </c>
      <c r="D710" s="12">
        <f t="shared" si="33"/>
        <v>1900</v>
      </c>
      <c r="E710" s="12">
        <f t="shared" si="34"/>
        <v>1900</v>
      </c>
      <c r="F710" s="85" t="str">
        <f>IF(ISBLANK(G710),"",MAX($F$7:F709)+1)</f>
        <v/>
      </c>
      <c r="G710" s="130"/>
      <c r="H710" s="130"/>
      <c r="I710" s="131"/>
      <c r="J710" s="47"/>
      <c r="K710" s="132"/>
      <c r="L710" s="88"/>
      <c r="M710" s="88"/>
      <c r="N710" s="136"/>
      <c r="O710" s="50"/>
      <c r="P710" s="87" t="str">
        <f t="shared" si="32"/>
        <v/>
      </c>
    </row>
    <row r="711" spans="1:16" s="12" customFormat="1" ht="12.75" x14ac:dyDescent="0.2">
      <c r="A711" s="12" t="str">
        <f>_xlfn.IFNA(VLOOKUP(G711,Довідник!D:F,3,FALSE),"")</f>
        <v/>
      </c>
      <c r="B711" s="12">
        <f>Т.1_2!$I$6</f>
        <v>0</v>
      </c>
      <c r="C711" s="12">
        <f>YEAR(Т.1_2!$I$1)</f>
        <v>1900</v>
      </c>
      <c r="D711" s="12">
        <f t="shared" si="33"/>
        <v>1900</v>
      </c>
      <c r="E711" s="12">
        <f t="shared" si="34"/>
        <v>1900</v>
      </c>
      <c r="F711" s="85" t="str">
        <f>IF(ISBLANK(G711),"",MAX($F$7:F710)+1)</f>
        <v/>
      </c>
      <c r="G711" s="130"/>
      <c r="H711" s="130"/>
      <c r="I711" s="131"/>
      <c r="J711" s="47"/>
      <c r="K711" s="132"/>
      <c r="L711" s="88"/>
      <c r="M711" s="88"/>
      <c r="N711" s="136"/>
      <c r="O711" s="50"/>
      <c r="P711" s="87" t="str">
        <f t="shared" si="32"/>
        <v/>
      </c>
    </row>
    <row r="712" spans="1:16" s="12" customFormat="1" ht="12.75" x14ac:dyDescent="0.2">
      <c r="A712" s="12" t="str">
        <f>_xlfn.IFNA(VLOOKUP(G712,Довідник!D:F,3,FALSE),"")</f>
        <v/>
      </c>
      <c r="B712" s="12">
        <f>Т.1_2!$I$6</f>
        <v>0</v>
      </c>
      <c r="C712" s="12">
        <f>YEAR(Т.1_2!$I$1)</f>
        <v>1900</v>
      </c>
      <c r="D712" s="12">
        <f t="shared" si="33"/>
        <v>1900</v>
      </c>
      <c r="E712" s="12">
        <f t="shared" si="34"/>
        <v>1900</v>
      </c>
      <c r="F712" s="85" t="str">
        <f>IF(ISBLANK(G712),"",MAX($F$7:F711)+1)</f>
        <v/>
      </c>
      <c r="G712" s="130"/>
      <c r="H712" s="130"/>
      <c r="I712" s="131"/>
      <c r="J712" s="47"/>
      <c r="K712" s="132"/>
      <c r="L712" s="88"/>
      <c r="M712" s="88"/>
      <c r="N712" s="136"/>
      <c r="O712" s="50"/>
      <c r="P712" s="87" t="str">
        <f t="shared" ref="P712:P750" si="35">IF(OR(ISBLANK(G712)*1+ISBLANK(H712)*1+ISBLANK(I712)*1+ISBLANK(J712)*1+ISBLANK(K712)*1+ISBLANK(L712)*1+ISBLANK(M712)*1+ISBLANK(N712)*1=0,ISBLANK(G712)*1+ISBLANK(H712)*1+ISBLANK(I712)*1+ISBLANK(J712)*1+ISBLANK(K712)*1+ISBLANK(L712)*1+ISBLANK(M712)*1+ISBLANK(N712)*1=8),"","Заповнено не всі поля!")</f>
        <v/>
      </c>
    </row>
    <row r="713" spans="1:16" s="12" customFormat="1" ht="12.75" x14ac:dyDescent="0.2">
      <c r="A713" s="12" t="str">
        <f>_xlfn.IFNA(VLOOKUP(G713,Довідник!D:F,3,FALSE),"")</f>
        <v/>
      </c>
      <c r="B713" s="12">
        <f>Т.1_2!$I$6</f>
        <v>0</v>
      </c>
      <c r="C713" s="12">
        <f>YEAR(Т.1_2!$I$1)</f>
        <v>1900</v>
      </c>
      <c r="D713" s="12">
        <f t="shared" si="33"/>
        <v>1900</v>
      </c>
      <c r="E713" s="12">
        <f t="shared" si="34"/>
        <v>1900</v>
      </c>
      <c r="F713" s="85" t="str">
        <f>IF(ISBLANK(G713),"",MAX($F$7:F712)+1)</f>
        <v/>
      </c>
      <c r="G713" s="130"/>
      <c r="H713" s="130"/>
      <c r="I713" s="131"/>
      <c r="J713" s="47"/>
      <c r="K713" s="132"/>
      <c r="L713" s="88"/>
      <c r="M713" s="88"/>
      <c r="N713" s="136"/>
      <c r="O713" s="50"/>
      <c r="P713" s="87" t="str">
        <f t="shared" si="35"/>
        <v/>
      </c>
    </row>
    <row r="714" spans="1:16" s="12" customFormat="1" ht="12.75" x14ac:dyDescent="0.2">
      <c r="A714" s="12" t="str">
        <f>_xlfn.IFNA(VLOOKUP(G714,Довідник!D:F,3,FALSE),"")</f>
        <v/>
      </c>
      <c r="B714" s="12">
        <f>Т.1_2!$I$6</f>
        <v>0</v>
      </c>
      <c r="C714" s="12">
        <f>YEAR(Т.1_2!$I$1)</f>
        <v>1900</v>
      </c>
      <c r="D714" s="12">
        <f t="shared" si="33"/>
        <v>1900</v>
      </c>
      <c r="E714" s="12">
        <f t="shared" si="34"/>
        <v>1900</v>
      </c>
      <c r="F714" s="85" t="str">
        <f>IF(ISBLANK(G714),"",MAX($F$7:F713)+1)</f>
        <v/>
      </c>
      <c r="G714" s="130"/>
      <c r="H714" s="130"/>
      <c r="I714" s="131"/>
      <c r="J714" s="47"/>
      <c r="K714" s="132"/>
      <c r="L714" s="88"/>
      <c r="M714" s="88"/>
      <c r="N714" s="136"/>
      <c r="O714" s="50"/>
      <c r="P714" s="87" t="str">
        <f t="shared" si="35"/>
        <v/>
      </c>
    </row>
    <row r="715" spans="1:16" s="12" customFormat="1" ht="12.75" x14ac:dyDescent="0.2">
      <c r="A715" s="12" t="str">
        <f>_xlfn.IFNA(VLOOKUP(G715,Довідник!D:F,3,FALSE),"")</f>
        <v/>
      </c>
      <c r="B715" s="12">
        <f>Т.1_2!$I$6</f>
        <v>0</v>
      </c>
      <c r="C715" s="12">
        <f>YEAR(Т.1_2!$I$1)</f>
        <v>1900</v>
      </c>
      <c r="D715" s="12">
        <f t="shared" ref="D715:D750" si="36">YEAR(J715)</f>
        <v>1900</v>
      </c>
      <c r="E715" s="12">
        <f t="shared" ref="E715:E750" si="37">YEAR(K715)</f>
        <v>1900</v>
      </c>
      <c r="F715" s="85" t="str">
        <f>IF(ISBLANK(G715),"",MAX($F$7:F714)+1)</f>
        <v/>
      </c>
      <c r="G715" s="130"/>
      <c r="H715" s="130"/>
      <c r="I715" s="131"/>
      <c r="J715" s="47"/>
      <c r="K715" s="132"/>
      <c r="L715" s="88"/>
      <c r="M715" s="88"/>
      <c r="N715" s="136"/>
      <c r="O715" s="50"/>
      <c r="P715" s="87" t="str">
        <f t="shared" si="35"/>
        <v/>
      </c>
    </row>
    <row r="716" spans="1:16" s="12" customFormat="1" ht="12.75" x14ac:dyDescent="0.2">
      <c r="A716" s="12" t="str">
        <f>_xlfn.IFNA(VLOOKUP(G716,Довідник!D:F,3,FALSE),"")</f>
        <v/>
      </c>
      <c r="B716" s="12">
        <f>Т.1_2!$I$6</f>
        <v>0</v>
      </c>
      <c r="C716" s="12">
        <f>YEAR(Т.1_2!$I$1)</f>
        <v>1900</v>
      </c>
      <c r="D716" s="12">
        <f t="shared" si="36"/>
        <v>1900</v>
      </c>
      <c r="E716" s="12">
        <f t="shared" si="37"/>
        <v>1900</v>
      </c>
      <c r="F716" s="85" t="str">
        <f>IF(ISBLANK(G716),"",MAX($F$7:F715)+1)</f>
        <v/>
      </c>
      <c r="G716" s="130"/>
      <c r="H716" s="130"/>
      <c r="I716" s="131"/>
      <c r="J716" s="47"/>
      <c r="K716" s="132"/>
      <c r="L716" s="88"/>
      <c r="M716" s="88"/>
      <c r="N716" s="136"/>
      <c r="O716" s="50"/>
      <c r="P716" s="87" t="str">
        <f t="shared" si="35"/>
        <v/>
      </c>
    </row>
    <row r="717" spans="1:16" s="12" customFormat="1" ht="12.75" x14ac:dyDescent="0.2">
      <c r="A717" s="12" t="str">
        <f>_xlfn.IFNA(VLOOKUP(G717,Довідник!D:F,3,FALSE),"")</f>
        <v/>
      </c>
      <c r="B717" s="12">
        <f>Т.1_2!$I$6</f>
        <v>0</v>
      </c>
      <c r="C717" s="12">
        <f>YEAR(Т.1_2!$I$1)</f>
        <v>1900</v>
      </c>
      <c r="D717" s="12">
        <f t="shared" si="36"/>
        <v>1900</v>
      </c>
      <c r="E717" s="12">
        <f t="shared" si="37"/>
        <v>1900</v>
      </c>
      <c r="F717" s="85" t="str">
        <f>IF(ISBLANK(G717),"",MAX($F$7:F716)+1)</f>
        <v/>
      </c>
      <c r="G717" s="130"/>
      <c r="H717" s="130"/>
      <c r="I717" s="131"/>
      <c r="J717" s="47"/>
      <c r="K717" s="132"/>
      <c r="L717" s="88"/>
      <c r="M717" s="88"/>
      <c r="N717" s="136"/>
      <c r="O717" s="50"/>
      <c r="P717" s="87" t="str">
        <f t="shared" si="35"/>
        <v/>
      </c>
    </row>
    <row r="718" spans="1:16" s="12" customFormat="1" ht="12.75" x14ac:dyDescent="0.2">
      <c r="A718" s="12" t="str">
        <f>_xlfn.IFNA(VLOOKUP(G718,Довідник!D:F,3,FALSE),"")</f>
        <v/>
      </c>
      <c r="B718" s="12">
        <f>Т.1_2!$I$6</f>
        <v>0</v>
      </c>
      <c r="C718" s="12">
        <f>YEAR(Т.1_2!$I$1)</f>
        <v>1900</v>
      </c>
      <c r="D718" s="12">
        <f t="shared" si="36"/>
        <v>1900</v>
      </c>
      <c r="E718" s="12">
        <f t="shared" si="37"/>
        <v>1900</v>
      </c>
      <c r="F718" s="85" t="str">
        <f>IF(ISBLANK(G718),"",MAX($F$7:F717)+1)</f>
        <v/>
      </c>
      <c r="G718" s="130"/>
      <c r="H718" s="130"/>
      <c r="I718" s="131"/>
      <c r="J718" s="47"/>
      <c r="K718" s="132"/>
      <c r="L718" s="88"/>
      <c r="M718" s="88"/>
      <c r="N718" s="136"/>
      <c r="O718" s="50"/>
      <c r="P718" s="87" t="str">
        <f t="shared" si="35"/>
        <v/>
      </c>
    </row>
    <row r="719" spans="1:16" s="12" customFormat="1" ht="12.75" x14ac:dyDescent="0.2">
      <c r="A719" s="12" t="str">
        <f>_xlfn.IFNA(VLOOKUP(G719,Довідник!D:F,3,FALSE),"")</f>
        <v/>
      </c>
      <c r="B719" s="12">
        <f>Т.1_2!$I$6</f>
        <v>0</v>
      </c>
      <c r="C719" s="12">
        <f>YEAR(Т.1_2!$I$1)</f>
        <v>1900</v>
      </c>
      <c r="D719" s="12">
        <f t="shared" si="36"/>
        <v>1900</v>
      </c>
      <c r="E719" s="12">
        <f t="shared" si="37"/>
        <v>1900</v>
      </c>
      <c r="F719" s="85" t="str">
        <f>IF(ISBLANK(G719),"",MAX($F$7:F718)+1)</f>
        <v/>
      </c>
      <c r="G719" s="130"/>
      <c r="H719" s="130"/>
      <c r="I719" s="131"/>
      <c r="J719" s="47"/>
      <c r="K719" s="132"/>
      <c r="L719" s="88"/>
      <c r="M719" s="88"/>
      <c r="N719" s="136"/>
      <c r="O719" s="50"/>
      <c r="P719" s="87" t="str">
        <f t="shared" si="35"/>
        <v/>
      </c>
    </row>
    <row r="720" spans="1:16" s="12" customFormat="1" ht="12.75" x14ac:dyDescent="0.2">
      <c r="A720" s="12" t="str">
        <f>_xlfn.IFNA(VLOOKUP(G720,Довідник!D:F,3,FALSE),"")</f>
        <v/>
      </c>
      <c r="B720" s="12">
        <f>Т.1_2!$I$6</f>
        <v>0</v>
      </c>
      <c r="C720" s="12">
        <f>YEAR(Т.1_2!$I$1)</f>
        <v>1900</v>
      </c>
      <c r="D720" s="12">
        <f t="shared" si="36"/>
        <v>1900</v>
      </c>
      <c r="E720" s="12">
        <f t="shared" si="37"/>
        <v>1900</v>
      </c>
      <c r="F720" s="85" t="str">
        <f>IF(ISBLANK(G720),"",MAX($F$7:F719)+1)</f>
        <v/>
      </c>
      <c r="G720" s="130"/>
      <c r="H720" s="130"/>
      <c r="I720" s="131"/>
      <c r="J720" s="47"/>
      <c r="K720" s="132"/>
      <c r="L720" s="88"/>
      <c r="M720" s="88"/>
      <c r="N720" s="136"/>
      <c r="O720" s="50"/>
      <c r="P720" s="87" t="str">
        <f t="shared" si="35"/>
        <v/>
      </c>
    </row>
    <row r="721" spans="1:16" s="12" customFormat="1" ht="12.75" x14ac:dyDescent="0.2">
      <c r="A721" s="12" t="str">
        <f>_xlfn.IFNA(VLOOKUP(G721,Довідник!D:F,3,FALSE),"")</f>
        <v/>
      </c>
      <c r="B721" s="12">
        <f>Т.1_2!$I$6</f>
        <v>0</v>
      </c>
      <c r="C721" s="12">
        <f>YEAR(Т.1_2!$I$1)</f>
        <v>1900</v>
      </c>
      <c r="D721" s="12">
        <f t="shared" si="36"/>
        <v>1900</v>
      </c>
      <c r="E721" s="12">
        <f t="shared" si="37"/>
        <v>1900</v>
      </c>
      <c r="F721" s="85" t="str">
        <f>IF(ISBLANK(G721),"",MAX($F$7:F720)+1)</f>
        <v/>
      </c>
      <c r="G721" s="130"/>
      <c r="H721" s="130"/>
      <c r="I721" s="131"/>
      <c r="J721" s="47"/>
      <c r="K721" s="132"/>
      <c r="L721" s="88"/>
      <c r="M721" s="88"/>
      <c r="N721" s="136"/>
      <c r="O721" s="50"/>
      <c r="P721" s="87" t="str">
        <f t="shared" si="35"/>
        <v/>
      </c>
    </row>
    <row r="722" spans="1:16" s="12" customFormat="1" ht="12.75" x14ac:dyDescent="0.2">
      <c r="A722" s="12" t="str">
        <f>_xlfn.IFNA(VLOOKUP(G722,Довідник!D:F,3,FALSE),"")</f>
        <v/>
      </c>
      <c r="B722" s="12">
        <f>Т.1_2!$I$6</f>
        <v>0</v>
      </c>
      <c r="C722" s="12">
        <f>YEAR(Т.1_2!$I$1)</f>
        <v>1900</v>
      </c>
      <c r="D722" s="12">
        <f t="shared" si="36"/>
        <v>1900</v>
      </c>
      <c r="E722" s="12">
        <f t="shared" si="37"/>
        <v>1900</v>
      </c>
      <c r="F722" s="85" t="str">
        <f>IF(ISBLANK(G722),"",MAX($F$7:F721)+1)</f>
        <v/>
      </c>
      <c r="G722" s="130"/>
      <c r="H722" s="130"/>
      <c r="I722" s="131"/>
      <c r="J722" s="47"/>
      <c r="K722" s="132"/>
      <c r="L722" s="88"/>
      <c r="M722" s="88"/>
      <c r="N722" s="136"/>
      <c r="O722" s="50"/>
      <c r="P722" s="87" t="str">
        <f t="shared" si="35"/>
        <v/>
      </c>
    </row>
    <row r="723" spans="1:16" s="12" customFormat="1" ht="12.75" x14ac:dyDescent="0.2">
      <c r="A723" s="12" t="str">
        <f>_xlfn.IFNA(VLOOKUP(G723,Довідник!D:F,3,FALSE),"")</f>
        <v/>
      </c>
      <c r="B723" s="12">
        <f>Т.1_2!$I$6</f>
        <v>0</v>
      </c>
      <c r="C723" s="12">
        <f>YEAR(Т.1_2!$I$1)</f>
        <v>1900</v>
      </c>
      <c r="D723" s="12">
        <f t="shared" si="36"/>
        <v>1900</v>
      </c>
      <c r="E723" s="12">
        <f t="shared" si="37"/>
        <v>1900</v>
      </c>
      <c r="F723" s="85" t="str">
        <f>IF(ISBLANK(G723),"",MAX($F$7:F722)+1)</f>
        <v/>
      </c>
      <c r="G723" s="130"/>
      <c r="H723" s="130"/>
      <c r="I723" s="131"/>
      <c r="J723" s="47"/>
      <c r="K723" s="132"/>
      <c r="L723" s="88"/>
      <c r="M723" s="88"/>
      <c r="N723" s="136"/>
      <c r="O723" s="50"/>
      <c r="P723" s="87" t="str">
        <f t="shared" si="35"/>
        <v/>
      </c>
    </row>
    <row r="724" spans="1:16" s="12" customFormat="1" ht="12.75" x14ac:dyDescent="0.2">
      <c r="A724" s="12" t="str">
        <f>_xlfn.IFNA(VLOOKUP(G724,Довідник!D:F,3,FALSE),"")</f>
        <v/>
      </c>
      <c r="B724" s="12">
        <f>Т.1_2!$I$6</f>
        <v>0</v>
      </c>
      <c r="C724" s="12">
        <f>YEAR(Т.1_2!$I$1)</f>
        <v>1900</v>
      </c>
      <c r="D724" s="12">
        <f t="shared" si="36"/>
        <v>1900</v>
      </c>
      <c r="E724" s="12">
        <f t="shared" si="37"/>
        <v>1900</v>
      </c>
      <c r="F724" s="85" t="str">
        <f>IF(ISBLANK(G724),"",MAX($F$7:F723)+1)</f>
        <v/>
      </c>
      <c r="G724" s="130"/>
      <c r="H724" s="130"/>
      <c r="I724" s="131"/>
      <c r="J724" s="47"/>
      <c r="K724" s="132"/>
      <c r="L724" s="88"/>
      <c r="M724" s="88"/>
      <c r="N724" s="136"/>
      <c r="O724" s="50"/>
      <c r="P724" s="87" t="str">
        <f t="shared" si="35"/>
        <v/>
      </c>
    </row>
    <row r="725" spans="1:16" s="12" customFormat="1" ht="12.75" x14ac:dyDescent="0.2">
      <c r="A725" s="12" t="str">
        <f>_xlfn.IFNA(VLOOKUP(G725,Довідник!D:F,3,FALSE),"")</f>
        <v/>
      </c>
      <c r="B725" s="12">
        <f>Т.1_2!$I$6</f>
        <v>0</v>
      </c>
      <c r="C725" s="12">
        <f>YEAR(Т.1_2!$I$1)</f>
        <v>1900</v>
      </c>
      <c r="D725" s="12">
        <f t="shared" si="36"/>
        <v>1900</v>
      </c>
      <c r="E725" s="12">
        <f t="shared" si="37"/>
        <v>1900</v>
      </c>
      <c r="F725" s="85" t="str">
        <f>IF(ISBLANK(G725),"",MAX($F$7:F724)+1)</f>
        <v/>
      </c>
      <c r="G725" s="130"/>
      <c r="H725" s="130"/>
      <c r="I725" s="131"/>
      <c r="J725" s="47"/>
      <c r="K725" s="132"/>
      <c r="L725" s="88"/>
      <c r="M725" s="88"/>
      <c r="N725" s="136"/>
      <c r="O725" s="50"/>
      <c r="P725" s="87" t="str">
        <f t="shared" si="35"/>
        <v/>
      </c>
    </row>
    <row r="726" spans="1:16" s="12" customFormat="1" ht="12.75" x14ac:dyDescent="0.2">
      <c r="A726" s="12" t="str">
        <f>_xlfn.IFNA(VLOOKUP(G726,Довідник!D:F,3,FALSE),"")</f>
        <v/>
      </c>
      <c r="B726" s="12">
        <f>Т.1_2!$I$6</f>
        <v>0</v>
      </c>
      <c r="C726" s="12">
        <f>YEAR(Т.1_2!$I$1)</f>
        <v>1900</v>
      </c>
      <c r="D726" s="12">
        <f t="shared" si="36"/>
        <v>1900</v>
      </c>
      <c r="E726" s="12">
        <f t="shared" si="37"/>
        <v>1900</v>
      </c>
      <c r="F726" s="85" t="str">
        <f>IF(ISBLANK(G726),"",MAX($F$7:F725)+1)</f>
        <v/>
      </c>
      <c r="G726" s="130"/>
      <c r="H726" s="130"/>
      <c r="I726" s="131"/>
      <c r="J726" s="47"/>
      <c r="K726" s="132"/>
      <c r="L726" s="88"/>
      <c r="M726" s="88"/>
      <c r="N726" s="136"/>
      <c r="O726" s="50"/>
      <c r="P726" s="87" t="str">
        <f t="shared" si="35"/>
        <v/>
      </c>
    </row>
    <row r="727" spans="1:16" s="12" customFormat="1" ht="12.75" x14ac:dyDescent="0.2">
      <c r="A727" s="12" t="str">
        <f>_xlfn.IFNA(VLOOKUP(G727,Довідник!D:F,3,FALSE),"")</f>
        <v/>
      </c>
      <c r="B727" s="12">
        <f>Т.1_2!$I$6</f>
        <v>0</v>
      </c>
      <c r="C727" s="12">
        <f>YEAR(Т.1_2!$I$1)</f>
        <v>1900</v>
      </c>
      <c r="D727" s="12">
        <f t="shared" si="36"/>
        <v>1900</v>
      </c>
      <c r="E727" s="12">
        <f t="shared" si="37"/>
        <v>1900</v>
      </c>
      <c r="F727" s="85" t="str">
        <f>IF(ISBLANK(G727),"",MAX($F$7:F726)+1)</f>
        <v/>
      </c>
      <c r="G727" s="130"/>
      <c r="H727" s="130"/>
      <c r="I727" s="131"/>
      <c r="J727" s="47"/>
      <c r="K727" s="132"/>
      <c r="L727" s="88"/>
      <c r="M727" s="88"/>
      <c r="N727" s="136"/>
      <c r="O727" s="50"/>
      <c r="P727" s="87" t="str">
        <f t="shared" si="35"/>
        <v/>
      </c>
    </row>
    <row r="728" spans="1:16" s="12" customFormat="1" ht="12.75" x14ac:dyDescent="0.2">
      <c r="A728" s="12" t="str">
        <f>_xlfn.IFNA(VLOOKUP(G728,Довідник!D:F,3,FALSE),"")</f>
        <v/>
      </c>
      <c r="B728" s="12">
        <f>Т.1_2!$I$6</f>
        <v>0</v>
      </c>
      <c r="C728" s="12">
        <f>YEAR(Т.1_2!$I$1)</f>
        <v>1900</v>
      </c>
      <c r="D728" s="12">
        <f t="shared" si="36"/>
        <v>1900</v>
      </c>
      <c r="E728" s="12">
        <f t="shared" si="37"/>
        <v>1900</v>
      </c>
      <c r="F728" s="85" t="str">
        <f>IF(ISBLANK(G728),"",MAX($F$7:F727)+1)</f>
        <v/>
      </c>
      <c r="G728" s="130"/>
      <c r="H728" s="130"/>
      <c r="I728" s="131"/>
      <c r="J728" s="47"/>
      <c r="K728" s="132"/>
      <c r="L728" s="88"/>
      <c r="M728" s="88"/>
      <c r="N728" s="136"/>
      <c r="O728" s="50"/>
      <c r="P728" s="87" t="str">
        <f t="shared" si="35"/>
        <v/>
      </c>
    </row>
    <row r="729" spans="1:16" s="12" customFormat="1" ht="12.75" x14ac:dyDescent="0.2">
      <c r="A729" s="12" t="str">
        <f>_xlfn.IFNA(VLOOKUP(G729,Довідник!D:F,3,FALSE),"")</f>
        <v/>
      </c>
      <c r="B729" s="12">
        <f>Т.1_2!$I$6</f>
        <v>0</v>
      </c>
      <c r="C729" s="12">
        <f>YEAR(Т.1_2!$I$1)</f>
        <v>1900</v>
      </c>
      <c r="D729" s="12">
        <f t="shared" si="36"/>
        <v>1900</v>
      </c>
      <c r="E729" s="12">
        <f t="shared" si="37"/>
        <v>1900</v>
      </c>
      <c r="F729" s="85" t="str">
        <f>IF(ISBLANK(G729),"",MAX($F$7:F728)+1)</f>
        <v/>
      </c>
      <c r="G729" s="130"/>
      <c r="H729" s="130"/>
      <c r="I729" s="131"/>
      <c r="J729" s="47"/>
      <c r="K729" s="132"/>
      <c r="L729" s="88"/>
      <c r="M729" s="88"/>
      <c r="N729" s="136"/>
      <c r="O729" s="50"/>
      <c r="P729" s="87" t="str">
        <f t="shared" si="35"/>
        <v/>
      </c>
    </row>
    <row r="730" spans="1:16" s="12" customFormat="1" ht="12.75" x14ac:dyDescent="0.2">
      <c r="A730" s="12" t="str">
        <f>_xlfn.IFNA(VLOOKUP(G730,Довідник!D:F,3,FALSE),"")</f>
        <v/>
      </c>
      <c r="B730" s="12">
        <f>Т.1_2!$I$6</f>
        <v>0</v>
      </c>
      <c r="C730" s="12">
        <f>YEAR(Т.1_2!$I$1)</f>
        <v>1900</v>
      </c>
      <c r="D730" s="12">
        <f t="shared" si="36"/>
        <v>1900</v>
      </c>
      <c r="E730" s="12">
        <f t="shared" si="37"/>
        <v>1900</v>
      </c>
      <c r="F730" s="85" t="str">
        <f>IF(ISBLANK(G730),"",MAX($F$7:F729)+1)</f>
        <v/>
      </c>
      <c r="G730" s="130"/>
      <c r="H730" s="130"/>
      <c r="I730" s="131"/>
      <c r="J730" s="47"/>
      <c r="K730" s="132"/>
      <c r="L730" s="88"/>
      <c r="M730" s="88"/>
      <c r="N730" s="136"/>
      <c r="O730" s="50"/>
      <c r="P730" s="87" t="str">
        <f t="shared" si="35"/>
        <v/>
      </c>
    </row>
    <row r="731" spans="1:16" s="12" customFormat="1" ht="12.75" x14ac:dyDescent="0.2">
      <c r="A731" s="12" t="str">
        <f>_xlfn.IFNA(VLOOKUP(G731,Довідник!D:F,3,FALSE),"")</f>
        <v/>
      </c>
      <c r="B731" s="12">
        <f>Т.1_2!$I$6</f>
        <v>0</v>
      </c>
      <c r="C731" s="12">
        <f>YEAR(Т.1_2!$I$1)</f>
        <v>1900</v>
      </c>
      <c r="D731" s="12">
        <f t="shared" si="36"/>
        <v>1900</v>
      </c>
      <c r="E731" s="12">
        <f t="shared" si="37"/>
        <v>1900</v>
      </c>
      <c r="F731" s="85" t="str">
        <f>IF(ISBLANK(G731),"",MAX($F$7:F730)+1)</f>
        <v/>
      </c>
      <c r="G731" s="130"/>
      <c r="H731" s="130"/>
      <c r="I731" s="131"/>
      <c r="J731" s="47"/>
      <c r="K731" s="132"/>
      <c r="L731" s="88"/>
      <c r="M731" s="88"/>
      <c r="N731" s="136"/>
      <c r="O731" s="50"/>
      <c r="P731" s="87" t="str">
        <f t="shared" si="35"/>
        <v/>
      </c>
    </row>
    <row r="732" spans="1:16" s="12" customFormat="1" ht="12.75" x14ac:dyDescent="0.2">
      <c r="A732" s="12" t="str">
        <f>_xlfn.IFNA(VLOOKUP(G732,Довідник!D:F,3,FALSE),"")</f>
        <v/>
      </c>
      <c r="B732" s="12">
        <f>Т.1_2!$I$6</f>
        <v>0</v>
      </c>
      <c r="C732" s="12">
        <f>YEAR(Т.1_2!$I$1)</f>
        <v>1900</v>
      </c>
      <c r="D732" s="12">
        <f t="shared" si="36"/>
        <v>1900</v>
      </c>
      <c r="E732" s="12">
        <f t="shared" si="37"/>
        <v>1900</v>
      </c>
      <c r="F732" s="85" t="str">
        <f>IF(ISBLANK(G732),"",MAX($F$7:F731)+1)</f>
        <v/>
      </c>
      <c r="G732" s="130"/>
      <c r="H732" s="130"/>
      <c r="I732" s="131"/>
      <c r="J732" s="47"/>
      <c r="K732" s="132"/>
      <c r="L732" s="88"/>
      <c r="M732" s="88"/>
      <c r="N732" s="136"/>
      <c r="O732" s="50"/>
      <c r="P732" s="87" t="str">
        <f t="shared" si="35"/>
        <v/>
      </c>
    </row>
    <row r="733" spans="1:16" s="12" customFormat="1" ht="12.75" x14ac:dyDescent="0.2">
      <c r="A733" s="12" t="str">
        <f>_xlfn.IFNA(VLOOKUP(G733,Довідник!D:F,3,FALSE),"")</f>
        <v/>
      </c>
      <c r="B733" s="12">
        <f>Т.1_2!$I$6</f>
        <v>0</v>
      </c>
      <c r="C733" s="12">
        <f>YEAR(Т.1_2!$I$1)</f>
        <v>1900</v>
      </c>
      <c r="D733" s="12">
        <f t="shared" si="36"/>
        <v>1900</v>
      </c>
      <c r="E733" s="12">
        <f t="shared" si="37"/>
        <v>1900</v>
      </c>
      <c r="F733" s="85" t="str">
        <f>IF(ISBLANK(G733),"",MAX($F$7:F732)+1)</f>
        <v/>
      </c>
      <c r="G733" s="130"/>
      <c r="H733" s="130"/>
      <c r="I733" s="131"/>
      <c r="J733" s="47"/>
      <c r="K733" s="132"/>
      <c r="L733" s="88"/>
      <c r="M733" s="88"/>
      <c r="N733" s="136"/>
      <c r="O733" s="50"/>
      <c r="P733" s="87" t="str">
        <f t="shared" si="35"/>
        <v/>
      </c>
    </row>
    <row r="734" spans="1:16" s="12" customFormat="1" ht="12.75" x14ac:dyDescent="0.2">
      <c r="A734" s="12" t="str">
        <f>_xlfn.IFNA(VLOOKUP(G734,Довідник!D:F,3,FALSE),"")</f>
        <v/>
      </c>
      <c r="B734" s="12">
        <f>Т.1_2!$I$6</f>
        <v>0</v>
      </c>
      <c r="C734" s="12">
        <f>YEAR(Т.1_2!$I$1)</f>
        <v>1900</v>
      </c>
      <c r="D734" s="12">
        <f t="shared" si="36"/>
        <v>1900</v>
      </c>
      <c r="E734" s="12">
        <f t="shared" si="37"/>
        <v>1900</v>
      </c>
      <c r="F734" s="85" t="str">
        <f>IF(ISBLANK(G734),"",MAX($F$7:F733)+1)</f>
        <v/>
      </c>
      <c r="G734" s="130"/>
      <c r="H734" s="130"/>
      <c r="I734" s="131"/>
      <c r="J734" s="47"/>
      <c r="K734" s="132"/>
      <c r="L734" s="88"/>
      <c r="M734" s="88"/>
      <c r="N734" s="136"/>
      <c r="O734" s="50"/>
      <c r="P734" s="87" t="str">
        <f t="shared" si="35"/>
        <v/>
      </c>
    </row>
    <row r="735" spans="1:16" s="12" customFormat="1" ht="12.75" x14ac:dyDescent="0.2">
      <c r="A735" s="12" t="str">
        <f>_xlfn.IFNA(VLOOKUP(G735,Довідник!D:F,3,FALSE),"")</f>
        <v/>
      </c>
      <c r="B735" s="12">
        <f>Т.1_2!$I$6</f>
        <v>0</v>
      </c>
      <c r="C735" s="12">
        <f>YEAR(Т.1_2!$I$1)</f>
        <v>1900</v>
      </c>
      <c r="D735" s="12">
        <f t="shared" si="36"/>
        <v>1900</v>
      </c>
      <c r="E735" s="12">
        <f t="shared" si="37"/>
        <v>1900</v>
      </c>
      <c r="F735" s="85" t="str">
        <f>IF(ISBLANK(G735),"",MAX($F$7:F734)+1)</f>
        <v/>
      </c>
      <c r="G735" s="130"/>
      <c r="H735" s="130"/>
      <c r="I735" s="131"/>
      <c r="J735" s="47"/>
      <c r="K735" s="132"/>
      <c r="L735" s="88"/>
      <c r="M735" s="88"/>
      <c r="N735" s="136"/>
      <c r="O735" s="50"/>
      <c r="P735" s="87" t="str">
        <f t="shared" si="35"/>
        <v/>
      </c>
    </row>
    <row r="736" spans="1:16" s="12" customFormat="1" ht="12.75" x14ac:dyDescent="0.2">
      <c r="A736" s="12" t="str">
        <f>_xlfn.IFNA(VLOOKUP(G736,Довідник!D:F,3,FALSE),"")</f>
        <v/>
      </c>
      <c r="B736" s="12">
        <f>Т.1_2!$I$6</f>
        <v>0</v>
      </c>
      <c r="C736" s="12">
        <f>YEAR(Т.1_2!$I$1)</f>
        <v>1900</v>
      </c>
      <c r="D736" s="12">
        <f t="shared" si="36"/>
        <v>1900</v>
      </c>
      <c r="E736" s="12">
        <f t="shared" si="37"/>
        <v>1900</v>
      </c>
      <c r="F736" s="85" t="str">
        <f>IF(ISBLANK(G736),"",MAX($F$7:F735)+1)</f>
        <v/>
      </c>
      <c r="G736" s="130"/>
      <c r="H736" s="130"/>
      <c r="I736" s="131"/>
      <c r="J736" s="47"/>
      <c r="K736" s="132"/>
      <c r="L736" s="88"/>
      <c r="M736" s="88"/>
      <c r="N736" s="136"/>
      <c r="O736" s="50"/>
      <c r="P736" s="87" t="str">
        <f t="shared" si="35"/>
        <v/>
      </c>
    </row>
    <row r="737" spans="1:16" s="12" customFormat="1" ht="12.75" x14ac:dyDescent="0.2">
      <c r="A737" s="12" t="str">
        <f>_xlfn.IFNA(VLOOKUP(G737,Довідник!D:F,3,FALSE),"")</f>
        <v/>
      </c>
      <c r="B737" s="12">
        <f>Т.1_2!$I$6</f>
        <v>0</v>
      </c>
      <c r="C737" s="12">
        <f>YEAR(Т.1_2!$I$1)</f>
        <v>1900</v>
      </c>
      <c r="D737" s="12">
        <f t="shared" si="36"/>
        <v>1900</v>
      </c>
      <c r="E737" s="12">
        <f t="shared" si="37"/>
        <v>1900</v>
      </c>
      <c r="F737" s="85" t="str">
        <f>IF(ISBLANK(G737),"",MAX($F$7:F736)+1)</f>
        <v/>
      </c>
      <c r="G737" s="130"/>
      <c r="H737" s="130"/>
      <c r="I737" s="131"/>
      <c r="J737" s="47"/>
      <c r="K737" s="132"/>
      <c r="L737" s="88"/>
      <c r="M737" s="88"/>
      <c r="N737" s="136"/>
      <c r="O737" s="50"/>
      <c r="P737" s="87" t="str">
        <f t="shared" si="35"/>
        <v/>
      </c>
    </row>
    <row r="738" spans="1:16" s="12" customFormat="1" ht="12.75" x14ac:dyDescent="0.2">
      <c r="A738" s="12" t="str">
        <f>_xlfn.IFNA(VLOOKUP(G738,Довідник!D:F,3,FALSE),"")</f>
        <v/>
      </c>
      <c r="B738" s="12">
        <f>Т.1_2!$I$6</f>
        <v>0</v>
      </c>
      <c r="C738" s="12">
        <f>YEAR(Т.1_2!$I$1)</f>
        <v>1900</v>
      </c>
      <c r="D738" s="12">
        <f t="shared" si="36"/>
        <v>1900</v>
      </c>
      <c r="E738" s="12">
        <f t="shared" si="37"/>
        <v>1900</v>
      </c>
      <c r="F738" s="85" t="str">
        <f>IF(ISBLANK(G738),"",MAX($F$7:F737)+1)</f>
        <v/>
      </c>
      <c r="G738" s="130"/>
      <c r="H738" s="130"/>
      <c r="I738" s="131"/>
      <c r="J738" s="47"/>
      <c r="K738" s="132"/>
      <c r="L738" s="88"/>
      <c r="M738" s="88"/>
      <c r="N738" s="136"/>
      <c r="O738" s="50"/>
      <c r="P738" s="87" t="str">
        <f t="shared" si="35"/>
        <v/>
      </c>
    </row>
    <row r="739" spans="1:16" s="12" customFormat="1" ht="12.75" x14ac:dyDescent="0.2">
      <c r="A739" s="12" t="str">
        <f>_xlfn.IFNA(VLOOKUP(G739,Довідник!D:F,3,FALSE),"")</f>
        <v/>
      </c>
      <c r="B739" s="12">
        <f>Т.1_2!$I$6</f>
        <v>0</v>
      </c>
      <c r="C739" s="12">
        <f>YEAR(Т.1_2!$I$1)</f>
        <v>1900</v>
      </c>
      <c r="D739" s="12">
        <f t="shared" si="36"/>
        <v>1900</v>
      </c>
      <c r="E739" s="12">
        <f t="shared" si="37"/>
        <v>1900</v>
      </c>
      <c r="F739" s="85" t="str">
        <f>IF(ISBLANK(G739),"",MAX($F$7:F738)+1)</f>
        <v/>
      </c>
      <c r="G739" s="130"/>
      <c r="H739" s="130"/>
      <c r="I739" s="131"/>
      <c r="J739" s="47"/>
      <c r="K739" s="132"/>
      <c r="L739" s="88"/>
      <c r="M739" s="88"/>
      <c r="N739" s="136"/>
      <c r="O739" s="50"/>
      <c r="P739" s="87" t="str">
        <f t="shared" si="35"/>
        <v/>
      </c>
    </row>
    <row r="740" spans="1:16" s="12" customFormat="1" ht="12.75" x14ac:dyDescent="0.2">
      <c r="A740" s="12" t="str">
        <f>_xlfn.IFNA(VLOOKUP(G740,Довідник!D:F,3,FALSE),"")</f>
        <v/>
      </c>
      <c r="B740" s="12">
        <f>Т.1_2!$I$6</f>
        <v>0</v>
      </c>
      <c r="C740" s="12">
        <f>YEAR(Т.1_2!$I$1)</f>
        <v>1900</v>
      </c>
      <c r="D740" s="12">
        <f t="shared" si="36"/>
        <v>1900</v>
      </c>
      <c r="E740" s="12">
        <f t="shared" si="37"/>
        <v>1900</v>
      </c>
      <c r="F740" s="85" t="str">
        <f>IF(ISBLANK(G740),"",MAX($F$7:F739)+1)</f>
        <v/>
      </c>
      <c r="G740" s="130"/>
      <c r="H740" s="130"/>
      <c r="I740" s="131"/>
      <c r="J740" s="47"/>
      <c r="K740" s="132"/>
      <c r="L740" s="88"/>
      <c r="M740" s="88"/>
      <c r="N740" s="136"/>
      <c r="O740" s="50"/>
      <c r="P740" s="87" t="str">
        <f t="shared" si="35"/>
        <v/>
      </c>
    </row>
    <row r="741" spans="1:16" s="12" customFormat="1" ht="12.75" x14ac:dyDescent="0.2">
      <c r="A741" s="12" t="str">
        <f>_xlfn.IFNA(VLOOKUP(G741,Довідник!D:F,3,FALSE),"")</f>
        <v/>
      </c>
      <c r="B741" s="12">
        <f>Т.1_2!$I$6</f>
        <v>0</v>
      </c>
      <c r="C741" s="12">
        <f>YEAR(Т.1_2!$I$1)</f>
        <v>1900</v>
      </c>
      <c r="D741" s="12">
        <f t="shared" si="36"/>
        <v>1900</v>
      </c>
      <c r="E741" s="12">
        <f t="shared" si="37"/>
        <v>1900</v>
      </c>
      <c r="F741" s="85" t="str">
        <f>IF(ISBLANK(G741),"",MAX($F$7:F740)+1)</f>
        <v/>
      </c>
      <c r="G741" s="130"/>
      <c r="H741" s="130"/>
      <c r="I741" s="131"/>
      <c r="J741" s="47"/>
      <c r="K741" s="132"/>
      <c r="L741" s="88"/>
      <c r="M741" s="88"/>
      <c r="N741" s="136"/>
      <c r="O741" s="50"/>
      <c r="P741" s="87" t="str">
        <f t="shared" si="35"/>
        <v/>
      </c>
    </row>
    <row r="742" spans="1:16" s="12" customFormat="1" ht="12.75" x14ac:dyDescent="0.2">
      <c r="A742" s="12" t="str">
        <f>_xlfn.IFNA(VLOOKUP(G742,Довідник!D:F,3,FALSE),"")</f>
        <v/>
      </c>
      <c r="B742" s="12">
        <f>Т.1_2!$I$6</f>
        <v>0</v>
      </c>
      <c r="C742" s="12">
        <f>YEAR(Т.1_2!$I$1)</f>
        <v>1900</v>
      </c>
      <c r="D742" s="12">
        <f t="shared" si="36"/>
        <v>1900</v>
      </c>
      <c r="E742" s="12">
        <f t="shared" si="37"/>
        <v>1900</v>
      </c>
      <c r="F742" s="85" t="str">
        <f>IF(ISBLANK(G742),"",MAX($F$7:F741)+1)</f>
        <v/>
      </c>
      <c r="G742" s="130"/>
      <c r="H742" s="130"/>
      <c r="I742" s="131"/>
      <c r="J742" s="47"/>
      <c r="K742" s="132"/>
      <c r="L742" s="88"/>
      <c r="M742" s="88"/>
      <c r="N742" s="136"/>
      <c r="O742" s="50"/>
      <c r="P742" s="87" t="str">
        <f t="shared" si="35"/>
        <v/>
      </c>
    </row>
    <row r="743" spans="1:16" s="12" customFormat="1" ht="12.75" x14ac:dyDescent="0.2">
      <c r="A743" s="12" t="str">
        <f>_xlfn.IFNA(VLOOKUP(G743,Довідник!D:F,3,FALSE),"")</f>
        <v/>
      </c>
      <c r="B743" s="12">
        <f>Т.1_2!$I$6</f>
        <v>0</v>
      </c>
      <c r="C743" s="12">
        <f>YEAR(Т.1_2!$I$1)</f>
        <v>1900</v>
      </c>
      <c r="D743" s="12">
        <f t="shared" si="36"/>
        <v>1900</v>
      </c>
      <c r="E743" s="12">
        <f t="shared" si="37"/>
        <v>1900</v>
      </c>
      <c r="F743" s="85" t="str">
        <f>IF(ISBLANK(G743),"",MAX($F$7:F742)+1)</f>
        <v/>
      </c>
      <c r="G743" s="130"/>
      <c r="H743" s="130"/>
      <c r="I743" s="131"/>
      <c r="J743" s="47"/>
      <c r="K743" s="132"/>
      <c r="L743" s="88"/>
      <c r="M743" s="88"/>
      <c r="N743" s="136"/>
      <c r="O743" s="50"/>
      <c r="P743" s="87" t="str">
        <f t="shared" si="35"/>
        <v/>
      </c>
    </row>
    <row r="744" spans="1:16" s="12" customFormat="1" ht="12.75" x14ac:dyDescent="0.2">
      <c r="A744" s="12" t="str">
        <f>_xlfn.IFNA(VLOOKUP(G744,Довідник!D:F,3,FALSE),"")</f>
        <v/>
      </c>
      <c r="B744" s="12">
        <f>Т.1_2!$I$6</f>
        <v>0</v>
      </c>
      <c r="C744" s="12">
        <f>YEAR(Т.1_2!$I$1)</f>
        <v>1900</v>
      </c>
      <c r="D744" s="12">
        <f t="shared" si="36"/>
        <v>1900</v>
      </c>
      <c r="E744" s="12">
        <f t="shared" si="37"/>
        <v>1900</v>
      </c>
      <c r="F744" s="85" t="str">
        <f>IF(ISBLANK(G744),"",MAX($F$7:F743)+1)</f>
        <v/>
      </c>
      <c r="G744" s="130"/>
      <c r="H744" s="130"/>
      <c r="I744" s="131"/>
      <c r="J744" s="47"/>
      <c r="K744" s="132"/>
      <c r="L744" s="88"/>
      <c r="M744" s="88"/>
      <c r="N744" s="136"/>
      <c r="O744" s="50"/>
      <c r="P744" s="87" t="str">
        <f t="shared" si="35"/>
        <v/>
      </c>
    </row>
    <row r="745" spans="1:16" s="12" customFormat="1" ht="12.75" x14ac:dyDescent="0.2">
      <c r="A745" s="12" t="str">
        <f>_xlfn.IFNA(VLOOKUP(G745,Довідник!D:F,3,FALSE),"")</f>
        <v/>
      </c>
      <c r="B745" s="12">
        <f>Т.1_2!$I$6</f>
        <v>0</v>
      </c>
      <c r="C745" s="12">
        <f>YEAR(Т.1_2!$I$1)</f>
        <v>1900</v>
      </c>
      <c r="D745" s="12">
        <f t="shared" si="36"/>
        <v>1900</v>
      </c>
      <c r="E745" s="12">
        <f t="shared" si="37"/>
        <v>1900</v>
      </c>
      <c r="F745" s="85" t="str">
        <f>IF(ISBLANK(G745),"",MAX($F$7:F744)+1)</f>
        <v/>
      </c>
      <c r="G745" s="130"/>
      <c r="H745" s="130"/>
      <c r="I745" s="131"/>
      <c r="J745" s="47"/>
      <c r="K745" s="132"/>
      <c r="L745" s="88"/>
      <c r="M745" s="88"/>
      <c r="N745" s="136"/>
      <c r="O745" s="50"/>
      <c r="P745" s="87" t="str">
        <f t="shared" si="35"/>
        <v/>
      </c>
    </row>
    <row r="746" spans="1:16" s="12" customFormat="1" ht="12.75" x14ac:dyDescent="0.2">
      <c r="A746" s="12" t="str">
        <f>_xlfn.IFNA(VLOOKUP(G746,Довідник!D:F,3,FALSE),"")</f>
        <v/>
      </c>
      <c r="B746" s="12">
        <f>Т.1_2!$I$6</f>
        <v>0</v>
      </c>
      <c r="C746" s="12">
        <f>YEAR(Т.1_2!$I$1)</f>
        <v>1900</v>
      </c>
      <c r="D746" s="12">
        <f t="shared" si="36"/>
        <v>1900</v>
      </c>
      <c r="E746" s="12">
        <f t="shared" si="37"/>
        <v>1900</v>
      </c>
      <c r="F746" s="85" t="str">
        <f>IF(ISBLANK(G746),"",MAX($F$7:F745)+1)</f>
        <v/>
      </c>
      <c r="G746" s="130"/>
      <c r="H746" s="130"/>
      <c r="I746" s="131"/>
      <c r="J746" s="47"/>
      <c r="K746" s="132"/>
      <c r="L746" s="88"/>
      <c r="M746" s="88"/>
      <c r="N746" s="136"/>
      <c r="O746" s="50"/>
      <c r="P746" s="87" t="str">
        <f t="shared" si="35"/>
        <v/>
      </c>
    </row>
    <row r="747" spans="1:16" s="12" customFormat="1" ht="12.75" x14ac:dyDescent="0.2">
      <c r="A747" s="12" t="str">
        <f>_xlfn.IFNA(VLOOKUP(G747,Довідник!D:F,3,FALSE),"")</f>
        <v/>
      </c>
      <c r="B747" s="12">
        <f>Т.1_2!$I$6</f>
        <v>0</v>
      </c>
      <c r="C747" s="12">
        <f>YEAR(Т.1_2!$I$1)</f>
        <v>1900</v>
      </c>
      <c r="D747" s="12">
        <f t="shared" si="36"/>
        <v>1900</v>
      </c>
      <c r="E747" s="12">
        <f t="shared" si="37"/>
        <v>1900</v>
      </c>
      <c r="F747" s="85" t="str">
        <f>IF(ISBLANK(G747),"",MAX($F$7:F746)+1)</f>
        <v/>
      </c>
      <c r="G747" s="130"/>
      <c r="H747" s="130"/>
      <c r="I747" s="131"/>
      <c r="J747" s="47"/>
      <c r="K747" s="132"/>
      <c r="L747" s="88"/>
      <c r="M747" s="88"/>
      <c r="N747" s="136"/>
      <c r="O747" s="50"/>
      <c r="P747" s="87" t="str">
        <f t="shared" si="35"/>
        <v/>
      </c>
    </row>
    <row r="748" spans="1:16" s="12" customFormat="1" ht="12.75" x14ac:dyDescent="0.2">
      <c r="A748" s="12" t="str">
        <f>_xlfn.IFNA(VLOOKUP(G748,Довідник!D:F,3,FALSE),"")</f>
        <v/>
      </c>
      <c r="B748" s="12">
        <f>Т.1_2!$I$6</f>
        <v>0</v>
      </c>
      <c r="C748" s="12">
        <f>YEAR(Т.1_2!$I$1)</f>
        <v>1900</v>
      </c>
      <c r="D748" s="12">
        <f t="shared" si="36"/>
        <v>1900</v>
      </c>
      <c r="E748" s="12">
        <f t="shared" si="37"/>
        <v>1900</v>
      </c>
      <c r="F748" s="85" t="str">
        <f>IF(ISBLANK(G748),"",MAX($F$7:F747)+1)</f>
        <v/>
      </c>
      <c r="G748" s="130"/>
      <c r="H748" s="130"/>
      <c r="I748" s="131"/>
      <c r="J748" s="47"/>
      <c r="K748" s="132"/>
      <c r="L748" s="88"/>
      <c r="M748" s="88"/>
      <c r="N748" s="136"/>
      <c r="O748" s="50"/>
      <c r="P748" s="87" t="str">
        <f t="shared" si="35"/>
        <v/>
      </c>
    </row>
    <row r="749" spans="1:16" s="12" customFormat="1" ht="12.75" x14ac:dyDescent="0.2">
      <c r="A749" s="12" t="str">
        <f>_xlfn.IFNA(VLOOKUP(G749,Довідник!D:F,3,FALSE),"")</f>
        <v/>
      </c>
      <c r="B749" s="12">
        <f>Т.1_2!$I$6</f>
        <v>0</v>
      </c>
      <c r="C749" s="12">
        <f>YEAR(Т.1_2!$I$1)</f>
        <v>1900</v>
      </c>
      <c r="D749" s="12">
        <f t="shared" si="36"/>
        <v>1900</v>
      </c>
      <c r="E749" s="12">
        <f t="shared" si="37"/>
        <v>1900</v>
      </c>
      <c r="F749" s="85" t="str">
        <f>IF(ISBLANK(G749),"",MAX($F$7:F748)+1)</f>
        <v/>
      </c>
      <c r="G749" s="130"/>
      <c r="H749" s="130"/>
      <c r="I749" s="131"/>
      <c r="J749" s="47"/>
      <c r="K749" s="132"/>
      <c r="L749" s="88"/>
      <c r="M749" s="88"/>
      <c r="N749" s="136"/>
      <c r="O749" s="50"/>
      <c r="P749" s="87" t="str">
        <f t="shared" si="35"/>
        <v/>
      </c>
    </row>
    <row r="750" spans="1:16" s="12" customFormat="1" ht="13.5" thickBot="1" x14ac:dyDescent="0.25">
      <c r="A750" s="12" t="str">
        <f>_xlfn.IFNA(VLOOKUP(G750,Довідник!D:F,3,FALSE),"")</f>
        <v/>
      </c>
      <c r="B750" s="12">
        <f>Т.1_2!$I$6</f>
        <v>0</v>
      </c>
      <c r="C750" s="12">
        <f>YEAR(Т.1_2!$I$1)</f>
        <v>1900</v>
      </c>
      <c r="D750" s="12">
        <f t="shared" si="36"/>
        <v>1900</v>
      </c>
      <c r="E750" s="12">
        <f t="shared" si="37"/>
        <v>1900</v>
      </c>
      <c r="F750" s="89" t="str">
        <f>IF(ISBLANK(G750),"",MAX($F$7:F749)+1)</f>
        <v/>
      </c>
      <c r="G750" s="133"/>
      <c r="H750" s="133"/>
      <c r="I750" s="134"/>
      <c r="J750" s="56"/>
      <c r="K750" s="135"/>
      <c r="L750" s="90"/>
      <c r="M750" s="90"/>
      <c r="N750" s="137"/>
      <c r="O750" s="59"/>
      <c r="P750" s="87" t="str">
        <f t="shared" si="35"/>
        <v/>
      </c>
    </row>
  </sheetData>
  <sheetProtection algorithmName="SHA-512" hashValue="ekT0qitqIV+Q4TcqKcDcGeLwln+/dxHzPnlxB0W/HCYCWmNA4oY5YnUUqvVM/hpR5zOs+ddFgTFiQULK3A+Kdw==" saltValue="Peyx4NVQBd7OJOgCoLgQnw==" spinCount="100000" sheet="1" objects="1" scenarios="1" formatCells="0" formatRows="0" sort="0" autoFilter="0"/>
  <autoFilter ref="F6:O6"/>
  <mergeCells count="1">
    <mergeCell ref="F4:K4"/>
  </mergeCells>
  <dataValidations count="3">
    <dataValidation type="date" operator="greaterThanOrEqual" allowBlank="1" showInputMessage="1" showErrorMessage="1" sqref="K7:K750">
      <formula1>J7</formula1>
    </dataValidation>
    <dataValidation type="decimal" operator="greaterThanOrEqual" allowBlank="1" showInputMessage="1" showErrorMessage="1" sqref="L7:M750 L4:M4">
      <formula1>0</formula1>
    </dataValidation>
    <dataValidation type="date" operator="greaterThanOrEqual" allowBlank="1" showInputMessage="1" showErrorMessage="1" sqref="J7:J750">
      <formula1>33604</formula1>
    </dataValidation>
  </dataValidations>
  <pageMargins left="0.70866141732283472" right="0.70866141732283472" top="0.74803149606299213" bottom="0.74803149606299213" header="0.31496062992125984" footer="0.31496062992125984"/>
  <pageSetup paperSize="9" scale="53" fitToHeight="0" orientation="landscape" r:id="rId1"/>
  <headerFooter scaleWithDoc="0">
    <oddFooter>&amp;C&amp;"-,курсив"&amp;7Таблиця 3.Інформація про зобов’язання фізичної особи&amp;R&amp;7&amp;P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Довідник!$D$13:$D$19</xm:f>
          </x14:formula1>
          <xm:sqref>G7:G750</xm:sqref>
        </x14:dataValidation>
        <x14:dataValidation type="list" allowBlank="1" showInputMessage="1" showErrorMessage="1">
          <x14:formula1>
            <xm:f>Т.1_2!$I$4:$I$5</xm:f>
          </x14:formula1>
          <xm:sqref>I7:I750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pageSetUpPr fitToPage="1"/>
  </sheetPr>
  <dimension ref="A1:AM1000"/>
  <sheetViews>
    <sheetView showGridLines="0" topLeftCell="E1" zoomScale="70" zoomScaleNormal="70" workbookViewId="0">
      <selection activeCell="E2" sqref="E2"/>
    </sheetView>
  </sheetViews>
  <sheetFormatPr defaultColWidth="9.140625" defaultRowHeight="15.75" x14ac:dyDescent="0.25"/>
  <cols>
    <col min="1" max="1" width="9.140625" style="2" hidden="1" customWidth="1"/>
    <col min="2" max="2" width="11.7109375" style="2" hidden="1" customWidth="1"/>
    <col min="3" max="4" width="9.140625" style="2" hidden="1" customWidth="1"/>
    <col min="5" max="5" width="3.85546875" style="2" customWidth="1"/>
    <col min="6" max="7" width="16.140625" style="2" customWidth="1"/>
    <col min="8" max="8" width="29.140625" style="2" customWidth="1"/>
    <col min="9" max="9" width="25" style="2" customWidth="1"/>
    <col min="10" max="10" width="33.28515625" style="2" customWidth="1"/>
    <col min="11" max="11" width="23.140625" style="2" customWidth="1"/>
    <col min="12" max="12" width="24.7109375" style="2" customWidth="1"/>
    <col min="13" max="13" width="34" style="2" customWidth="1"/>
    <col min="14" max="14" width="33.7109375" style="2" customWidth="1"/>
    <col min="15" max="15" width="8.85546875" style="1" customWidth="1"/>
    <col min="16" max="16384" width="9.140625" style="2"/>
  </cols>
  <sheetData>
    <row r="1" spans="1:39" x14ac:dyDescent="0.25">
      <c r="E1" s="91"/>
      <c r="F1" s="91"/>
      <c r="G1" s="91"/>
      <c r="H1" s="91"/>
      <c r="I1" s="91"/>
      <c r="J1" s="91"/>
      <c r="K1" s="91"/>
      <c r="L1" s="91"/>
      <c r="M1" s="91"/>
      <c r="N1" s="91"/>
    </row>
    <row r="2" spans="1:39" s="72" customFormat="1" ht="12" customHeight="1" thickBot="1" x14ac:dyDescent="0.25">
      <c r="A2" s="19"/>
      <c r="B2" s="19"/>
      <c r="C2" s="19"/>
      <c r="D2" s="19"/>
      <c r="E2" s="19" t="s">
        <v>186</v>
      </c>
      <c r="F2" s="60"/>
      <c r="H2" s="14"/>
      <c r="I2" s="14"/>
      <c r="J2" s="14"/>
      <c r="K2" s="115"/>
      <c r="L2" s="14"/>
      <c r="M2" s="116"/>
      <c r="N2" s="116"/>
      <c r="O2" s="14"/>
      <c r="P2" s="14"/>
      <c r="Q2" s="14"/>
      <c r="R2" s="19"/>
      <c r="S2" s="19"/>
      <c r="T2" s="19"/>
      <c r="U2" s="19"/>
      <c r="V2" s="19"/>
      <c r="W2" s="19"/>
      <c r="X2" s="19"/>
      <c r="Y2" s="19"/>
      <c r="Z2" s="19"/>
      <c r="AA2" s="19"/>
      <c r="AB2" s="19"/>
      <c r="AC2" s="19"/>
      <c r="AD2" s="19"/>
      <c r="AE2" s="19"/>
      <c r="AF2" s="19"/>
      <c r="AG2" s="19"/>
      <c r="AH2" s="19"/>
      <c r="AI2" s="19"/>
      <c r="AJ2" s="19"/>
      <c r="AK2" s="19"/>
      <c r="AL2" s="19"/>
      <c r="AM2" s="19"/>
    </row>
    <row r="3" spans="1:39" ht="16.5" hidden="1" thickBot="1" x14ac:dyDescent="0.3">
      <c r="E3" s="91"/>
      <c r="F3" s="91"/>
      <c r="G3" s="91"/>
      <c r="H3" s="91"/>
      <c r="I3" s="91"/>
      <c r="J3" s="91"/>
      <c r="K3" s="91"/>
      <c r="L3" s="91"/>
      <c r="M3" s="91"/>
      <c r="N3" s="92"/>
    </row>
    <row r="4" spans="1:39" ht="16.5" thickBot="1" x14ac:dyDescent="0.3">
      <c r="E4" s="151" t="s">
        <v>108</v>
      </c>
      <c r="F4" s="151"/>
      <c r="G4" s="151"/>
      <c r="H4" s="151"/>
      <c r="I4" s="151"/>
      <c r="J4" s="151"/>
      <c r="K4" s="93">
        <f>SUM($K$7:K1000)</f>
        <v>0</v>
      </c>
      <c r="L4" s="93">
        <f>SUM($L$7:L1000)</f>
        <v>0</v>
      </c>
      <c r="M4" s="94"/>
      <c r="N4" s="94"/>
    </row>
    <row r="5" spans="1:39" ht="71.25" thickBot="1" x14ac:dyDescent="0.3">
      <c r="A5" s="2" t="s">
        <v>81</v>
      </c>
      <c r="B5" s="2" t="s">
        <v>82</v>
      </c>
      <c r="C5" s="2" t="s">
        <v>83</v>
      </c>
      <c r="D5" s="2" t="s">
        <v>85</v>
      </c>
      <c r="E5" s="95" t="s">
        <v>97</v>
      </c>
      <c r="F5" s="96" t="s">
        <v>124</v>
      </c>
      <c r="G5" s="96" t="s">
        <v>125</v>
      </c>
      <c r="H5" s="96" t="s">
        <v>93</v>
      </c>
      <c r="I5" s="96" t="s">
        <v>94</v>
      </c>
      <c r="J5" s="97" t="s">
        <v>95</v>
      </c>
      <c r="K5" s="98" t="s">
        <v>10</v>
      </c>
      <c r="L5" s="99" t="s">
        <v>117</v>
      </c>
      <c r="M5" s="100" t="s">
        <v>96</v>
      </c>
      <c r="N5" s="101" t="s">
        <v>13</v>
      </c>
    </row>
    <row r="6" spans="1:39" x14ac:dyDescent="0.25">
      <c r="E6" s="102">
        <v>1</v>
      </c>
      <c r="F6" s="103">
        <v>2</v>
      </c>
      <c r="G6" s="104">
        <v>3</v>
      </c>
      <c r="H6" s="104">
        <v>4</v>
      </c>
      <c r="I6" s="105">
        <v>5</v>
      </c>
      <c r="J6" s="104">
        <v>6</v>
      </c>
      <c r="K6" s="105">
        <v>7</v>
      </c>
      <c r="L6" s="105">
        <v>8</v>
      </c>
      <c r="M6" s="105">
        <v>9</v>
      </c>
      <c r="N6" s="106">
        <v>10</v>
      </c>
    </row>
    <row r="7" spans="1:39" x14ac:dyDescent="0.25">
      <c r="A7" s="2" t="str">
        <f>_xlfn.IFNA(VLOOKUP(I7,Довідник!D:F,3,FALSE),"")</f>
        <v/>
      </c>
      <c r="B7" s="2">
        <f>Т.1_2!$I$6</f>
        <v>0</v>
      </c>
      <c r="C7" s="2">
        <f>YEAR(Т.1_2!$I$1)</f>
        <v>1900</v>
      </c>
      <c r="D7" s="2">
        <f>IF(G7="",F7,YEAR(G7))</f>
        <v>0</v>
      </c>
      <c r="E7" s="85">
        <v>1</v>
      </c>
      <c r="F7" s="122"/>
      <c r="G7" s="123"/>
      <c r="H7" s="107"/>
      <c r="I7" s="108"/>
      <c r="J7" s="107"/>
      <c r="K7" s="109"/>
      <c r="L7" s="110"/>
      <c r="M7" s="126"/>
      <c r="N7" s="127"/>
      <c r="O7" s="3" t="str">
        <f>IF(OR(IFERROR(0/D7,1)+ISBLANK(H7)*1+ISBLANK(I7)*1+ISBLANK(J7)*1+ISBLANK(K7)*1+ISBLANK(L7)*1+ISBLANK(M7)*1=0,IFERROR(0/D7,1)+ISBLANK(H7)*1+ISBLANK(I7)*1+ISBLANK(J7)*1+ISBLANK(K7)*1+ISBLANK(L7)*1+ISBLANK(M7)*1=7),"","Заповнено не всі поля!")</f>
        <v/>
      </c>
    </row>
    <row r="8" spans="1:39" x14ac:dyDescent="0.25">
      <c r="A8" s="2" t="str">
        <f>_xlfn.IFNA(VLOOKUP(I8,Довідник!D:F,3,FALSE),"")</f>
        <v/>
      </c>
      <c r="B8" s="2">
        <f>Т.1_2!$I$6</f>
        <v>0</v>
      </c>
      <c r="C8" s="2">
        <f>YEAR(Т.1_2!$I$1)</f>
        <v>1900</v>
      </c>
      <c r="D8" s="2">
        <f t="shared" ref="D8:D71" si="0">IF(G8="",F8,YEAR(G8))</f>
        <v>0</v>
      </c>
      <c r="E8" s="85" t="str">
        <f>IF(ISBLANK(H8),"",MAX(E$7:$E7)+1)</f>
        <v/>
      </c>
      <c r="F8" s="122"/>
      <c r="G8" s="123"/>
      <c r="H8" s="107"/>
      <c r="I8" s="108"/>
      <c r="J8" s="107"/>
      <c r="K8" s="109"/>
      <c r="L8" s="110"/>
      <c r="M8" s="126"/>
      <c r="N8" s="127"/>
      <c r="O8" s="3" t="str">
        <f t="shared" ref="O8:O71" si="1">IF(OR(IFERROR(0/D8,1)+ISBLANK(H8)*1+ISBLANK(I8)*1+ISBLANK(J8)*1+ISBLANK(K8)*1+ISBLANK(L8)*1+ISBLANK(M8)*1=0,IFERROR(0/D8,1)+ISBLANK(H8)*1+ISBLANK(I8)*1+ISBLANK(J8)*1+ISBLANK(K8)*1+ISBLANK(L8)*1+ISBLANK(M8)*1=7),"","Заповнено не всі поля!")</f>
        <v/>
      </c>
    </row>
    <row r="9" spans="1:39" x14ac:dyDescent="0.25">
      <c r="A9" s="2" t="str">
        <f>_xlfn.IFNA(VLOOKUP(I9,Довідник!D:F,3,FALSE),"")</f>
        <v/>
      </c>
      <c r="B9" s="2">
        <f>Т.1_2!$I$6</f>
        <v>0</v>
      </c>
      <c r="C9" s="2">
        <f>YEAR(Т.1_2!$I$1)</f>
        <v>1900</v>
      </c>
      <c r="D9" s="2">
        <f t="shared" si="0"/>
        <v>0</v>
      </c>
      <c r="E9" s="85" t="str">
        <f>IF(ISBLANK(H9),"",MAX(E$7:$E8)+1)</f>
        <v/>
      </c>
      <c r="F9" s="122"/>
      <c r="G9" s="123"/>
      <c r="H9" s="107"/>
      <c r="I9" s="108"/>
      <c r="J9" s="107"/>
      <c r="K9" s="109"/>
      <c r="L9" s="110"/>
      <c r="M9" s="126"/>
      <c r="N9" s="127"/>
      <c r="O9" s="3" t="str">
        <f t="shared" si="1"/>
        <v/>
      </c>
    </row>
    <row r="10" spans="1:39" x14ac:dyDescent="0.25">
      <c r="A10" s="2" t="str">
        <f>_xlfn.IFNA(VLOOKUP(I10,Довідник!D:F,3,FALSE),"")</f>
        <v/>
      </c>
      <c r="B10" s="2">
        <f>Т.1_2!$I$6</f>
        <v>0</v>
      </c>
      <c r="C10" s="2">
        <f>YEAR(Т.1_2!$I$1)</f>
        <v>1900</v>
      </c>
      <c r="D10" s="2">
        <f t="shared" si="0"/>
        <v>0</v>
      </c>
      <c r="E10" s="85" t="str">
        <f>IF(ISBLANK(H10),"",MAX(E$7:$E9)+1)</f>
        <v/>
      </c>
      <c r="F10" s="122"/>
      <c r="G10" s="123"/>
      <c r="H10" s="107"/>
      <c r="I10" s="108"/>
      <c r="J10" s="107"/>
      <c r="K10" s="109"/>
      <c r="L10" s="110"/>
      <c r="M10" s="126"/>
      <c r="N10" s="127"/>
      <c r="O10" s="3" t="str">
        <f t="shared" si="1"/>
        <v/>
      </c>
    </row>
    <row r="11" spans="1:39" x14ac:dyDescent="0.25">
      <c r="A11" s="2" t="str">
        <f>_xlfn.IFNA(VLOOKUP(I11,Довідник!D:F,3,FALSE),"")</f>
        <v/>
      </c>
      <c r="B11" s="2">
        <f>Т.1_2!$I$6</f>
        <v>0</v>
      </c>
      <c r="C11" s="2">
        <f>YEAR(Т.1_2!$I$1)</f>
        <v>1900</v>
      </c>
      <c r="D11" s="2">
        <f t="shared" si="0"/>
        <v>0</v>
      </c>
      <c r="E11" s="85" t="str">
        <f>IF(ISBLANK(H11),"",MAX(E$7:$E10)+1)</f>
        <v/>
      </c>
      <c r="F11" s="122"/>
      <c r="G11" s="123"/>
      <c r="H11" s="107"/>
      <c r="I11" s="108"/>
      <c r="J11" s="107"/>
      <c r="K11" s="109"/>
      <c r="L11" s="110"/>
      <c r="M11" s="126"/>
      <c r="N11" s="127"/>
      <c r="O11" s="3" t="str">
        <f t="shared" si="1"/>
        <v/>
      </c>
    </row>
    <row r="12" spans="1:39" x14ac:dyDescent="0.25">
      <c r="A12" s="2" t="str">
        <f>_xlfn.IFNA(VLOOKUP(I12,Довідник!D:F,3,FALSE),"")</f>
        <v/>
      </c>
      <c r="B12" s="2">
        <f>Т.1_2!$I$6</f>
        <v>0</v>
      </c>
      <c r="C12" s="2">
        <f>YEAR(Т.1_2!$I$1)</f>
        <v>1900</v>
      </c>
      <c r="D12" s="2">
        <f t="shared" si="0"/>
        <v>0</v>
      </c>
      <c r="E12" s="85" t="str">
        <f>IF(ISBLANK(H12),"",MAX(E$7:$E11)+1)</f>
        <v/>
      </c>
      <c r="F12" s="122"/>
      <c r="G12" s="123"/>
      <c r="H12" s="107"/>
      <c r="I12" s="108"/>
      <c r="J12" s="107"/>
      <c r="K12" s="109"/>
      <c r="L12" s="110"/>
      <c r="M12" s="126"/>
      <c r="N12" s="127"/>
      <c r="O12" s="3" t="str">
        <f t="shared" si="1"/>
        <v/>
      </c>
    </row>
    <row r="13" spans="1:39" x14ac:dyDescent="0.25">
      <c r="A13" s="2" t="str">
        <f>_xlfn.IFNA(VLOOKUP(I13,Довідник!D:F,3,FALSE),"")</f>
        <v/>
      </c>
      <c r="B13" s="2">
        <f>Т.1_2!$I$6</f>
        <v>0</v>
      </c>
      <c r="C13" s="2">
        <f>YEAR(Т.1_2!$I$1)</f>
        <v>1900</v>
      </c>
      <c r="D13" s="2">
        <f t="shared" si="0"/>
        <v>0</v>
      </c>
      <c r="E13" s="85" t="str">
        <f>IF(ISBLANK(H13),"",MAX(E$7:$E12)+1)</f>
        <v/>
      </c>
      <c r="F13" s="122"/>
      <c r="G13" s="123"/>
      <c r="H13" s="107"/>
      <c r="I13" s="108"/>
      <c r="J13" s="107"/>
      <c r="K13" s="109"/>
      <c r="L13" s="110"/>
      <c r="M13" s="126"/>
      <c r="N13" s="127"/>
      <c r="O13" s="3" t="str">
        <f t="shared" si="1"/>
        <v/>
      </c>
    </row>
    <row r="14" spans="1:39" x14ac:dyDescent="0.25">
      <c r="A14" s="2" t="str">
        <f>_xlfn.IFNA(VLOOKUP(I14,Довідник!D:F,3,FALSE),"")</f>
        <v/>
      </c>
      <c r="B14" s="2">
        <f>Т.1_2!$I$6</f>
        <v>0</v>
      </c>
      <c r="C14" s="2">
        <f>YEAR(Т.1_2!$I$1)</f>
        <v>1900</v>
      </c>
      <c r="D14" s="2">
        <f t="shared" si="0"/>
        <v>0</v>
      </c>
      <c r="E14" s="85" t="str">
        <f>IF(ISBLANK(H14),"",MAX(E$7:$E13)+1)</f>
        <v/>
      </c>
      <c r="F14" s="122"/>
      <c r="G14" s="123"/>
      <c r="H14" s="107"/>
      <c r="I14" s="108"/>
      <c r="J14" s="107"/>
      <c r="K14" s="109"/>
      <c r="L14" s="110"/>
      <c r="M14" s="126"/>
      <c r="N14" s="127"/>
      <c r="O14" s="3" t="str">
        <f t="shared" si="1"/>
        <v/>
      </c>
    </row>
    <row r="15" spans="1:39" x14ac:dyDescent="0.25">
      <c r="A15" s="2" t="str">
        <f>_xlfn.IFNA(VLOOKUP(I15,Довідник!D:F,3,FALSE),"")</f>
        <v/>
      </c>
      <c r="B15" s="2">
        <f>Т.1_2!$I$6</f>
        <v>0</v>
      </c>
      <c r="C15" s="2">
        <f>YEAR(Т.1_2!$I$1)</f>
        <v>1900</v>
      </c>
      <c r="D15" s="2">
        <f t="shared" si="0"/>
        <v>0</v>
      </c>
      <c r="E15" s="85" t="str">
        <f>IF(ISBLANK(H15),"",MAX(E$7:$E14)+1)</f>
        <v/>
      </c>
      <c r="F15" s="122"/>
      <c r="G15" s="123"/>
      <c r="H15" s="107"/>
      <c r="I15" s="108"/>
      <c r="J15" s="107"/>
      <c r="K15" s="109"/>
      <c r="L15" s="110"/>
      <c r="M15" s="126"/>
      <c r="N15" s="127"/>
      <c r="O15" s="3" t="str">
        <f t="shared" si="1"/>
        <v/>
      </c>
    </row>
    <row r="16" spans="1:39" x14ac:dyDescent="0.25">
      <c r="A16" s="2" t="str">
        <f>_xlfn.IFNA(VLOOKUP(I16,Довідник!D:F,3,FALSE),"")</f>
        <v/>
      </c>
      <c r="B16" s="2">
        <f>Т.1_2!$I$6</f>
        <v>0</v>
      </c>
      <c r="C16" s="2">
        <f>YEAR(Т.1_2!$I$1)</f>
        <v>1900</v>
      </c>
      <c r="D16" s="2">
        <f t="shared" si="0"/>
        <v>0</v>
      </c>
      <c r="E16" s="85" t="str">
        <f>IF(ISBLANK(H16),"",MAX(E$7:$E15)+1)</f>
        <v/>
      </c>
      <c r="F16" s="122"/>
      <c r="G16" s="123"/>
      <c r="H16" s="107"/>
      <c r="I16" s="108"/>
      <c r="J16" s="107"/>
      <c r="K16" s="109"/>
      <c r="L16" s="110"/>
      <c r="M16" s="126"/>
      <c r="N16" s="127"/>
      <c r="O16" s="3" t="str">
        <f t="shared" si="1"/>
        <v/>
      </c>
    </row>
    <row r="17" spans="1:15" x14ac:dyDescent="0.25">
      <c r="A17" s="2" t="str">
        <f>_xlfn.IFNA(VLOOKUP(I17,Довідник!D:F,3,FALSE),"")</f>
        <v/>
      </c>
      <c r="B17" s="2">
        <f>Т.1_2!$I$6</f>
        <v>0</v>
      </c>
      <c r="C17" s="2">
        <f>YEAR(Т.1_2!$I$1)</f>
        <v>1900</v>
      </c>
      <c r="D17" s="2">
        <f t="shared" si="0"/>
        <v>0</v>
      </c>
      <c r="E17" s="85" t="str">
        <f>IF(ISBLANK(H17),"",MAX(E$7:$E16)+1)</f>
        <v/>
      </c>
      <c r="F17" s="122"/>
      <c r="G17" s="123"/>
      <c r="H17" s="107"/>
      <c r="I17" s="108"/>
      <c r="J17" s="107"/>
      <c r="K17" s="109"/>
      <c r="L17" s="110"/>
      <c r="M17" s="126"/>
      <c r="N17" s="127"/>
      <c r="O17" s="3" t="str">
        <f t="shared" si="1"/>
        <v/>
      </c>
    </row>
    <row r="18" spans="1:15" x14ac:dyDescent="0.25">
      <c r="A18" s="2" t="str">
        <f>_xlfn.IFNA(VLOOKUP(I18,Довідник!D:F,3,FALSE),"")</f>
        <v/>
      </c>
      <c r="B18" s="2">
        <f>Т.1_2!$I$6</f>
        <v>0</v>
      </c>
      <c r="C18" s="2">
        <f>YEAR(Т.1_2!$I$1)</f>
        <v>1900</v>
      </c>
      <c r="D18" s="2">
        <f t="shared" si="0"/>
        <v>0</v>
      </c>
      <c r="E18" s="85" t="str">
        <f>IF(ISBLANK(H18),"",MAX(E$7:$E17)+1)</f>
        <v/>
      </c>
      <c r="F18" s="122"/>
      <c r="G18" s="123"/>
      <c r="H18" s="107"/>
      <c r="I18" s="108"/>
      <c r="J18" s="107"/>
      <c r="K18" s="109"/>
      <c r="L18" s="110"/>
      <c r="M18" s="126"/>
      <c r="N18" s="127"/>
      <c r="O18" s="3" t="str">
        <f t="shared" si="1"/>
        <v/>
      </c>
    </row>
    <row r="19" spans="1:15" x14ac:dyDescent="0.25">
      <c r="A19" s="2" t="str">
        <f>_xlfn.IFNA(VLOOKUP(I19,Довідник!D:F,3,FALSE),"")</f>
        <v/>
      </c>
      <c r="B19" s="2">
        <f>Т.1_2!$I$6</f>
        <v>0</v>
      </c>
      <c r="C19" s="2">
        <f>YEAR(Т.1_2!$I$1)</f>
        <v>1900</v>
      </c>
      <c r="D19" s="2">
        <f t="shared" si="0"/>
        <v>0</v>
      </c>
      <c r="E19" s="85" t="str">
        <f>IF(ISBLANK(H19),"",MAX(E$7:$E18)+1)</f>
        <v/>
      </c>
      <c r="F19" s="122"/>
      <c r="G19" s="123"/>
      <c r="H19" s="107"/>
      <c r="I19" s="108"/>
      <c r="J19" s="107"/>
      <c r="K19" s="109"/>
      <c r="L19" s="110"/>
      <c r="M19" s="126"/>
      <c r="N19" s="127"/>
      <c r="O19" s="3" t="str">
        <f t="shared" si="1"/>
        <v/>
      </c>
    </row>
    <row r="20" spans="1:15" x14ac:dyDescent="0.25">
      <c r="A20" s="2" t="str">
        <f>_xlfn.IFNA(VLOOKUP(I20,Довідник!D:F,3,FALSE),"")</f>
        <v/>
      </c>
      <c r="B20" s="2">
        <f>Т.1_2!$I$6</f>
        <v>0</v>
      </c>
      <c r="C20" s="2">
        <f>YEAR(Т.1_2!$I$1)</f>
        <v>1900</v>
      </c>
      <c r="D20" s="2">
        <f t="shared" si="0"/>
        <v>0</v>
      </c>
      <c r="E20" s="85" t="str">
        <f>IF(ISBLANK(H20),"",MAX(E$7:$E19)+1)</f>
        <v/>
      </c>
      <c r="F20" s="122"/>
      <c r="G20" s="123"/>
      <c r="H20" s="107"/>
      <c r="I20" s="108"/>
      <c r="J20" s="107"/>
      <c r="K20" s="109"/>
      <c r="L20" s="110"/>
      <c r="M20" s="126"/>
      <c r="N20" s="127"/>
      <c r="O20" s="3" t="str">
        <f t="shared" si="1"/>
        <v/>
      </c>
    </row>
    <row r="21" spans="1:15" x14ac:dyDescent="0.25">
      <c r="A21" s="2" t="str">
        <f>_xlfn.IFNA(VLOOKUP(I21,Довідник!D:F,3,FALSE),"")</f>
        <v/>
      </c>
      <c r="B21" s="2">
        <f>Т.1_2!$I$6</f>
        <v>0</v>
      </c>
      <c r="C21" s="2">
        <f>YEAR(Т.1_2!$I$1)</f>
        <v>1900</v>
      </c>
      <c r="D21" s="2">
        <f t="shared" si="0"/>
        <v>0</v>
      </c>
      <c r="E21" s="85" t="str">
        <f>IF(ISBLANK(H21),"",MAX(E$7:$E20)+1)</f>
        <v/>
      </c>
      <c r="F21" s="122"/>
      <c r="G21" s="123"/>
      <c r="H21" s="107"/>
      <c r="I21" s="108"/>
      <c r="J21" s="107"/>
      <c r="K21" s="109"/>
      <c r="L21" s="110"/>
      <c r="M21" s="126"/>
      <c r="N21" s="127"/>
      <c r="O21" s="3" t="str">
        <f t="shared" si="1"/>
        <v/>
      </c>
    </row>
    <row r="22" spans="1:15" x14ac:dyDescent="0.25">
      <c r="A22" s="2" t="str">
        <f>_xlfn.IFNA(VLOOKUP(I22,Довідник!D:F,3,FALSE),"")</f>
        <v/>
      </c>
      <c r="B22" s="2">
        <f>Т.1_2!$I$6</f>
        <v>0</v>
      </c>
      <c r="C22" s="2">
        <f>YEAR(Т.1_2!$I$1)</f>
        <v>1900</v>
      </c>
      <c r="D22" s="2">
        <f t="shared" si="0"/>
        <v>0</v>
      </c>
      <c r="E22" s="85" t="str">
        <f>IF(ISBLANK(H22),"",MAX(E$7:$E21)+1)</f>
        <v/>
      </c>
      <c r="F22" s="122"/>
      <c r="G22" s="123"/>
      <c r="H22" s="107"/>
      <c r="I22" s="108"/>
      <c r="J22" s="107"/>
      <c r="K22" s="109"/>
      <c r="L22" s="110"/>
      <c r="M22" s="126"/>
      <c r="N22" s="127"/>
      <c r="O22" s="3" t="str">
        <f t="shared" si="1"/>
        <v/>
      </c>
    </row>
    <row r="23" spans="1:15" x14ac:dyDescent="0.25">
      <c r="A23" s="2" t="str">
        <f>_xlfn.IFNA(VLOOKUP(I23,Довідник!D:F,3,FALSE),"")</f>
        <v/>
      </c>
      <c r="B23" s="2">
        <f>Т.1_2!$I$6</f>
        <v>0</v>
      </c>
      <c r="C23" s="2">
        <f>YEAR(Т.1_2!$I$1)</f>
        <v>1900</v>
      </c>
      <c r="D23" s="2">
        <f t="shared" si="0"/>
        <v>0</v>
      </c>
      <c r="E23" s="85" t="str">
        <f>IF(ISBLANK(H23),"",MAX(E$7:$E22)+1)</f>
        <v/>
      </c>
      <c r="F23" s="122"/>
      <c r="G23" s="123"/>
      <c r="H23" s="107"/>
      <c r="I23" s="108"/>
      <c r="J23" s="107"/>
      <c r="K23" s="109"/>
      <c r="L23" s="110"/>
      <c r="M23" s="126"/>
      <c r="N23" s="127"/>
      <c r="O23" s="3" t="str">
        <f t="shared" si="1"/>
        <v/>
      </c>
    </row>
    <row r="24" spans="1:15" x14ac:dyDescent="0.25">
      <c r="A24" s="2" t="str">
        <f>_xlfn.IFNA(VLOOKUP(I24,Довідник!D:F,3,FALSE),"")</f>
        <v/>
      </c>
      <c r="B24" s="2">
        <f>Т.1_2!$I$6</f>
        <v>0</v>
      </c>
      <c r="C24" s="2">
        <f>YEAR(Т.1_2!$I$1)</f>
        <v>1900</v>
      </c>
      <c r="D24" s="2">
        <f t="shared" si="0"/>
        <v>0</v>
      </c>
      <c r="E24" s="85" t="str">
        <f>IF(ISBLANK(H24),"",MAX(E$7:$E23)+1)</f>
        <v/>
      </c>
      <c r="F24" s="122"/>
      <c r="G24" s="123"/>
      <c r="H24" s="107"/>
      <c r="I24" s="108"/>
      <c r="J24" s="107"/>
      <c r="K24" s="109"/>
      <c r="L24" s="110"/>
      <c r="M24" s="126"/>
      <c r="N24" s="127"/>
      <c r="O24" s="3" t="str">
        <f t="shared" si="1"/>
        <v/>
      </c>
    </row>
    <row r="25" spans="1:15" x14ac:dyDescent="0.25">
      <c r="A25" s="2" t="str">
        <f>_xlfn.IFNA(VLOOKUP(I25,Довідник!D:F,3,FALSE),"")</f>
        <v/>
      </c>
      <c r="B25" s="2">
        <f>Т.1_2!$I$6</f>
        <v>0</v>
      </c>
      <c r="C25" s="2">
        <f>YEAR(Т.1_2!$I$1)</f>
        <v>1900</v>
      </c>
      <c r="D25" s="2">
        <f t="shared" si="0"/>
        <v>0</v>
      </c>
      <c r="E25" s="85" t="str">
        <f>IF(ISBLANK(H25),"",MAX(E$7:$E24)+1)</f>
        <v/>
      </c>
      <c r="F25" s="122"/>
      <c r="G25" s="123"/>
      <c r="H25" s="107"/>
      <c r="I25" s="108"/>
      <c r="J25" s="107"/>
      <c r="K25" s="109"/>
      <c r="L25" s="110"/>
      <c r="M25" s="126"/>
      <c r="N25" s="127"/>
      <c r="O25" s="3" t="str">
        <f t="shared" si="1"/>
        <v/>
      </c>
    </row>
    <row r="26" spans="1:15" x14ac:dyDescent="0.25">
      <c r="A26" s="2" t="str">
        <f>_xlfn.IFNA(VLOOKUP(I26,Довідник!D:F,3,FALSE),"")</f>
        <v/>
      </c>
      <c r="B26" s="2">
        <f>Т.1_2!$I$6</f>
        <v>0</v>
      </c>
      <c r="C26" s="2">
        <f>YEAR(Т.1_2!$I$1)</f>
        <v>1900</v>
      </c>
      <c r="D26" s="2">
        <f t="shared" si="0"/>
        <v>0</v>
      </c>
      <c r="E26" s="85" t="str">
        <f>IF(ISBLANK(H26),"",MAX(E$7:$E25)+1)</f>
        <v/>
      </c>
      <c r="F26" s="122"/>
      <c r="G26" s="123"/>
      <c r="H26" s="107"/>
      <c r="I26" s="108"/>
      <c r="J26" s="107"/>
      <c r="K26" s="109"/>
      <c r="L26" s="110"/>
      <c r="M26" s="126"/>
      <c r="N26" s="127"/>
      <c r="O26" s="3" t="str">
        <f t="shared" si="1"/>
        <v/>
      </c>
    </row>
    <row r="27" spans="1:15" x14ac:dyDescent="0.25">
      <c r="A27" s="2" t="str">
        <f>_xlfn.IFNA(VLOOKUP(I27,Довідник!D:F,3,FALSE),"")</f>
        <v/>
      </c>
      <c r="B27" s="2">
        <f>Т.1_2!$I$6</f>
        <v>0</v>
      </c>
      <c r="C27" s="2">
        <f>YEAR(Т.1_2!$I$1)</f>
        <v>1900</v>
      </c>
      <c r="D27" s="2">
        <f t="shared" si="0"/>
        <v>0</v>
      </c>
      <c r="E27" s="85" t="str">
        <f>IF(ISBLANK(H27),"",MAX(E$7:$E26)+1)</f>
        <v/>
      </c>
      <c r="F27" s="122"/>
      <c r="G27" s="123"/>
      <c r="H27" s="107"/>
      <c r="I27" s="108"/>
      <c r="J27" s="107"/>
      <c r="K27" s="109"/>
      <c r="L27" s="110"/>
      <c r="M27" s="126"/>
      <c r="N27" s="127"/>
      <c r="O27" s="3" t="str">
        <f t="shared" si="1"/>
        <v/>
      </c>
    </row>
    <row r="28" spans="1:15" x14ac:dyDescent="0.25">
      <c r="A28" s="2" t="str">
        <f>_xlfn.IFNA(VLOOKUP(I28,Довідник!D:F,3,FALSE),"")</f>
        <v/>
      </c>
      <c r="B28" s="2">
        <f>Т.1_2!$I$6</f>
        <v>0</v>
      </c>
      <c r="C28" s="2">
        <f>YEAR(Т.1_2!$I$1)</f>
        <v>1900</v>
      </c>
      <c r="D28" s="2">
        <f t="shared" si="0"/>
        <v>0</v>
      </c>
      <c r="E28" s="85" t="str">
        <f>IF(ISBLANK(H28),"",MAX(E$7:$E27)+1)</f>
        <v/>
      </c>
      <c r="F28" s="122"/>
      <c r="G28" s="123"/>
      <c r="H28" s="107"/>
      <c r="I28" s="108"/>
      <c r="J28" s="107"/>
      <c r="K28" s="109"/>
      <c r="L28" s="110"/>
      <c r="M28" s="126"/>
      <c r="N28" s="127"/>
      <c r="O28" s="3" t="str">
        <f t="shared" si="1"/>
        <v/>
      </c>
    </row>
    <row r="29" spans="1:15" x14ac:dyDescent="0.25">
      <c r="A29" s="2" t="str">
        <f>_xlfn.IFNA(VLOOKUP(I29,Довідник!D:F,3,FALSE),"")</f>
        <v/>
      </c>
      <c r="B29" s="2">
        <f>Т.1_2!$I$6</f>
        <v>0</v>
      </c>
      <c r="C29" s="2">
        <f>YEAR(Т.1_2!$I$1)</f>
        <v>1900</v>
      </c>
      <c r="D29" s="2">
        <f t="shared" si="0"/>
        <v>0</v>
      </c>
      <c r="E29" s="85" t="str">
        <f>IF(ISBLANK(H29),"",MAX(E$7:$E28)+1)</f>
        <v/>
      </c>
      <c r="F29" s="122"/>
      <c r="G29" s="123"/>
      <c r="H29" s="107"/>
      <c r="I29" s="108"/>
      <c r="J29" s="107"/>
      <c r="K29" s="109"/>
      <c r="L29" s="110"/>
      <c r="M29" s="126"/>
      <c r="N29" s="127"/>
      <c r="O29" s="3" t="str">
        <f t="shared" si="1"/>
        <v/>
      </c>
    </row>
    <row r="30" spans="1:15" x14ac:dyDescent="0.25">
      <c r="A30" s="2" t="str">
        <f>_xlfn.IFNA(VLOOKUP(I30,Довідник!D:F,3,FALSE),"")</f>
        <v/>
      </c>
      <c r="B30" s="2">
        <f>Т.1_2!$I$6</f>
        <v>0</v>
      </c>
      <c r="C30" s="2">
        <f>YEAR(Т.1_2!$I$1)</f>
        <v>1900</v>
      </c>
      <c r="D30" s="2">
        <f t="shared" si="0"/>
        <v>0</v>
      </c>
      <c r="E30" s="85" t="str">
        <f>IF(ISBLANK(H30),"",MAX(E$7:$E29)+1)</f>
        <v/>
      </c>
      <c r="F30" s="122"/>
      <c r="G30" s="123"/>
      <c r="H30" s="107"/>
      <c r="I30" s="108"/>
      <c r="J30" s="107"/>
      <c r="K30" s="109"/>
      <c r="L30" s="110"/>
      <c r="M30" s="126"/>
      <c r="N30" s="127"/>
      <c r="O30" s="3" t="str">
        <f t="shared" si="1"/>
        <v/>
      </c>
    </row>
    <row r="31" spans="1:15" x14ac:dyDescent="0.25">
      <c r="A31" s="2" t="str">
        <f>_xlfn.IFNA(VLOOKUP(I31,Довідник!D:F,3,FALSE),"")</f>
        <v/>
      </c>
      <c r="B31" s="2">
        <f>Т.1_2!$I$6</f>
        <v>0</v>
      </c>
      <c r="C31" s="2">
        <f>YEAR(Т.1_2!$I$1)</f>
        <v>1900</v>
      </c>
      <c r="D31" s="2">
        <f t="shared" si="0"/>
        <v>0</v>
      </c>
      <c r="E31" s="85" t="str">
        <f>IF(ISBLANK(H31),"",MAX(E$7:$E30)+1)</f>
        <v/>
      </c>
      <c r="F31" s="122"/>
      <c r="G31" s="123"/>
      <c r="H31" s="107"/>
      <c r="I31" s="108"/>
      <c r="J31" s="107"/>
      <c r="K31" s="109"/>
      <c r="L31" s="110"/>
      <c r="M31" s="126"/>
      <c r="N31" s="127"/>
      <c r="O31" s="3" t="str">
        <f t="shared" si="1"/>
        <v/>
      </c>
    </row>
    <row r="32" spans="1:15" x14ac:dyDescent="0.25">
      <c r="A32" s="2" t="str">
        <f>_xlfn.IFNA(VLOOKUP(I32,Довідник!D:F,3,FALSE),"")</f>
        <v/>
      </c>
      <c r="B32" s="2">
        <f>Т.1_2!$I$6</f>
        <v>0</v>
      </c>
      <c r="C32" s="2">
        <f>YEAR(Т.1_2!$I$1)</f>
        <v>1900</v>
      </c>
      <c r="D32" s="2">
        <f t="shared" si="0"/>
        <v>0</v>
      </c>
      <c r="E32" s="85" t="str">
        <f>IF(ISBLANK(H32),"",MAX(E$7:$E31)+1)</f>
        <v/>
      </c>
      <c r="F32" s="122"/>
      <c r="G32" s="123"/>
      <c r="H32" s="107"/>
      <c r="I32" s="108"/>
      <c r="J32" s="107"/>
      <c r="K32" s="109"/>
      <c r="L32" s="110"/>
      <c r="M32" s="126"/>
      <c r="N32" s="127"/>
      <c r="O32" s="3" t="str">
        <f t="shared" si="1"/>
        <v/>
      </c>
    </row>
    <row r="33" spans="1:15" x14ac:dyDescent="0.25">
      <c r="A33" s="2" t="str">
        <f>_xlfn.IFNA(VLOOKUP(I33,Довідник!D:F,3,FALSE),"")</f>
        <v/>
      </c>
      <c r="B33" s="2">
        <f>Т.1_2!$I$6</f>
        <v>0</v>
      </c>
      <c r="C33" s="2">
        <f>YEAR(Т.1_2!$I$1)</f>
        <v>1900</v>
      </c>
      <c r="D33" s="2">
        <f t="shared" si="0"/>
        <v>0</v>
      </c>
      <c r="E33" s="85" t="str">
        <f>IF(ISBLANK(H33),"",MAX(E$7:$E32)+1)</f>
        <v/>
      </c>
      <c r="F33" s="122"/>
      <c r="G33" s="123"/>
      <c r="H33" s="107"/>
      <c r="I33" s="108"/>
      <c r="J33" s="107"/>
      <c r="K33" s="109"/>
      <c r="L33" s="110"/>
      <c r="M33" s="126"/>
      <c r="N33" s="127"/>
      <c r="O33" s="3" t="str">
        <f t="shared" si="1"/>
        <v/>
      </c>
    </row>
    <row r="34" spans="1:15" x14ac:dyDescent="0.25">
      <c r="A34" s="2" t="str">
        <f>_xlfn.IFNA(VLOOKUP(I34,Довідник!D:F,3,FALSE),"")</f>
        <v/>
      </c>
      <c r="B34" s="2">
        <f>Т.1_2!$I$6</f>
        <v>0</v>
      </c>
      <c r="C34" s="2">
        <f>YEAR(Т.1_2!$I$1)</f>
        <v>1900</v>
      </c>
      <c r="D34" s="2">
        <f t="shared" si="0"/>
        <v>0</v>
      </c>
      <c r="E34" s="85" t="str">
        <f>IF(ISBLANK(H34),"",MAX(E$7:$E33)+1)</f>
        <v/>
      </c>
      <c r="F34" s="122"/>
      <c r="G34" s="123"/>
      <c r="H34" s="107"/>
      <c r="I34" s="108"/>
      <c r="J34" s="107"/>
      <c r="K34" s="109"/>
      <c r="L34" s="110"/>
      <c r="M34" s="126"/>
      <c r="N34" s="127"/>
      <c r="O34" s="3" t="str">
        <f t="shared" si="1"/>
        <v/>
      </c>
    </row>
    <row r="35" spans="1:15" x14ac:dyDescent="0.25">
      <c r="A35" s="2" t="str">
        <f>_xlfn.IFNA(VLOOKUP(I35,Довідник!D:F,3,FALSE),"")</f>
        <v/>
      </c>
      <c r="B35" s="2">
        <f>Т.1_2!$I$6</f>
        <v>0</v>
      </c>
      <c r="C35" s="2">
        <f>YEAR(Т.1_2!$I$1)</f>
        <v>1900</v>
      </c>
      <c r="D35" s="2">
        <f t="shared" si="0"/>
        <v>0</v>
      </c>
      <c r="E35" s="85" t="str">
        <f>IF(ISBLANK(H35),"",MAX(E$7:$E34)+1)</f>
        <v/>
      </c>
      <c r="F35" s="122"/>
      <c r="G35" s="123"/>
      <c r="H35" s="107"/>
      <c r="I35" s="108"/>
      <c r="J35" s="107"/>
      <c r="K35" s="109"/>
      <c r="L35" s="110"/>
      <c r="M35" s="126"/>
      <c r="N35" s="127"/>
      <c r="O35" s="3" t="str">
        <f t="shared" si="1"/>
        <v/>
      </c>
    </row>
    <row r="36" spans="1:15" x14ac:dyDescent="0.25">
      <c r="A36" s="2" t="str">
        <f>_xlfn.IFNA(VLOOKUP(I36,Довідник!D:F,3,FALSE),"")</f>
        <v/>
      </c>
      <c r="B36" s="2">
        <f>Т.1_2!$I$6</f>
        <v>0</v>
      </c>
      <c r="C36" s="2">
        <f>YEAR(Т.1_2!$I$1)</f>
        <v>1900</v>
      </c>
      <c r="D36" s="2">
        <f t="shared" si="0"/>
        <v>0</v>
      </c>
      <c r="E36" s="85" t="str">
        <f>IF(ISBLANK(H36),"",MAX(E$7:$E35)+1)</f>
        <v/>
      </c>
      <c r="F36" s="122"/>
      <c r="G36" s="123"/>
      <c r="H36" s="107"/>
      <c r="I36" s="108"/>
      <c r="J36" s="107"/>
      <c r="K36" s="109"/>
      <c r="L36" s="110"/>
      <c r="M36" s="126"/>
      <c r="N36" s="127"/>
      <c r="O36" s="3" t="str">
        <f t="shared" si="1"/>
        <v/>
      </c>
    </row>
    <row r="37" spans="1:15" x14ac:dyDescent="0.25">
      <c r="A37" s="2" t="str">
        <f>_xlfn.IFNA(VLOOKUP(I37,Довідник!D:F,3,FALSE),"")</f>
        <v/>
      </c>
      <c r="B37" s="2">
        <f>Т.1_2!$I$6</f>
        <v>0</v>
      </c>
      <c r="C37" s="2">
        <f>YEAR(Т.1_2!$I$1)</f>
        <v>1900</v>
      </c>
      <c r="D37" s="2">
        <f t="shared" si="0"/>
        <v>0</v>
      </c>
      <c r="E37" s="85" t="str">
        <f>IF(ISBLANK(H37),"",MAX(E$7:$E36)+1)</f>
        <v/>
      </c>
      <c r="F37" s="122"/>
      <c r="G37" s="123"/>
      <c r="H37" s="107"/>
      <c r="I37" s="108"/>
      <c r="J37" s="107"/>
      <c r="K37" s="109"/>
      <c r="L37" s="110"/>
      <c r="M37" s="126"/>
      <c r="N37" s="127"/>
      <c r="O37" s="3" t="str">
        <f t="shared" si="1"/>
        <v/>
      </c>
    </row>
    <row r="38" spans="1:15" x14ac:dyDescent="0.25">
      <c r="A38" s="2" t="str">
        <f>_xlfn.IFNA(VLOOKUP(I38,Довідник!D:F,3,FALSE),"")</f>
        <v/>
      </c>
      <c r="B38" s="2">
        <f>Т.1_2!$I$6</f>
        <v>0</v>
      </c>
      <c r="C38" s="2">
        <f>YEAR(Т.1_2!$I$1)</f>
        <v>1900</v>
      </c>
      <c r="D38" s="2">
        <f t="shared" si="0"/>
        <v>0</v>
      </c>
      <c r="E38" s="85" t="str">
        <f>IF(ISBLANK(H38),"",MAX(E$7:$E37)+1)</f>
        <v/>
      </c>
      <c r="F38" s="122"/>
      <c r="G38" s="123"/>
      <c r="H38" s="107"/>
      <c r="I38" s="108"/>
      <c r="J38" s="107"/>
      <c r="K38" s="109"/>
      <c r="L38" s="110"/>
      <c r="M38" s="126"/>
      <c r="N38" s="127"/>
      <c r="O38" s="3" t="str">
        <f t="shared" si="1"/>
        <v/>
      </c>
    </row>
    <row r="39" spans="1:15" x14ac:dyDescent="0.25">
      <c r="A39" s="2" t="str">
        <f>_xlfn.IFNA(VLOOKUP(I39,Довідник!D:F,3,FALSE),"")</f>
        <v/>
      </c>
      <c r="B39" s="2">
        <f>Т.1_2!$I$6</f>
        <v>0</v>
      </c>
      <c r="C39" s="2">
        <f>YEAR(Т.1_2!$I$1)</f>
        <v>1900</v>
      </c>
      <c r="D39" s="2">
        <f t="shared" si="0"/>
        <v>0</v>
      </c>
      <c r="E39" s="85" t="str">
        <f>IF(ISBLANK(H39),"",MAX(E$7:$E38)+1)</f>
        <v/>
      </c>
      <c r="F39" s="122"/>
      <c r="G39" s="123"/>
      <c r="H39" s="107"/>
      <c r="I39" s="108"/>
      <c r="J39" s="107"/>
      <c r="K39" s="109"/>
      <c r="L39" s="110"/>
      <c r="M39" s="126"/>
      <c r="N39" s="127"/>
      <c r="O39" s="3" t="str">
        <f t="shared" si="1"/>
        <v/>
      </c>
    </row>
    <row r="40" spans="1:15" x14ac:dyDescent="0.25">
      <c r="A40" s="2" t="str">
        <f>_xlfn.IFNA(VLOOKUP(I40,Довідник!D:F,3,FALSE),"")</f>
        <v/>
      </c>
      <c r="B40" s="2">
        <f>Т.1_2!$I$6</f>
        <v>0</v>
      </c>
      <c r="C40" s="2">
        <f>YEAR(Т.1_2!$I$1)</f>
        <v>1900</v>
      </c>
      <c r="D40" s="2">
        <f t="shared" si="0"/>
        <v>0</v>
      </c>
      <c r="E40" s="85" t="str">
        <f>IF(ISBLANK(H40),"",MAX(E$7:$E39)+1)</f>
        <v/>
      </c>
      <c r="F40" s="122"/>
      <c r="G40" s="123"/>
      <c r="H40" s="107"/>
      <c r="I40" s="108"/>
      <c r="J40" s="107"/>
      <c r="K40" s="109"/>
      <c r="L40" s="110"/>
      <c r="M40" s="126"/>
      <c r="N40" s="127"/>
      <c r="O40" s="3" t="str">
        <f t="shared" si="1"/>
        <v/>
      </c>
    </row>
    <row r="41" spans="1:15" x14ac:dyDescent="0.25">
      <c r="A41" s="2" t="str">
        <f>_xlfn.IFNA(VLOOKUP(I41,Довідник!D:F,3,FALSE),"")</f>
        <v/>
      </c>
      <c r="B41" s="2">
        <f>Т.1_2!$I$6</f>
        <v>0</v>
      </c>
      <c r="C41" s="2">
        <f>YEAR(Т.1_2!$I$1)</f>
        <v>1900</v>
      </c>
      <c r="D41" s="2">
        <f t="shared" si="0"/>
        <v>0</v>
      </c>
      <c r="E41" s="85" t="str">
        <f>IF(ISBLANK(H41),"",MAX(E$7:$E40)+1)</f>
        <v/>
      </c>
      <c r="F41" s="122"/>
      <c r="G41" s="123"/>
      <c r="H41" s="107"/>
      <c r="I41" s="108"/>
      <c r="J41" s="107"/>
      <c r="K41" s="109"/>
      <c r="L41" s="110"/>
      <c r="M41" s="126"/>
      <c r="N41" s="127"/>
      <c r="O41" s="3" t="str">
        <f t="shared" si="1"/>
        <v/>
      </c>
    </row>
    <row r="42" spans="1:15" x14ac:dyDescent="0.25">
      <c r="A42" s="2" t="str">
        <f>_xlfn.IFNA(VLOOKUP(I42,Довідник!D:F,3,FALSE),"")</f>
        <v/>
      </c>
      <c r="B42" s="2">
        <f>Т.1_2!$I$6</f>
        <v>0</v>
      </c>
      <c r="C42" s="2">
        <f>YEAR(Т.1_2!$I$1)</f>
        <v>1900</v>
      </c>
      <c r="D42" s="2">
        <f t="shared" si="0"/>
        <v>0</v>
      </c>
      <c r="E42" s="85" t="str">
        <f>IF(ISBLANK(H42),"",MAX(E$7:$E41)+1)</f>
        <v/>
      </c>
      <c r="F42" s="122"/>
      <c r="G42" s="123"/>
      <c r="H42" s="107"/>
      <c r="I42" s="108"/>
      <c r="J42" s="107"/>
      <c r="K42" s="109"/>
      <c r="L42" s="110"/>
      <c r="M42" s="126"/>
      <c r="N42" s="127"/>
      <c r="O42" s="3" t="str">
        <f t="shared" si="1"/>
        <v/>
      </c>
    </row>
    <row r="43" spans="1:15" x14ac:dyDescent="0.25">
      <c r="A43" s="2" t="str">
        <f>_xlfn.IFNA(VLOOKUP(I43,Довідник!D:F,3,FALSE),"")</f>
        <v/>
      </c>
      <c r="B43" s="2">
        <f>Т.1_2!$I$6</f>
        <v>0</v>
      </c>
      <c r="C43" s="2">
        <f>YEAR(Т.1_2!$I$1)</f>
        <v>1900</v>
      </c>
      <c r="D43" s="2">
        <f t="shared" si="0"/>
        <v>0</v>
      </c>
      <c r="E43" s="85" t="str">
        <f>IF(ISBLANK(H43),"",MAX(E$7:$E42)+1)</f>
        <v/>
      </c>
      <c r="F43" s="122"/>
      <c r="G43" s="123"/>
      <c r="H43" s="107"/>
      <c r="I43" s="108"/>
      <c r="J43" s="107"/>
      <c r="K43" s="109"/>
      <c r="L43" s="110"/>
      <c r="M43" s="126"/>
      <c r="N43" s="127"/>
      <c r="O43" s="3" t="str">
        <f t="shared" si="1"/>
        <v/>
      </c>
    </row>
    <row r="44" spans="1:15" x14ac:dyDescent="0.25">
      <c r="A44" s="2" t="str">
        <f>_xlfn.IFNA(VLOOKUP(I44,Довідник!D:F,3,FALSE),"")</f>
        <v/>
      </c>
      <c r="B44" s="2">
        <f>Т.1_2!$I$6</f>
        <v>0</v>
      </c>
      <c r="C44" s="2">
        <f>YEAR(Т.1_2!$I$1)</f>
        <v>1900</v>
      </c>
      <c r="D44" s="2">
        <f t="shared" si="0"/>
        <v>0</v>
      </c>
      <c r="E44" s="85" t="str">
        <f>IF(ISBLANK(H44),"",MAX(E$7:$E43)+1)</f>
        <v/>
      </c>
      <c r="F44" s="122"/>
      <c r="G44" s="123"/>
      <c r="H44" s="107"/>
      <c r="I44" s="108"/>
      <c r="J44" s="107"/>
      <c r="K44" s="109"/>
      <c r="L44" s="110"/>
      <c r="M44" s="126"/>
      <c r="N44" s="127"/>
      <c r="O44" s="3" t="str">
        <f t="shared" si="1"/>
        <v/>
      </c>
    </row>
    <row r="45" spans="1:15" x14ac:dyDescent="0.25">
      <c r="A45" s="2" t="str">
        <f>_xlfn.IFNA(VLOOKUP(I45,Довідник!D:F,3,FALSE),"")</f>
        <v/>
      </c>
      <c r="B45" s="2">
        <f>Т.1_2!$I$6</f>
        <v>0</v>
      </c>
      <c r="C45" s="2">
        <f>YEAR(Т.1_2!$I$1)</f>
        <v>1900</v>
      </c>
      <c r="D45" s="2">
        <f t="shared" si="0"/>
        <v>0</v>
      </c>
      <c r="E45" s="85" t="str">
        <f>IF(ISBLANK(H45),"",MAX(E$7:$E44)+1)</f>
        <v/>
      </c>
      <c r="F45" s="122"/>
      <c r="G45" s="123"/>
      <c r="H45" s="107"/>
      <c r="I45" s="108"/>
      <c r="J45" s="107"/>
      <c r="K45" s="109"/>
      <c r="L45" s="110"/>
      <c r="M45" s="126"/>
      <c r="N45" s="127"/>
      <c r="O45" s="3" t="str">
        <f t="shared" si="1"/>
        <v/>
      </c>
    </row>
    <row r="46" spans="1:15" x14ac:dyDescent="0.25">
      <c r="A46" s="2" t="str">
        <f>_xlfn.IFNA(VLOOKUP(I46,Довідник!D:F,3,FALSE),"")</f>
        <v/>
      </c>
      <c r="B46" s="2">
        <f>Т.1_2!$I$6</f>
        <v>0</v>
      </c>
      <c r="C46" s="2">
        <f>YEAR(Т.1_2!$I$1)</f>
        <v>1900</v>
      </c>
      <c r="D46" s="2">
        <f t="shared" si="0"/>
        <v>0</v>
      </c>
      <c r="E46" s="85" t="str">
        <f>IF(ISBLANK(H46),"",MAX(E$7:$E45)+1)</f>
        <v/>
      </c>
      <c r="F46" s="122"/>
      <c r="G46" s="123"/>
      <c r="H46" s="107"/>
      <c r="I46" s="108"/>
      <c r="J46" s="107"/>
      <c r="K46" s="109"/>
      <c r="L46" s="110"/>
      <c r="M46" s="126"/>
      <c r="N46" s="127"/>
      <c r="O46" s="3" t="str">
        <f t="shared" si="1"/>
        <v/>
      </c>
    </row>
    <row r="47" spans="1:15" x14ac:dyDescent="0.25">
      <c r="A47" s="2" t="str">
        <f>_xlfn.IFNA(VLOOKUP(I47,Довідник!D:F,3,FALSE),"")</f>
        <v/>
      </c>
      <c r="B47" s="2">
        <f>Т.1_2!$I$6</f>
        <v>0</v>
      </c>
      <c r="C47" s="2">
        <f>YEAR(Т.1_2!$I$1)</f>
        <v>1900</v>
      </c>
      <c r="D47" s="2">
        <f t="shared" si="0"/>
        <v>0</v>
      </c>
      <c r="E47" s="85" t="str">
        <f>IF(ISBLANK(H47),"",MAX(E$7:$E46)+1)</f>
        <v/>
      </c>
      <c r="F47" s="122"/>
      <c r="G47" s="123"/>
      <c r="H47" s="107"/>
      <c r="I47" s="108"/>
      <c r="J47" s="107"/>
      <c r="K47" s="109"/>
      <c r="L47" s="110"/>
      <c r="M47" s="126"/>
      <c r="N47" s="127"/>
      <c r="O47" s="3" t="str">
        <f t="shared" si="1"/>
        <v/>
      </c>
    </row>
    <row r="48" spans="1:15" x14ac:dyDescent="0.25">
      <c r="A48" s="2" t="str">
        <f>_xlfn.IFNA(VLOOKUP(I48,Довідник!D:F,3,FALSE),"")</f>
        <v/>
      </c>
      <c r="B48" s="2">
        <f>Т.1_2!$I$6</f>
        <v>0</v>
      </c>
      <c r="C48" s="2">
        <f>YEAR(Т.1_2!$I$1)</f>
        <v>1900</v>
      </c>
      <c r="D48" s="2">
        <f t="shared" si="0"/>
        <v>0</v>
      </c>
      <c r="E48" s="85" t="str">
        <f>IF(ISBLANK(H48),"",MAX(E$7:$E47)+1)</f>
        <v/>
      </c>
      <c r="F48" s="122"/>
      <c r="G48" s="123"/>
      <c r="H48" s="107"/>
      <c r="I48" s="108"/>
      <c r="J48" s="107"/>
      <c r="K48" s="109"/>
      <c r="L48" s="110"/>
      <c r="M48" s="126"/>
      <c r="N48" s="127"/>
      <c r="O48" s="3" t="str">
        <f t="shared" si="1"/>
        <v/>
      </c>
    </row>
    <row r="49" spans="1:15" x14ac:dyDescent="0.25">
      <c r="A49" s="2" t="str">
        <f>_xlfn.IFNA(VLOOKUP(I49,Довідник!D:F,3,FALSE),"")</f>
        <v/>
      </c>
      <c r="B49" s="2">
        <f>Т.1_2!$I$6</f>
        <v>0</v>
      </c>
      <c r="C49" s="2">
        <f>YEAR(Т.1_2!$I$1)</f>
        <v>1900</v>
      </c>
      <c r="D49" s="2">
        <f t="shared" si="0"/>
        <v>0</v>
      </c>
      <c r="E49" s="85" t="str">
        <f>IF(ISBLANK(H49),"",MAX(E$7:$E48)+1)</f>
        <v/>
      </c>
      <c r="F49" s="122"/>
      <c r="G49" s="123"/>
      <c r="H49" s="107"/>
      <c r="I49" s="108"/>
      <c r="J49" s="107"/>
      <c r="K49" s="109"/>
      <c r="L49" s="110"/>
      <c r="M49" s="126"/>
      <c r="N49" s="127"/>
      <c r="O49" s="3" t="str">
        <f t="shared" si="1"/>
        <v/>
      </c>
    </row>
    <row r="50" spans="1:15" x14ac:dyDescent="0.25">
      <c r="A50" s="2" t="str">
        <f>_xlfn.IFNA(VLOOKUP(I50,Довідник!D:F,3,FALSE),"")</f>
        <v/>
      </c>
      <c r="B50" s="2">
        <f>Т.1_2!$I$6</f>
        <v>0</v>
      </c>
      <c r="C50" s="2">
        <f>YEAR(Т.1_2!$I$1)</f>
        <v>1900</v>
      </c>
      <c r="D50" s="2">
        <f t="shared" si="0"/>
        <v>0</v>
      </c>
      <c r="E50" s="85" t="str">
        <f>IF(ISBLANK(H50),"",MAX(E$7:$E49)+1)</f>
        <v/>
      </c>
      <c r="F50" s="122"/>
      <c r="G50" s="123"/>
      <c r="H50" s="107"/>
      <c r="I50" s="108"/>
      <c r="J50" s="107"/>
      <c r="K50" s="109"/>
      <c r="L50" s="110"/>
      <c r="M50" s="126"/>
      <c r="N50" s="127"/>
      <c r="O50" s="3" t="str">
        <f t="shared" si="1"/>
        <v/>
      </c>
    </row>
    <row r="51" spans="1:15" x14ac:dyDescent="0.25">
      <c r="A51" s="2" t="str">
        <f>_xlfn.IFNA(VLOOKUP(I51,Довідник!D:F,3,FALSE),"")</f>
        <v/>
      </c>
      <c r="B51" s="2">
        <f>Т.1_2!$I$6</f>
        <v>0</v>
      </c>
      <c r="C51" s="2">
        <f>YEAR(Т.1_2!$I$1)</f>
        <v>1900</v>
      </c>
      <c r="D51" s="2">
        <f t="shared" si="0"/>
        <v>0</v>
      </c>
      <c r="E51" s="85" t="str">
        <f>IF(ISBLANK(H51),"",MAX(E$7:$E50)+1)</f>
        <v/>
      </c>
      <c r="F51" s="122"/>
      <c r="G51" s="123"/>
      <c r="H51" s="107"/>
      <c r="I51" s="108"/>
      <c r="J51" s="107"/>
      <c r="K51" s="109"/>
      <c r="L51" s="110"/>
      <c r="M51" s="126"/>
      <c r="N51" s="127"/>
      <c r="O51" s="3" t="str">
        <f t="shared" si="1"/>
        <v/>
      </c>
    </row>
    <row r="52" spans="1:15" x14ac:dyDescent="0.25">
      <c r="A52" s="2" t="str">
        <f>_xlfn.IFNA(VLOOKUP(I52,Довідник!D:F,3,FALSE),"")</f>
        <v/>
      </c>
      <c r="B52" s="2">
        <f>Т.1_2!$I$6</f>
        <v>0</v>
      </c>
      <c r="C52" s="2">
        <f>YEAR(Т.1_2!$I$1)</f>
        <v>1900</v>
      </c>
      <c r="D52" s="2">
        <f t="shared" si="0"/>
        <v>0</v>
      </c>
      <c r="E52" s="85" t="str">
        <f>IF(ISBLANK(H52),"",MAX(E$7:$E51)+1)</f>
        <v/>
      </c>
      <c r="F52" s="122"/>
      <c r="G52" s="123"/>
      <c r="H52" s="107"/>
      <c r="I52" s="108"/>
      <c r="J52" s="107"/>
      <c r="K52" s="109"/>
      <c r="L52" s="110"/>
      <c r="M52" s="126"/>
      <c r="N52" s="127"/>
      <c r="O52" s="3" t="str">
        <f t="shared" si="1"/>
        <v/>
      </c>
    </row>
    <row r="53" spans="1:15" x14ac:dyDescent="0.25">
      <c r="A53" s="2" t="str">
        <f>_xlfn.IFNA(VLOOKUP(I53,Довідник!D:F,3,FALSE),"")</f>
        <v/>
      </c>
      <c r="B53" s="2">
        <f>Т.1_2!$I$6</f>
        <v>0</v>
      </c>
      <c r="C53" s="2">
        <f>YEAR(Т.1_2!$I$1)</f>
        <v>1900</v>
      </c>
      <c r="D53" s="2">
        <f t="shared" si="0"/>
        <v>0</v>
      </c>
      <c r="E53" s="85" t="str">
        <f>IF(ISBLANK(H53),"",MAX(E$7:$E52)+1)</f>
        <v/>
      </c>
      <c r="F53" s="122"/>
      <c r="G53" s="123"/>
      <c r="H53" s="107"/>
      <c r="I53" s="108"/>
      <c r="J53" s="107"/>
      <c r="K53" s="109"/>
      <c r="L53" s="110"/>
      <c r="M53" s="126"/>
      <c r="N53" s="127"/>
      <c r="O53" s="3" t="str">
        <f t="shared" si="1"/>
        <v/>
      </c>
    </row>
    <row r="54" spans="1:15" x14ac:dyDescent="0.25">
      <c r="A54" s="2" t="str">
        <f>_xlfn.IFNA(VLOOKUP(I54,Довідник!D:F,3,FALSE),"")</f>
        <v/>
      </c>
      <c r="B54" s="2">
        <f>Т.1_2!$I$6</f>
        <v>0</v>
      </c>
      <c r="C54" s="2">
        <f>YEAR(Т.1_2!$I$1)</f>
        <v>1900</v>
      </c>
      <c r="D54" s="2">
        <f t="shared" si="0"/>
        <v>0</v>
      </c>
      <c r="E54" s="85" t="str">
        <f>IF(ISBLANK(H54),"",MAX(E$7:$E53)+1)</f>
        <v/>
      </c>
      <c r="F54" s="122"/>
      <c r="G54" s="123"/>
      <c r="H54" s="107"/>
      <c r="I54" s="108"/>
      <c r="J54" s="107"/>
      <c r="K54" s="109"/>
      <c r="L54" s="110"/>
      <c r="M54" s="126"/>
      <c r="N54" s="127"/>
      <c r="O54" s="3" t="str">
        <f t="shared" si="1"/>
        <v/>
      </c>
    </row>
    <row r="55" spans="1:15" x14ac:dyDescent="0.25">
      <c r="A55" s="2" t="str">
        <f>_xlfn.IFNA(VLOOKUP(I55,Довідник!D:F,3,FALSE),"")</f>
        <v/>
      </c>
      <c r="B55" s="2">
        <f>Т.1_2!$I$6</f>
        <v>0</v>
      </c>
      <c r="C55" s="2">
        <f>YEAR(Т.1_2!$I$1)</f>
        <v>1900</v>
      </c>
      <c r="D55" s="2">
        <f t="shared" si="0"/>
        <v>0</v>
      </c>
      <c r="E55" s="85" t="str">
        <f>IF(ISBLANK(H55),"",MAX(E$7:$E54)+1)</f>
        <v/>
      </c>
      <c r="F55" s="122"/>
      <c r="G55" s="123"/>
      <c r="H55" s="107"/>
      <c r="I55" s="108"/>
      <c r="J55" s="107"/>
      <c r="K55" s="109"/>
      <c r="L55" s="110"/>
      <c r="M55" s="126"/>
      <c r="N55" s="127"/>
      <c r="O55" s="3" t="str">
        <f t="shared" si="1"/>
        <v/>
      </c>
    </row>
    <row r="56" spans="1:15" x14ac:dyDescent="0.25">
      <c r="A56" s="2" t="str">
        <f>_xlfn.IFNA(VLOOKUP(I56,Довідник!D:F,3,FALSE),"")</f>
        <v/>
      </c>
      <c r="B56" s="2">
        <f>Т.1_2!$I$6</f>
        <v>0</v>
      </c>
      <c r="C56" s="2">
        <f>YEAR(Т.1_2!$I$1)</f>
        <v>1900</v>
      </c>
      <c r="D56" s="2">
        <f t="shared" si="0"/>
        <v>0</v>
      </c>
      <c r="E56" s="85" t="str">
        <f>IF(ISBLANK(H56),"",MAX(E$7:$E55)+1)</f>
        <v/>
      </c>
      <c r="F56" s="122"/>
      <c r="G56" s="123"/>
      <c r="H56" s="107"/>
      <c r="I56" s="108"/>
      <c r="J56" s="107"/>
      <c r="K56" s="109"/>
      <c r="L56" s="110"/>
      <c r="M56" s="126"/>
      <c r="N56" s="127"/>
      <c r="O56" s="3" t="str">
        <f t="shared" si="1"/>
        <v/>
      </c>
    </row>
    <row r="57" spans="1:15" x14ac:dyDescent="0.25">
      <c r="A57" s="2" t="str">
        <f>_xlfn.IFNA(VLOOKUP(I57,Довідник!D:F,3,FALSE),"")</f>
        <v/>
      </c>
      <c r="B57" s="2">
        <f>Т.1_2!$I$6</f>
        <v>0</v>
      </c>
      <c r="C57" s="2">
        <f>YEAR(Т.1_2!$I$1)</f>
        <v>1900</v>
      </c>
      <c r="D57" s="2">
        <f t="shared" si="0"/>
        <v>0</v>
      </c>
      <c r="E57" s="85" t="str">
        <f>IF(ISBLANK(H57),"",MAX(E$7:$E56)+1)</f>
        <v/>
      </c>
      <c r="F57" s="122"/>
      <c r="G57" s="123"/>
      <c r="H57" s="107"/>
      <c r="I57" s="108"/>
      <c r="J57" s="107"/>
      <c r="K57" s="109"/>
      <c r="L57" s="110"/>
      <c r="M57" s="126"/>
      <c r="N57" s="127"/>
      <c r="O57" s="3" t="str">
        <f t="shared" si="1"/>
        <v/>
      </c>
    </row>
    <row r="58" spans="1:15" x14ac:dyDescent="0.25">
      <c r="A58" s="2" t="str">
        <f>_xlfn.IFNA(VLOOKUP(I58,Довідник!D:F,3,FALSE),"")</f>
        <v/>
      </c>
      <c r="B58" s="2">
        <f>Т.1_2!$I$6</f>
        <v>0</v>
      </c>
      <c r="C58" s="2">
        <f>YEAR(Т.1_2!$I$1)</f>
        <v>1900</v>
      </c>
      <c r="D58" s="2">
        <f t="shared" si="0"/>
        <v>0</v>
      </c>
      <c r="E58" s="85" t="str">
        <f>IF(ISBLANK(H58),"",MAX(E$7:$E57)+1)</f>
        <v/>
      </c>
      <c r="F58" s="122"/>
      <c r="G58" s="123"/>
      <c r="H58" s="107"/>
      <c r="I58" s="108"/>
      <c r="J58" s="107"/>
      <c r="K58" s="109"/>
      <c r="L58" s="110"/>
      <c r="M58" s="126"/>
      <c r="N58" s="127"/>
      <c r="O58" s="3" t="str">
        <f t="shared" si="1"/>
        <v/>
      </c>
    </row>
    <row r="59" spans="1:15" x14ac:dyDescent="0.25">
      <c r="A59" s="2" t="str">
        <f>_xlfn.IFNA(VLOOKUP(I59,Довідник!D:F,3,FALSE),"")</f>
        <v/>
      </c>
      <c r="B59" s="2">
        <f>Т.1_2!$I$6</f>
        <v>0</v>
      </c>
      <c r="C59" s="2">
        <f>YEAR(Т.1_2!$I$1)</f>
        <v>1900</v>
      </c>
      <c r="D59" s="2">
        <f t="shared" si="0"/>
        <v>0</v>
      </c>
      <c r="E59" s="85" t="str">
        <f>IF(ISBLANK(H59),"",MAX(E$7:$E58)+1)</f>
        <v/>
      </c>
      <c r="F59" s="122"/>
      <c r="G59" s="123"/>
      <c r="H59" s="107"/>
      <c r="I59" s="108"/>
      <c r="J59" s="107"/>
      <c r="K59" s="109"/>
      <c r="L59" s="110"/>
      <c r="M59" s="126"/>
      <c r="N59" s="127"/>
      <c r="O59" s="3" t="str">
        <f t="shared" si="1"/>
        <v/>
      </c>
    </row>
    <row r="60" spans="1:15" x14ac:dyDescent="0.25">
      <c r="A60" s="2" t="str">
        <f>_xlfn.IFNA(VLOOKUP(I60,Довідник!D:F,3,FALSE),"")</f>
        <v/>
      </c>
      <c r="B60" s="2">
        <f>Т.1_2!$I$6</f>
        <v>0</v>
      </c>
      <c r="C60" s="2">
        <f>YEAR(Т.1_2!$I$1)</f>
        <v>1900</v>
      </c>
      <c r="D60" s="2">
        <f t="shared" si="0"/>
        <v>0</v>
      </c>
      <c r="E60" s="85" t="str">
        <f>IF(ISBLANK(H60),"",MAX(E$7:$E59)+1)</f>
        <v/>
      </c>
      <c r="F60" s="122"/>
      <c r="G60" s="123"/>
      <c r="H60" s="107"/>
      <c r="I60" s="108"/>
      <c r="J60" s="107"/>
      <c r="K60" s="109"/>
      <c r="L60" s="110"/>
      <c r="M60" s="126"/>
      <c r="N60" s="127"/>
      <c r="O60" s="3" t="str">
        <f t="shared" si="1"/>
        <v/>
      </c>
    </row>
    <row r="61" spans="1:15" x14ac:dyDescent="0.25">
      <c r="A61" s="2" t="str">
        <f>_xlfn.IFNA(VLOOKUP(I61,Довідник!D:F,3,FALSE),"")</f>
        <v/>
      </c>
      <c r="B61" s="2">
        <f>Т.1_2!$I$6</f>
        <v>0</v>
      </c>
      <c r="C61" s="2">
        <f>YEAR(Т.1_2!$I$1)</f>
        <v>1900</v>
      </c>
      <c r="D61" s="2">
        <f t="shared" si="0"/>
        <v>0</v>
      </c>
      <c r="E61" s="85" t="str">
        <f>IF(ISBLANK(H61),"",MAX(E$7:$E60)+1)</f>
        <v/>
      </c>
      <c r="F61" s="122"/>
      <c r="G61" s="123"/>
      <c r="H61" s="107"/>
      <c r="I61" s="108"/>
      <c r="J61" s="107"/>
      <c r="K61" s="109"/>
      <c r="L61" s="110"/>
      <c r="M61" s="126"/>
      <c r="N61" s="127"/>
      <c r="O61" s="3" t="str">
        <f t="shared" si="1"/>
        <v/>
      </c>
    </row>
    <row r="62" spans="1:15" x14ac:dyDescent="0.25">
      <c r="A62" s="2" t="str">
        <f>_xlfn.IFNA(VLOOKUP(I62,Довідник!D:F,3,FALSE),"")</f>
        <v/>
      </c>
      <c r="B62" s="2">
        <f>Т.1_2!$I$6</f>
        <v>0</v>
      </c>
      <c r="C62" s="2">
        <f>YEAR(Т.1_2!$I$1)</f>
        <v>1900</v>
      </c>
      <c r="D62" s="2">
        <f t="shared" si="0"/>
        <v>0</v>
      </c>
      <c r="E62" s="85" t="str">
        <f>IF(ISBLANK(H62),"",MAX(E$7:$E61)+1)</f>
        <v/>
      </c>
      <c r="F62" s="122"/>
      <c r="G62" s="123"/>
      <c r="H62" s="107"/>
      <c r="I62" s="108"/>
      <c r="J62" s="107"/>
      <c r="K62" s="109"/>
      <c r="L62" s="110"/>
      <c r="M62" s="126"/>
      <c r="N62" s="127"/>
      <c r="O62" s="3" t="str">
        <f t="shared" si="1"/>
        <v/>
      </c>
    </row>
    <row r="63" spans="1:15" x14ac:dyDescent="0.25">
      <c r="A63" s="2" t="str">
        <f>_xlfn.IFNA(VLOOKUP(I63,Довідник!D:F,3,FALSE),"")</f>
        <v/>
      </c>
      <c r="B63" s="2">
        <f>Т.1_2!$I$6</f>
        <v>0</v>
      </c>
      <c r="C63" s="2">
        <f>YEAR(Т.1_2!$I$1)</f>
        <v>1900</v>
      </c>
      <c r="D63" s="2">
        <f t="shared" si="0"/>
        <v>0</v>
      </c>
      <c r="E63" s="85" t="str">
        <f>IF(ISBLANK(H63),"",MAX(E$7:$E62)+1)</f>
        <v/>
      </c>
      <c r="F63" s="122"/>
      <c r="G63" s="123"/>
      <c r="H63" s="107"/>
      <c r="I63" s="108"/>
      <c r="J63" s="107"/>
      <c r="K63" s="109"/>
      <c r="L63" s="110"/>
      <c r="M63" s="126"/>
      <c r="N63" s="127"/>
      <c r="O63" s="3" t="str">
        <f t="shared" si="1"/>
        <v/>
      </c>
    </row>
    <row r="64" spans="1:15" x14ac:dyDescent="0.25">
      <c r="A64" s="2" t="str">
        <f>_xlfn.IFNA(VLOOKUP(I64,Довідник!D:F,3,FALSE),"")</f>
        <v/>
      </c>
      <c r="B64" s="2">
        <f>Т.1_2!$I$6</f>
        <v>0</v>
      </c>
      <c r="C64" s="2">
        <f>YEAR(Т.1_2!$I$1)</f>
        <v>1900</v>
      </c>
      <c r="D64" s="2">
        <f t="shared" si="0"/>
        <v>0</v>
      </c>
      <c r="E64" s="85" t="str">
        <f>IF(ISBLANK(H64),"",MAX(E$7:$E63)+1)</f>
        <v/>
      </c>
      <c r="F64" s="122"/>
      <c r="G64" s="123"/>
      <c r="H64" s="107"/>
      <c r="I64" s="108"/>
      <c r="J64" s="107"/>
      <c r="K64" s="109"/>
      <c r="L64" s="110"/>
      <c r="M64" s="126"/>
      <c r="N64" s="127"/>
      <c r="O64" s="3" t="str">
        <f t="shared" si="1"/>
        <v/>
      </c>
    </row>
    <row r="65" spans="1:15" x14ac:dyDescent="0.25">
      <c r="A65" s="2" t="str">
        <f>_xlfn.IFNA(VLOOKUP(I65,Довідник!D:F,3,FALSE),"")</f>
        <v/>
      </c>
      <c r="B65" s="2">
        <f>Т.1_2!$I$6</f>
        <v>0</v>
      </c>
      <c r="C65" s="2">
        <f>YEAR(Т.1_2!$I$1)</f>
        <v>1900</v>
      </c>
      <c r="D65" s="2">
        <f t="shared" si="0"/>
        <v>0</v>
      </c>
      <c r="E65" s="85" t="str">
        <f>IF(ISBLANK(H65),"",MAX(E$7:$E64)+1)</f>
        <v/>
      </c>
      <c r="F65" s="122"/>
      <c r="G65" s="123"/>
      <c r="H65" s="107"/>
      <c r="I65" s="108"/>
      <c r="J65" s="107"/>
      <c r="K65" s="109"/>
      <c r="L65" s="110"/>
      <c r="M65" s="126"/>
      <c r="N65" s="127"/>
      <c r="O65" s="3" t="str">
        <f t="shared" si="1"/>
        <v/>
      </c>
    </row>
    <row r="66" spans="1:15" x14ac:dyDescent="0.25">
      <c r="A66" s="2" t="str">
        <f>_xlfn.IFNA(VLOOKUP(I66,Довідник!D:F,3,FALSE),"")</f>
        <v/>
      </c>
      <c r="B66" s="2">
        <f>Т.1_2!$I$6</f>
        <v>0</v>
      </c>
      <c r="C66" s="2">
        <f>YEAR(Т.1_2!$I$1)</f>
        <v>1900</v>
      </c>
      <c r="D66" s="2">
        <f t="shared" si="0"/>
        <v>0</v>
      </c>
      <c r="E66" s="85" t="str">
        <f>IF(ISBLANK(H66),"",MAX(E$7:$E65)+1)</f>
        <v/>
      </c>
      <c r="F66" s="122"/>
      <c r="G66" s="123"/>
      <c r="H66" s="107"/>
      <c r="I66" s="108"/>
      <c r="J66" s="107"/>
      <c r="K66" s="109"/>
      <c r="L66" s="110"/>
      <c r="M66" s="126"/>
      <c r="N66" s="127"/>
      <c r="O66" s="3" t="str">
        <f t="shared" si="1"/>
        <v/>
      </c>
    </row>
    <row r="67" spans="1:15" x14ac:dyDescent="0.25">
      <c r="A67" s="2" t="str">
        <f>_xlfn.IFNA(VLOOKUP(I67,Довідник!D:F,3,FALSE),"")</f>
        <v/>
      </c>
      <c r="B67" s="2">
        <f>Т.1_2!$I$6</f>
        <v>0</v>
      </c>
      <c r="C67" s="2">
        <f>YEAR(Т.1_2!$I$1)</f>
        <v>1900</v>
      </c>
      <c r="D67" s="2">
        <f t="shared" si="0"/>
        <v>0</v>
      </c>
      <c r="E67" s="85" t="str">
        <f>IF(ISBLANK(H67),"",MAX(E$7:$E66)+1)</f>
        <v/>
      </c>
      <c r="F67" s="122"/>
      <c r="G67" s="123"/>
      <c r="H67" s="107"/>
      <c r="I67" s="108"/>
      <c r="J67" s="107"/>
      <c r="K67" s="109"/>
      <c r="L67" s="110"/>
      <c r="M67" s="126"/>
      <c r="N67" s="127"/>
      <c r="O67" s="3" t="str">
        <f t="shared" si="1"/>
        <v/>
      </c>
    </row>
    <row r="68" spans="1:15" x14ac:dyDescent="0.25">
      <c r="A68" s="2" t="str">
        <f>_xlfn.IFNA(VLOOKUP(I68,Довідник!D:F,3,FALSE),"")</f>
        <v/>
      </c>
      <c r="B68" s="2">
        <f>Т.1_2!$I$6</f>
        <v>0</v>
      </c>
      <c r="C68" s="2">
        <f>YEAR(Т.1_2!$I$1)</f>
        <v>1900</v>
      </c>
      <c r="D68" s="2">
        <f t="shared" si="0"/>
        <v>0</v>
      </c>
      <c r="E68" s="85" t="str">
        <f>IF(ISBLANK(H68),"",MAX(E$7:$E67)+1)</f>
        <v/>
      </c>
      <c r="F68" s="122"/>
      <c r="G68" s="123"/>
      <c r="H68" s="107"/>
      <c r="I68" s="108"/>
      <c r="J68" s="107"/>
      <c r="K68" s="109"/>
      <c r="L68" s="110"/>
      <c r="M68" s="126"/>
      <c r="N68" s="127"/>
      <c r="O68" s="3" t="str">
        <f t="shared" si="1"/>
        <v/>
      </c>
    </row>
    <row r="69" spans="1:15" x14ac:dyDescent="0.25">
      <c r="A69" s="2" t="str">
        <f>_xlfn.IFNA(VLOOKUP(I69,Довідник!D:F,3,FALSE),"")</f>
        <v/>
      </c>
      <c r="B69" s="2">
        <f>Т.1_2!$I$6</f>
        <v>0</v>
      </c>
      <c r="C69" s="2">
        <f>YEAR(Т.1_2!$I$1)</f>
        <v>1900</v>
      </c>
      <c r="D69" s="2">
        <f t="shared" si="0"/>
        <v>0</v>
      </c>
      <c r="E69" s="85" t="str">
        <f>IF(ISBLANK(H69),"",MAX(E$7:$E68)+1)</f>
        <v/>
      </c>
      <c r="F69" s="122"/>
      <c r="G69" s="123"/>
      <c r="H69" s="107"/>
      <c r="I69" s="108"/>
      <c r="J69" s="107"/>
      <c r="K69" s="109"/>
      <c r="L69" s="110"/>
      <c r="M69" s="126"/>
      <c r="N69" s="127"/>
      <c r="O69" s="3" t="str">
        <f t="shared" si="1"/>
        <v/>
      </c>
    </row>
    <row r="70" spans="1:15" x14ac:dyDescent="0.25">
      <c r="A70" s="2" t="str">
        <f>_xlfn.IFNA(VLOOKUP(I70,Довідник!D:F,3,FALSE),"")</f>
        <v/>
      </c>
      <c r="B70" s="2">
        <f>Т.1_2!$I$6</f>
        <v>0</v>
      </c>
      <c r="C70" s="2">
        <f>YEAR(Т.1_2!$I$1)</f>
        <v>1900</v>
      </c>
      <c r="D70" s="2">
        <f t="shared" si="0"/>
        <v>0</v>
      </c>
      <c r="E70" s="85" t="str">
        <f>IF(ISBLANK(H70),"",MAX(E$7:$E69)+1)</f>
        <v/>
      </c>
      <c r="F70" s="122"/>
      <c r="G70" s="123"/>
      <c r="H70" s="107"/>
      <c r="I70" s="108"/>
      <c r="J70" s="107"/>
      <c r="K70" s="109"/>
      <c r="L70" s="110"/>
      <c r="M70" s="126"/>
      <c r="N70" s="127"/>
      <c r="O70" s="3" t="str">
        <f t="shared" si="1"/>
        <v/>
      </c>
    </row>
    <row r="71" spans="1:15" x14ac:dyDescent="0.25">
      <c r="A71" s="2" t="str">
        <f>_xlfn.IFNA(VLOOKUP(I71,Довідник!D:F,3,FALSE),"")</f>
        <v/>
      </c>
      <c r="B71" s="2">
        <f>Т.1_2!$I$6</f>
        <v>0</v>
      </c>
      <c r="C71" s="2">
        <f>YEAR(Т.1_2!$I$1)</f>
        <v>1900</v>
      </c>
      <c r="D71" s="2">
        <f t="shared" si="0"/>
        <v>0</v>
      </c>
      <c r="E71" s="85" t="str">
        <f>IF(ISBLANK(H71),"",MAX(E$7:$E70)+1)</f>
        <v/>
      </c>
      <c r="F71" s="122"/>
      <c r="G71" s="123"/>
      <c r="H71" s="107"/>
      <c r="I71" s="108"/>
      <c r="J71" s="107"/>
      <c r="K71" s="109"/>
      <c r="L71" s="110"/>
      <c r="M71" s="126"/>
      <c r="N71" s="127"/>
      <c r="O71" s="3" t="str">
        <f t="shared" si="1"/>
        <v/>
      </c>
    </row>
    <row r="72" spans="1:15" x14ac:dyDescent="0.25">
      <c r="A72" s="2" t="str">
        <f>_xlfn.IFNA(VLOOKUP(I72,Довідник!D:F,3,FALSE),"")</f>
        <v/>
      </c>
      <c r="B72" s="2">
        <f>Т.1_2!$I$6</f>
        <v>0</v>
      </c>
      <c r="C72" s="2">
        <f>YEAR(Т.1_2!$I$1)</f>
        <v>1900</v>
      </c>
      <c r="D72" s="2">
        <f t="shared" ref="D72:D135" si="2">IF(G72="",F72,YEAR(G72))</f>
        <v>0</v>
      </c>
      <c r="E72" s="85" t="str">
        <f>IF(ISBLANK(H72),"",MAX(E$7:$E71)+1)</f>
        <v/>
      </c>
      <c r="F72" s="122"/>
      <c r="G72" s="123"/>
      <c r="H72" s="107"/>
      <c r="I72" s="108"/>
      <c r="J72" s="107"/>
      <c r="K72" s="109"/>
      <c r="L72" s="110"/>
      <c r="M72" s="126"/>
      <c r="N72" s="127"/>
      <c r="O72" s="3" t="str">
        <f t="shared" ref="O72:O135" si="3">IF(OR(IFERROR(0/D72,1)+ISBLANK(H72)*1+ISBLANK(I72)*1+ISBLANK(J72)*1+ISBLANK(K72)*1+ISBLANK(L72)*1+ISBLANK(M72)*1=0,IFERROR(0/D72,1)+ISBLANK(H72)*1+ISBLANK(I72)*1+ISBLANK(J72)*1+ISBLANK(K72)*1+ISBLANK(L72)*1+ISBLANK(M72)*1=7),"","Заповнено не всі поля!")</f>
        <v/>
      </c>
    </row>
    <row r="73" spans="1:15" x14ac:dyDescent="0.25">
      <c r="A73" s="2" t="str">
        <f>_xlfn.IFNA(VLOOKUP(I73,Довідник!D:F,3,FALSE),"")</f>
        <v/>
      </c>
      <c r="B73" s="2">
        <f>Т.1_2!$I$6</f>
        <v>0</v>
      </c>
      <c r="C73" s="2">
        <f>YEAR(Т.1_2!$I$1)</f>
        <v>1900</v>
      </c>
      <c r="D73" s="2">
        <f t="shared" si="2"/>
        <v>0</v>
      </c>
      <c r="E73" s="85" t="str">
        <f>IF(ISBLANK(H73),"",MAX(E$7:$E72)+1)</f>
        <v/>
      </c>
      <c r="F73" s="122"/>
      <c r="G73" s="123"/>
      <c r="H73" s="107"/>
      <c r="I73" s="108"/>
      <c r="J73" s="107"/>
      <c r="K73" s="109"/>
      <c r="L73" s="110"/>
      <c r="M73" s="126"/>
      <c r="N73" s="127"/>
      <c r="O73" s="3" t="str">
        <f t="shared" si="3"/>
        <v/>
      </c>
    </row>
    <row r="74" spans="1:15" x14ac:dyDescent="0.25">
      <c r="A74" s="2" t="str">
        <f>_xlfn.IFNA(VLOOKUP(I74,Довідник!D:F,3,FALSE),"")</f>
        <v/>
      </c>
      <c r="B74" s="2">
        <f>Т.1_2!$I$6</f>
        <v>0</v>
      </c>
      <c r="C74" s="2">
        <f>YEAR(Т.1_2!$I$1)</f>
        <v>1900</v>
      </c>
      <c r="D74" s="2">
        <f t="shared" si="2"/>
        <v>0</v>
      </c>
      <c r="E74" s="85" t="str">
        <f>IF(ISBLANK(H74),"",MAX(E$7:$E73)+1)</f>
        <v/>
      </c>
      <c r="F74" s="122"/>
      <c r="G74" s="123"/>
      <c r="H74" s="107"/>
      <c r="I74" s="108"/>
      <c r="J74" s="107"/>
      <c r="K74" s="109"/>
      <c r="L74" s="110"/>
      <c r="M74" s="126"/>
      <c r="N74" s="127"/>
      <c r="O74" s="3" t="str">
        <f t="shared" si="3"/>
        <v/>
      </c>
    </row>
    <row r="75" spans="1:15" x14ac:dyDescent="0.25">
      <c r="A75" s="2" t="str">
        <f>_xlfn.IFNA(VLOOKUP(I75,Довідник!D:F,3,FALSE),"")</f>
        <v/>
      </c>
      <c r="B75" s="2">
        <f>Т.1_2!$I$6</f>
        <v>0</v>
      </c>
      <c r="C75" s="2">
        <f>YEAR(Т.1_2!$I$1)</f>
        <v>1900</v>
      </c>
      <c r="D75" s="2">
        <f t="shared" si="2"/>
        <v>0</v>
      </c>
      <c r="E75" s="85" t="str">
        <f>IF(ISBLANK(H75),"",MAX(E$7:$E74)+1)</f>
        <v/>
      </c>
      <c r="F75" s="122"/>
      <c r="G75" s="123"/>
      <c r="H75" s="107"/>
      <c r="I75" s="108"/>
      <c r="J75" s="107"/>
      <c r="K75" s="109"/>
      <c r="L75" s="110"/>
      <c r="M75" s="126"/>
      <c r="N75" s="127"/>
      <c r="O75" s="3" t="str">
        <f t="shared" si="3"/>
        <v/>
      </c>
    </row>
    <row r="76" spans="1:15" x14ac:dyDescent="0.25">
      <c r="A76" s="2" t="str">
        <f>_xlfn.IFNA(VLOOKUP(I76,Довідник!D:F,3,FALSE),"")</f>
        <v/>
      </c>
      <c r="B76" s="2">
        <f>Т.1_2!$I$6</f>
        <v>0</v>
      </c>
      <c r="C76" s="2">
        <f>YEAR(Т.1_2!$I$1)</f>
        <v>1900</v>
      </c>
      <c r="D76" s="2">
        <f t="shared" si="2"/>
        <v>0</v>
      </c>
      <c r="E76" s="85" t="str">
        <f>IF(ISBLANK(H76),"",MAX(E$7:$E75)+1)</f>
        <v/>
      </c>
      <c r="F76" s="122"/>
      <c r="G76" s="123"/>
      <c r="H76" s="107"/>
      <c r="I76" s="108"/>
      <c r="J76" s="107"/>
      <c r="K76" s="109"/>
      <c r="L76" s="110"/>
      <c r="M76" s="126"/>
      <c r="N76" s="127"/>
      <c r="O76" s="3" t="str">
        <f t="shared" si="3"/>
        <v/>
      </c>
    </row>
    <row r="77" spans="1:15" x14ac:dyDescent="0.25">
      <c r="A77" s="2" t="str">
        <f>_xlfn.IFNA(VLOOKUP(I77,Довідник!D:F,3,FALSE),"")</f>
        <v/>
      </c>
      <c r="B77" s="2">
        <f>Т.1_2!$I$6</f>
        <v>0</v>
      </c>
      <c r="C77" s="2">
        <f>YEAR(Т.1_2!$I$1)</f>
        <v>1900</v>
      </c>
      <c r="D77" s="2">
        <f t="shared" si="2"/>
        <v>0</v>
      </c>
      <c r="E77" s="85" t="str">
        <f>IF(ISBLANK(H77),"",MAX(E$7:$E76)+1)</f>
        <v/>
      </c>
      <c r="F77" s="122"/>
      <c r="G77" s="123"/>
      <c r="H77" s="107"/>
      <c r="I77" s="108"/>
      <c r="J77" s="107"/>
      <c r="K77" s="109"/>
      <c r="L77" s="110"/>
      <c r="M77" s="126"/>
      <c r="N77" s="127"/>
      <c r="O77" s="3" t="str">
        <f t="shared" si="3"/>
        <v/>
      </c>
    </row>
    <row r="78" spans="1:15" x14ac:dyDescent="0.25">
      <c r="A78" s="2" t="str">
        <f>_xlfn.IFNA(VLOOKUP(I78,Довідник!D:F,3,FALSE),"")</f>
        <v/>
      </c>
      <c r="B78" s="2">
        <f>Т.1_2!$I$6</f>
        <v>0</v>
      </c>
      <c r="C78" s="2">
        <f>YEAR(Т.1_2!$I$1)</f>
        <v>1900</v>
      </c>
      <c r="D78" s="2">
        <f t="shared" si="2"/>
        <v>0</v>
      </c>
      <c r="E78" s="85" t="str">
        <f>IF(ISBLANK(H78),"",MAX(E$7:$E77)+1)</f>
        <v/>
      </c>
      <c r="F78" s="122"/>
      <c r="G78" s="123"/>
      <c r="H78" s="107"/>
      <c r="I78" s="108"/>
      <c r="J78" s="107"/>
      <c r="K78" s="109"/>
      <c r="L78" s="110"/>
      <c r="M78" s="126"/>
      <c r="N78" s="127"/>
      <c r="O78" s="3" t="str">
        <f t="shared" si="3"/>
        <v/>
      </c>
    </row>
    <row r="79" spans="1:15" x14ac:dyDescent="0.25">
      <c r="A79" s="2" t="str">
        <f>_xlfn.IFNA(VLOOKUP(I79,Довідник!D:F,3,FALSE),"")</f>
        <v/>
      </c>
      <c r="B79" s="2">
        <f>Т.1_2!$I$6</f>
        <v>0</v>
      </c>
      <c r="C79" s="2">
        <f>YEAR(Т.1_2!$I$1)</f>
        <v>1900</v>
      </c>
      <c r="D79" s="2">
        <f t="shared" si="2"/>
        <v>0</v>
      </c>
      <c r="E79" s="85" t="str">
        <f>IF(ISBLANK(H79),"",MAX(E$7:$E78)+1)</f>
        <v/>
      </c>
      <c r="F79" s="122"/>
      <c r="G79" s="123"/>
      <c r="H79" s="107"/>
      <c r="I79" s="108"/>
      <c r="J79" s="107"/>
      <c r="K79" s="109"/>
      <c r="L79" s="110"/>
      <c r="M79" s="126"/>
      <c r="N79" s="127"/>
      <c r="O79" s="3" t="str">
        <f t="shared" si="3"/>
        <v/>
      </c>
    </row>
    <row r="80" spans="1:15" x14ac:dyDescent="0.25">
      <c r="A80" s="2" t="str">
        <f>_xlfn.IFNA(VLOOKUP(I80,Довідник!D:F,3,FALSE),"")</f>
        <v/>
      </c>
      <c r="B80" s="2">
        <f>Т.1_2!$I$6</f>
        <v>0</v>
      </c>
      <c r="C80" s="2">
        <f>YEAR(Т.1_2!$I$1)</f>
        <v>1900</v>
      </c>
      <c r="D80" s="2">
        <f t="shared" si="2"/>
        <v>0</v>
      </c>
      <c r="E80" s="85" t="str">
        <f>IF(ISBLANK(H80),"",MAX(E$7:$E79)+1)</f>
        <v/>
      </c>
      <c r="F80" s="122"/>
      <c r="G80" s="123"/>
      <c r="H80" s="107"/>
      <c r="I80" s="108"/>
      <c r="J80" s="107"/>
      <c r="K80" s="109"/>
      <c r="L80" s="110"/>
      <c r="M80" s="126"/>
      <c r="N80" s="127"/>
      <c r="O80" s="3" t="str">
        <f t="shared" si="3"/>
        <v/>
      </c>
    </row>
    <row r="81" spans="1:15" x14ac:dyDescent="0.25">
      <c r="A81" s="2" t="str">
        <f>_xlfn.IFNA(VLOOKUP(I81,Довідник!D:F,3,FALSE),"")</f>
        <v/>
      </c>
      <c r="B81" s="2">
        <f>Т.1_2!$I$6</f>
        <v>0</v>
      </c>
      <c r="C81" s="2">
        <f>YEAR(Т.1_2!$I$1)</f>
        <v>1900</v>
      </c>
      <c r="D81" s="2">
        <f t="shared" si="2"/>
        <v>0</v>
      </c>
      <c r="E81" s="85" t="str">
        <f>IF(ISBLANK(H81),"",MAX(E$7:$E80)+1)</f>
        <v/>
      </c>
      <c r="F81" s="122"/>
      <c r="G81" s="123"/>
      <c r="H81" s="107"/>
      <c r="I81" s="108"/>
      <c r="J81" s="107"/>
      <c r="K81" s="109"/>
      <c r="L81" s="110"/>
      <c r="M81" s="126"/>
      <c r="N81" s="127"/>
      <c r="O81" s="3" t="str">
        <f t="shared" si="3"/>
        <v/>
      </c>
    </row>
    <row r="82" spans="1:15" x14ac:dyDescent="0.25">
      <c r="A82" s="2" t="str">
        <f>_xlfn.IFNA(VLOOKUP(I82,Довідник!D:F,3,FALSE),"")</f>
        <v/>
      </c>
      <c r="B82" s="2">
        <f>Т.1_2!$I$6</f>
        <v>0</v>
      </c>
      <c r="C82" s="2">
        <f>YEAR(Т.1_2!$I$1)</f>
        <v>1900</v>
      </c>
      <c r="D82" s="2">
        <f t="shared" si="2"/>
        <v>0</v>
      </c>
      <c r="E82" s="85" t="str">
        <f>IF(ISBLANK(H82),"",MAX(E$7:$E81)+1)</f>
        <v/>
      </c>
      <c r="F82" s="122"/>
      <c r="G82" s="123"/>
      <c r="H82" s="107"/>
      <c r="I82" s="108"/>
      <c r="J82" s="107"/>
      <c r="K82" s="109"/>
      <c r="L82" s="110"/>
      <c r="M82" s="126"/>
      <c r="N82" s="127"/>
      <c r="O82" s="3" t="str">
        <f t="shared" si="3"/>
        <v/>
      </c>
    </row>
    <row r="83" spans="1:15" x14ac:dyDescent="0.25">
      <c r="A83" s="2" t="str">
        <f>_xlfn.IFNA(VLOOKUP(I83,Довідник!D:F,3,FALSE),"")</f>
        <v/>
      </c>
      <c r="B83" s="2">
        <f>Т.1_2!$I$6</f>
        <v>0</v>
      </c>
      <c r="C83" s="2">
        <f>YEAR(Т.1_2!$I$1)</f>
        <v>1900</v>
      </c>
      <c r="D83" s="2">
        <f t="shared" si="2"/>
        <v>0</v>
      </c>
      <c r="E83" s="85" t="str">
        <f>IF(ISBLANK(H83),"",MAX(E$7:$E82)+1)</f>
        <v/>
      </c>
      <c r="F83" s="122"/>
      <c r="G83" s="123"/>
      <c r="H83" s="107"/>
      <c r="I83" s="108"/>
      <c r="J83" s="107"/>
      <c r="K83" s="109"/>
      <c r="L83" s="110"/>
      <c r="M83" s="126"/>
      <c r="N83" s="127"/>
      <c r="O83" s="3" t="str">
        <f t="shared" si="3"/>
        <v/>
      </c>
    </row>
    <row r="84" spans="1:15" x14ac:dyDescent="0.25">
      <c r="A84" s="2" t="str">
        <f>_xlfn.IFNA(VLOOKUP(I84,Довідник!D:F,3,FALSE),"")</f>
        <v/>
      </c>
      <c r="B84" s="2">
        <f>Т.1_2!$I$6</f>
        <v>0</v>
      </c>
      <c r="C84" s="2">
        <f>YEAR(Т.1_2!$I$1)</f>
        <v>1900</v>
      </c>
      <c r="D84" s="2">
        <f t="shared" si="2"/>
        <v>0</v>
      </c>
      <c r="E84" s="85" t="str">
        <f>IF(ISBLANK(H84),"",MAX(E$7:$E83)+1)</f>
        <v/>
      </c>
      <c r="F84" s="122"/>
      <c r="G84" s="123"/>
      <c r="H84" s="107"/>
      <c r="I84" s="108"/>
      <c r="J84" s="107"/>
      <c r="K84" s="109"/>
      <c r="L84" s="110"/>
      <c r="M84" s="126"/>
      <c r="N84" s="127"/>
      <c r="O84" s="3" t="str">
        <f t="shared" si="3"/>
        <v/>
      </c>
    </row>
    <row r="85" spans="1:15" x14ac:dyDescent="0.25">
      <c r="A85" s="2" t="str">
        <f>_xlfn.IFNA(VLOOKUP(I85,Довідник!D:F,3,FALSE),"")</f>
        <v/>
      </c>
      <c r="B85" s="2">
        <f>Т.1_2!$I$6</f>
        <v>0</v>
      </c>
      <c r="C85" s="2">
        <f>YEAR(Т.1_2!$I$1)</f>
        <v>1900</v>
      </c>
      <c r="D85" s="2">
        <f t="shared" si="2"/>
        <v>0</v>
      </c>
      <c r="E85" s="85" t="str">
        <f>IF(ISBLANK(H85),"",MAX(E$7:$E84)+1)</f>
        <v/>
      </c>
      <c r="F85" s="122"/>
      <c r="G85" s="123"/>
      <c r="H85" s="107"/>
      <c r="I85" s="108"/>
      <c r="J85" s="107"/>
      <c r="K85" s="109"/>
      <c r="L85" s="110"/>
      <c r="M85" s="126"/>
      <c r="N85" s="127"/>
      <c r="O85" s="3" t="str">
        <f t="shared" si="3"/>
        <v/>
      </c>
    </row>
    <row r="86" spans="1:15" x14ac:dyDescent="0.25">
      <c r="A86" s="2" t="str">
        <f>_xlfn.IFNA(VLOOKUP(I86,Довідник!D:F,3,FALSE),"")</f>
        <v/>
      </c>
      <c r="B86" s="2">
        <f>Т.1_2!$I$6</f>
        <v>0</v>
      </c>
      <c r="C86" s="2">
        <f>YEAR(Т.1_2!$I$1)</f>
        <v>1900</v>
      </c>
      <c r="D86" s="2">
        <f t="shared" si="2"/>
        <v>0</v>
      </c>
      <c r="E86" s="85" t="str">
        <f>IF(ISBLANK(H86),"",MAX(E$7:$E85)+1)</f>
        <v/>
      </c>
      <c r="F86" s="122"/>
      <c r="G86" s="123"/>
      <c r="H86" s="107"/>
      <c r="I86" s="108"/>
      <c r="J86" s="107"/>
      <c r="K86" s="109"/>
      <c r="L86" s="110"/>
      <c r="M86" s="126"/>
      <c r="N86" s="127"/>
      <c r="O86" s="3" t="str">
        <f t="shared" si="3"/>
        <v/>
      </c>
    </row>
    <row r="87" spans="1:15" x14ac:dyDescent="0.25">
      <c r="A87" s="2" t="str">
        <f>_xlfn.IFNA(VLOOKUP(I87,Довідник!D:F,3,FALSE),"")</f>
        <v/>
      </c>
      <c r="B87" s="2">
        <f>Т.1_2!$I$6</f>
        <v>0</v>
      </c>
      <c r="C87" s="2">
        <f>YEAR(Т.1_2!$I$1)</f>
        <v>1900</v>
      </c>
      <c r="D87" s="2">
        <f t="shared" si="2"/>
        <v>0</v>
      </c>
      <c r="E87" s="85" t="str">
        <f>IF(ISBLANK(H87),"",MAX(E$7:$E86)+1)</f>
        <v/>
      </c>
      <c r="F87" s="122"/>
      <c r="G87" s="123"/>
      <c r="H87" s="107"/>
      <c r="I87" s="108"/>
      <c r="J87" s="107"/>
      <c r="K87" s="109"/>
      <c r="L87" s="110"/>
      <c r="M87" s="126"/>
      <c r="N87" s="127"/>
      <c r="O87" s="3" t="str">
        <f t="shared" si="3"/>
        <v/>
      </c>
    </row>
    <row r="88" spans="1:15" x14ac:dyDescent="0.25">
      <c r="A88" s="2" t="str">
        <f>_xlfn.IFNA(VLOOKUP(I88,Довідник!D:F,3,FALSE),"")</f>
        <v/>
      </c>
      <c r="B88" s="2">
        <f>Т.1_2!$I$6</f>
        <v>0</v>
      </c>
      <c r="C88" s="2">
        <f>YEAR(Т.1_2!$I$1)</f>
        <v>1900</v>
      </c>
      <c r="D88" s="2">
        <f t="shared" si="2"/>
        <v>0</v>
      </c>
      <c r="E88" s="85" t="str">
        <f>IF(ISBLANK(H88),"",MAX(E$7:$E87)+1)</f>
        <v/>
      </c>
      <c r="F88" s="122"/>
      <c r="G88" s="123"/>
      <c r="H88" s="107"/>
      <c r="I88" s="108"/>
      <c r="J88" s="107"/>
      <c r="K88" s="109"/>
      <c r="L88" s="110"/>
      <c r="M88" s="126"/>
      <c r="N88" s="127"/>
      <c r="O88" s="3" t="str">
        <f t="shared" si="3"/>
        <v/>
      </c>
    </row>
    <row r="89" spans="1:15" x14ac:dyDescent="0.25">
      <c r="A89" s="2" t="str">
        <f>_xlfn.IFNA(VLOOKUP(I89,Довідник!D:F,3,FALSE),"")</f>
        <v/>
      </c>
      <c r="B89" s="2">
        <f>Т.1_2!$I$6</f>
        <v>0</v>
      </c>
      <c r="C89" s="2">
        <f>YEAR(Т.1_2!$I$1)</f>
        <v>1900</v>
      </c>
      <c r="D89" s="2">
        <f t="shared" si="2"/>
        <v>0</v>
      </c>
      <c r="E89" s="85" t="str">
        <f>IF(ISBLANK(H89),"",MAX(E$7:$E88)+1)</f>
        <v/>
      </c>
      <c r="F89" s="122"/>
      <c r="G89" s="123"/>
      <c r="H89" s="107"/>
      <c r="I89" s="108"/>
      <c r="J89" s="107"/>
      <c r="K89" s="109"/>
      <c r="L89" s="110"/>
      <c r="M89" s="126"/>
      <c r="N89" s="127"/>
      <c r="O89" s="3" t="str">
        <f t="shared" si="3"/>
        <v/>
      </c>
    </row>
    <row r="90" spans="1:15" x14ac:dyDescent="0.25">
      <c r="A90" s="2" t="str">
        <f>_xlfn.IFNA(VLOOKUP(I90,Довідник!D:F,3,FALSE),"")</f>
        <v/>
      </c>
      <c r="B90" s="2">
        <f>Т.1_2!$I$6</f>
        <v>0</v>
      </c>
      <c r="C90" s="2">
        <f>YEAR(Т.1_2!$I$1)</f>
        <v>1900</v>
      </c>
      <c r="D90" s="2">
        <f t="shared" si="2"/>
        <v>0</v>
      </c>
      <c r="E90" s="85" t="str">
        <f>IF(ISBLANK(H90),"",MAX(E$7:$E89)+1)</f>
        <v/>
      </c>
      <c r="F90" s="122"/>
      <c r="G90" s="123"/>
      <c r="H90" s="107"/>
      <c r="I90" s="108"/>
      <c r="J90" s="107"/>
      <c r="K90" s="109"/>
      <c r="L90" s="110"/>
      <c r="M90" s="126"/>
      <c r="N90" s="127"/>
      <c r="O90" s="3" t="str">
        <f t="shared" si="3"/>
        <v/>
      </c>
    </row>
    <row r="91" spans="1:15" x14ac:dyDescent="0.25">
      <c r="A91" s="2" t="str">
        <f>_xlfn.IFNA(VLOOKUP(I91,Довідник!D:F,3,FALSE),"")</f>
        <v/>
      </c>
      <c r="B91" s="2">
        <f>Т.1_2!$I$6</f>
        <v>0</v>
      </c>
      <c r="C91" s="2">
        <f>YEAR(Т.1_2!$I$1)</f>
        <v>1900</v>
      </c>
      <c r="D91" s="2">
        <f t="shared" si="2"/>
        <v>0</v>
      </c>
      <c r="E91" s="85" t="str">
        <f>IF(ISBLANK(H91),"",MAX(E$7:$E90)+1)</f>
        <v/>
      </c>
      <c r="F91" s="122"/>
      <c r="G91" s="123"/>
      <c r="H91" s="107"/>
      <c r="I91" s="108"/>
      <c r="J91" s="107"/>
      <c r="K91" s="109"/>
      <c r="L91" s="110"/>
      <c r="M91" s="126"/>
      <c r="N91" s="127"/>
      <c r="O91" s="3" t="str">
        <f t="shared" si="3"/>
        <v/>
      </c>
    </row>
    <row r="92" spans="1:15" x14ac:dyDescent="0.25">
      <c r="A92" s="2" t="str">
        <f>_xlfn.IFNA(VLOOKUP(I92,Довідник!D:F,3,FALSE),"")</f>
        <v/>
      </c>
      <c r="B92" s="2">
        <f>Т.1_2!$I$6</f>
        <v>0</v>
      </c>
      <c r="C92" s="2">
        <f>YEAR(Т.1_2!$I$1)</f>
        <v>1900</v>
      </c>
      <c r="D92" s="2">
        <f t="shared" si="2"/>
        <v>0</v>
      </c>
      <c r="E92" s="85" t="str">
        <f>IF(ISBLANK(H92),"",MAX(E$7:$E91)+1)</f>
        <v/>
      </c>
      <c r="F92" s="122"/>
      <c r="G92" s="123"/>
      <c r="H92" s="107"/>
      <c r="I92" s="108"/>
      <c r="J92" s="107"/>
      <c r="K92" s="109"/>
      <c r="L92" s="110"/>
      <c r="M92" s="126"/>
      <c r="N92" s="127"/>
      <c r="O92" s="3" t="str">
        <f t="shared" si="3"/>
        <v/>
      </c>
    </row>
    <row r="93" spans="1:15" x14ac:dyDescent="0.25">
      <c r="A93" s="2" t="str">
        <f>_xlfn.IFNA(VLOOKUP(I93,Довідник!D:F,3,FALSE),"")</f>
        <v/>
      </c>
      <c r="B93" s="2">
        <f>Т.1_2!$I$6</f>
        <v>0</v>
      </c>
      <c r="C93" s="2">
        <f>YEAR(Т.1_2!$I$1)</f>
        <v>1900</v>
      </c>
      <c r="D93" s="2">
        <f t="shared" si="2"/>
        <v>0</v>
      </c>
      <c r="E93" s="85" t="str">
        <f>IF(ISBLANK(H93),"",MAX(E$7:$E92)+1)</f>
        <v/>
      </c>
      <c r="F93" s="122"/>
      <c r="G93" s="123"/>
      <c r="H93" s="107"/>
      <c r="I93" s="108"/>
      <c r="J93" s="107"/>
      <c r="K93" s="109"/>
      <c r="L93" s="110"/>
      <c r="M93" s="126"/>
      <c r="N93" s="127"/>
      <c r="O93" s="3" t="str">
        <f t="shared" si="3"/>
        <v/>
      </c>
    </row>
    <row r="94" spans="1:15" x14ac:dyDescent="0.25">
      <c r="A94" s="2" t="str">
        <f>_xlfn.IFNA(VLOOKUP(I94,Довідник!D:F,3,FALSE),"")</f>
        <v/>
      </c>
      <c r="B94" s="2">
        <f>Т.1_2!$I$6</f>
        <v>0</v>
      </c>
      <c r="C94" s="2">
        <f>YEAR(Т.1_2!$I$1)</f>
        <v>1900</v>
      </c>
      <c r="D94" s="2">
        <f t="shared" si="2"/>
        <v>0</v>
      </c>
      <c r="E94" s="85" t="str">
        <f>IF(ISBLANK(H94),"",MAX(E$7:$E93)+1)</f>
        <v/>
      </c>
      <c r="F94" s="122"/>
      <c r="G94" s="123"/>
      <c r="H94" s="107"/>
      <c r="I94" s="108"/>
      <c r="J94" s="107"/>
      <c r="K94" s="109"/>
      <c r="L94" s="110"/>
      <c r="M94" s="126"/>
      <c r="N94" s="127"/>
      <c r="O94" s="3" t="str">
        <f t="shared" si="3"/>
        <v/>
      </c>
    </row>
    <row r="95" spans="1:15" x14ac:dyDescent="0.25">
      <c r="A95" s="2" t="str">
        <f>_xlfn.IFNA(VLOOKUP(I95,Довідник!D:F,3,FALSE),"")</f>
        <v/>
      </c>
      <c r="B95" s="2">
        <f>Т.1_2!$I$6</f>
        <v>0</v>
      </c>
      <c r="C95" s="2">
        <f>YEAR(Т.1_2!$I$1)</f>
        <v>1900</v>
      </c>
      <c r="D95" s="2">
        <f t="shared" si="2"/>
        <v>0</v>
      </c>
      <c r="E95" s="85" t="str">
        <f>IF(ISBLANK(H95),"",MAX(E$7:$E94)+1)</f>
        <v/>
      </c>
      <c r="F95" s="122"/>
      <c r="G95" s="123"/>
      <c r="H95" s="107"/>
      <c r="I95" s="108"/>
      <c r="J95" s="107"/>
      <c r="K95" s="109"/>
      <c r="L95" s="110"/>
      <c r="M95" s="126"/>
      <c r="N95" s="127"/>
      <c r="O95" s="3" t="str">
        <f t="shared" si="3"/>
        <v/>
      </c>
    </row>
    <row r="96" spans="1:15" x14ac:dyDescent="0.25">
      <c r="A96" s="2" t="str">
        <f>_xlfn.IFNA(VLOOKUP(I96,Довідник!D:F,3,FALSE),"")</f>
        <v/>
      </c>
      <c r="B96" s="2">
        <f>Т.1_2!$I$6</f>
        <v>0</v>
      </c>
      <c r="C96" s="2">
        <f>YEAR(Т.1_2!$I$1)</f>
        <v>1900</v>
      </c>
      <c r="D96" s="2">
        <f t="shared" si="2"/>
        <v>0</v>
      </c>
      <c r="E96" s="85" t="str">
        <f>IF(ISBLANK(H96),"",MAX(E$7:$E95)+1)</f>
        <v/>
      </c>
      <c r="F96" s="122"/>
      <c r="G96" s="123"/>
      <c r="H96" s="107"/>
      <c r="I96" s="108"/>
      <c r="J96" s="107"/>
      <c r="K96" s="109"/>
      <c r="L96" s="110"/>
      <c r="M96" s="126"/>
      <c r="N96" s="127"/>
      <c r="O96" s="3" t="str">
        <f t="shared" si="3"/>
        <v/>
      </c>
    </row>
    <row r="97" spans="1:15" x14ac:dyDescent="0.25">
      <c r="A97" s="2" t="str">
        <f>_xlfn.IFNA(VLOOKUP(I97,Довідник!D:F,3,FALSE),"")</f>
        <v/>
      </c>
      <c r="B97" s="2">
        <f>Т.1_2!$I$6</f>
        <v>0</v>
      </c>
      <c r="C97" s="2">
        <f>YEAR(Т.1_2!$I$1)</f>
        <v>1900</v>
      </c>
      <c r="D97" s="2">
        <f t="shared" si="2"/>
        <v>0</v>
      </c>
      <c r="E97" s="85" t="str">
        <f>IF(ISBLANK(H97),"",MAX(E$7:$E96)+1)</f>
        <v/>
      </c>
      <c r="F97" s="122"/>
      <c r="G97" s="123"/>
      <c r="H97" s="107"/>
      <c r="I97" s="108"/>
      <c r="J97" s="107"/>
      <c r="K97" s="109"/>
      <c r="L97" s="110"/>
      <c r="M97" s="126"/>
      <c r="N97" s="127"/>
      <c r="O97" s="3" t="str">
        <f t="shared" si="3"/>
        <v/>
      </c>
    </row>
    <row r="98" spans="1:15" x14ac:dyDescent="0.25">
      <c r="A98" s="2" t="str">
        <f>_xlfn.IFNA(VLOOKUP(I98,Довідник!D:F,3,FALSE),"")</f>
        <v/>
      </c>
      <c r="B98" s="2">
        <f>Т.1_2!$I$6</f>
        <v>0</v>
      </c>
      <c r="C98" s="2">
        <f>YEAR(Т.1_2!$I$1)</f>
        <v>1900</v>
      </c>
      <c r="D98" s="2">
        <f t="shared" si="2"/>
        <v>0</v>
      </c>
      <c r="E98" s="85" t="str">
        <f>IF(ISBLANK(H98),"",MAX(E$7:$E97)+1)</f>
        <v/>
      </c>
      <c r="F98" s="122"/>
      <c r="G98" s="123"/>
      <c r="H98" s="107"/>
      <c r="I98" s="108"/>
      <c r="J98" s="107"/>
      <c r="K98" s="109"/>
      <c r="L98" s="110"/>
      <c r="M98" s="126"/>
      <c r="N98" s="127"/>
      <c r="O98" s="3" t="str">
        <f t="shared" si="3"/>
        <v/>
      </c>
    </row>
    <row r="99" spans="1:15" x14ac:dyDescent="0.25">
      <c r="A99" s="2" t="str">
        <f>_xlfn.IFNA(VLOOKUP(I99,Довідник!D:F,3,FALSE),"")</f>
        <v/>
      </c>
      <c r="B99" s="2">
        <f>Т.1_2!$I$6</f>
        <v>0</v>
      </c>
      <c r="C99" s="2">
        <f>YEAR(Т.1_2!$I$1)</f>
        <v>1900</v>
      </c>
      <c r="D99" s="2">
        <f t="shared" si="2"/>
        <v>0</v>
      </c>
      <c r="E99" s="85" t="str">
        <f>IF(ISBLANK(H99),"",MAX(E$7:$E98)+1)</f>
        <v/>
      </c>
      <c r="F99" s="122"/>
      <c r="G99" s="123"/>
      <c r="H99" s="107"/>
      <c r="I99" s="108"/>
      <c r="J99" s="107"/>
      <c r="K99" s="109"/>
      <c r="L99" s="110"/>
      <c r="M99" s="126"/>
      <c r="N99" s="127"/>
      <c r="O99" s="3" t="str">
        <f t="shared" si="3"/>
        <v/>
      </c>
    </row>
    <row r="100" spans="1:15" x14ac:dyDescent="0.25">
      <c r="A100" s="2" t="str">
        <f>_xlfn.IFNA(VLOOKUP(I100,Довідник!D:F,3,FALSE),"")</f>
        <v/>
      </c>
      <c r="B100" s="2">
        <f>Т.1_2!$I$6</f>
        <v>0</v>
      </c>
      <c r="C100" s="2">
        <f>YEAR(Т.1_2!$I$1)</f>
        <v>1900</v>
      </c>
      <c r="D100" s="2">
        <f t="shared" si="2"/>
        <v>0</v>
      </c>
      <c r="E100" s="85" t="str">
        <f>IF(ISBLANK(H100),"",MAX(E$7:$E99)+1)</f>
        <v/>
      </c>
      <c r="F100" s="122"/>
      <c r="G100" s="123"/>
      <c r="H100" s="107"/>
      <c r="I100" s="108"/>
      <c r="J100" s="107"/>
      <c r="K100" s="109"/>
      <c r="L100" s="110"/>
      <c r="M100" s="126"/>
      <c r="N100" s="127"/>
      <c r="O100" s="3" t="str">
        <f t="shared" si="3"/>
        <v/>
      </c>
    </row>
    <row r="101" spans="1:15" x14ac:dyDescent="0.25">
      <c r="A101" s="2" t="str">
        <f>_xlfn.IFNA(VLOOKUP(I101,Довідник!D:F,3,FALSE),"")</f>
        <v/>
      </c>
      <c r="B101" s="2">
        <f>Т.1_2!$I$6</f>
        <v>0</v>
      </c>
      <c r="C101" s="2">
        <f>YEAR(Т.1_2!$I$1)</f>
        <v>1900</v>
      </c>
      <c r="D101" s="2">
        <f t="shared" si="2"/>
        <v>0</v>
      </c>
      <c r="E101" s="85" t="str">
        <f>IF(ISBLANK(H101),"",MAX(E$7:$E100)+1)</f>
        <v/>
      </c>
      <c r="F101" s="122"/>
      <c r="G101" s="123"/>
      <c r="H101" s="107"/>
      <c r="I101" s="108"/>
      <c r="J101" s="107"/>
      <c r="K101" s="109"/>
      <c r="L101" s="110"/>
      <c r="M101" s="126"/>
      <c r="N101" s="127"/>
      <c r="O101" s="3" t="str">
        <f t="shared" si="3"/>
        <v/>
      </c>
    </row>
    <row r="102" spans="1:15" x14ac:dyDescent="0.25">
      <c r="A102" s="2" t="str">
        <f>_xlfn.IFNA(VLOOKUP(I102,Довідник!D:F,3,FALSE),"")</f>
        <v/>
      </c>
      <c r="B102" s="2">
        <f>Т.1_2!$I$6</f>
        <v>0</v>
      </c>
      <c r="C102" s="2">
        <f>YEAR(Т.1_2!$I$1)</f>
        <v>1900</v>
      </c>
      <c r="D102" s="2">
        <f t="shared" si="2"/>
        <v>0</v>
      </c>
      <c r="E102" s="85" t="str">
        <f>IF(ISBLANK(H102),"",MAX(E$7:$E101)+1)</f>
        <v/>
      </c>
      <c r="F102" s="122"/>
      <c r="G102" s="123"/>
      <c r="H102" s="107"/>
      <c r="I102" s="108"/>
      <c r="J102" s="107"/>
      <c r="K102" s="109"/>
      <c r="L102" s="110"/>
      <c r="M102" s="126"/>
      <c r="N102" s="127"/>
      <c r="O102" s="3" t="str">
        <f t="shared" si="3"/>
        <v/>
      </c>
    </row>
    <row r="103" spans="1:15" x14ac:dyDescent="0.25">
      <c r="A103" s="2" t="str">
        <f>_xlfn.IFNA(VLOOKUP(I103,Довідник!D:F,3,FALSE),"")</f>
        <v/>
      </c>
      <c r="B103" s="2">
        <f>Т.1_2!$I$6</f>
        <v>0</v>
      </c>
      <c r="C103" s="2">
        <f>YEAR(Т.1_2!$I$1)</f>
        <v>1900</v>
      </c>
      <c r="D103" s="2">
        <f t="shared" si="2"/>
        <v>0</v>
      </c>
      <c r="E103" s="85" t="str">
        <f>IF(ISBLANK(H103),"",MAX(E$7:$E102)+1)</f>
        <v/>
      </c>
      <c r="F103" s="122"/>
      <c r="G103" s="123"/>
      <c r="H103" s="107"/>
      <c r="I103" s="108"/>
      <c r="J103" s="107"/>
      <c r="K103" s="109"/>
      <c r="L103" s="110"/>
      <c r="M103" s="126"/>
      <c r="N103" s="127"/>
      <c r="O103" s="3" t="str">
        <f t="shared" si="3"/>
        <v/>
      </c>
    </row>
    <row r="104" spans="1:15" x14ac:dyDescent="0.25">
      <c r="A104" s="2" t="str">
        <f>_xlfn.IFNA(VLOOKUP(I104,Довідник!D:F,3,FALSE),"")</f>
        <v/>
      </c>
      <c r="B104" s="2">
        <f>Т.1_2!$I$6</f>
        <v>0</v>
      </c>
      <c r="C104" s="2">
        <f>YEAR(Т.1_2!$I$1)</f>
        <v>1900</v>
      </c>
      <c r="D104" s="2">
        <f t="shared" si="2"/>
        <v>0</v>
      </c>
      <c r="E104" s="85" t="str">
        <f>IF(ISBLANK(H104),"",MAX(E$7:$E103)+1)</f>
        <v/>
      </c>
      <c r="F104" s="122"/>
      <c r="G104" s="123"/>
      <c r="H104" s="107"/>
      <c r="I104" s="108"/>
      <c r="J104" s="107"/>
      <c r="K104" s="109"/>
      <c r="L104" s="110"/>
      <c r="M104" s="126"/>
      <c r="N104" s="127"/>
      <c r="O104" s="3" t="str">
        <f t="shared" si="3"/>
        <v/>
      </c>
    </row>
    <row r="105" spans="1:15" x14ac:dyDescent="0.25">
      <c r="A105" s="2" t="str">
        <f>_xlfn.IFNA(VLOOKUP(I105,Довідник!D:F,3,FALSE),"")</f>
        <v/>
      </c>
      <c r="B105" s="2">
        <f>Т.1_2!$I$6</f>
        <v>0</v>
      </c>
      <c r="C105" s="2">
        <f>YEAR(Т.1_2!$I$1)</f>
        <v>1900</v>
      </c>
      <c r="D105" s="2">
        <f t="shared" si="2"/>
        <v>0</v>
      </c>
      <c r="E105" s="85" t="str">
        <f>IF(ISBLANK(H105),"",MAX(E$7:$E104)+1)</f>
        <v/>
      </c>
      <c r="F105" s="122"/>
      <c r="G105" s="123"/>
      <c r="H105" s="107"/>
      <c r="I105" s="108"/>
      <c r="J105" s="107"/>
      <c r="K105" s="109"/>
      <c r="L105" s="110"/>
      <c r="M105" s="126"/>
      <c r="N105" s="127"/>
      <c r="O105" s="3" t="str">
        <f t="shared" si="3"/>
        <v/>
      </c>
    </row>
    <row r="106" spans="1:15" x14ac:dyDescent="0.25">
      <c r="A106" s="2" t="str">
        <f>_xlfn.IFNA(VLOOKUP(I106,Довідник!D:F,3,FALSE),"")</f>
        <v/>
      </c>
      <c r="B106" s="2">
        <f>Т.1_2!$I$6</f>
        <v>0</v>
      </c>
      <c r="C106" s="2">
        <f>YEAR(Т.1_2!$I$1)</f>
        <v>1900</v>
      </c>
      <c r="D106" s="2">
        <f t="shared" si="2"/>
        <v>0</v>
      </c>
      <c r="E106" s="85" t="str">
        <f>IF(ISBLANK(H106),"",MAX(E$7:$E105)+1)</f>
        <v/>
      </c>
      <c r="F106" s="122"/>
      <c r="G106" s="123"/>
      <c r="H106" s="107"/>
      <c r="I106" s="108"/>
      <c r="J106" s="107"/>
      <c r="K106" s="109"/>
      <c r="L106" s="110"/>
      <c r="M106" s="126"/>
      <c r="N106" s="127"/>
      <c r="O106" s="3" t="str">
        <f t="shared" si="3"/>
        <v/>
      </c>
    </row>
    <row r="107" spans="1:15" x14ac:dyDescent="0.25">
      <c r="A107" s="2" t="str">
        <f>_xlfn.IFNA(VLOOKUP(I107,Довідник!D:F,3,FALSE),"")</f>
        <v/>
      </c>
      <c r="B107" s="2">
        <f>Т.1_2!$I$6</f>
        <v>0</v>
      </c>
      <c r="C107" s="2">
        <f>YEAR(Т.1_2!$I$1)</f>
        <v>1900</v>
      </c>
      <c r="D107" s="2">
        <f t="shared" si="2"/>
        <v>0</v>
      </c>
      <c r="E107" s="85" t="str">
        <f>IF(ISBLANK(H107),"",MAX(E$7:$E106)+1)</f>
        <v/>
      </c>
      <c r="F107" s="122"/>
      <c r="G107" s="123"/>
      <c r="H107" s="107"/>
      <c r="I107" s="108"/>
      <c r="J107" s="107"/>
      <c r="K107" s="109"/>
      <c r="L107" s="110"/>
      <c r="M107" s="126"/>
      <c r="N107" s="127"/>
      <c r="O107" s="3" t="str">
        <f t="shared" si="3"/>
        <v/>
      </c>
    </row>
    <row r="108" spans="1:15" x14ac:dyDescent="0.25">
      <c r="A108" s="2" t="str">
        <f>_xlfn.IFNA(VLOOKUP(I108,Довідник!D:F,3,FALSE),"")</f>
        <v/>
      </c>
      <c r="B108" s="2">
        <f>Т.1_2!$I$6</f>
        <v>0</v>
      </c>
      <c r="C108" s="2">
        <f>YEAR(Т.1_2!$I$1)</f>
        <v>1900</v>
      </c>
      <c r="D108" s="2">
        <f t="shared" si="2"/>
        <v>0</v>
      </c>
      <c r="E108" s="85" t="str">
        <f>IF(ISBLANK(H108),"",MAX(E$7:$E107)+1)</f>
        <v/>
      </c>
      <c r="F108" s="122"/>
      <c r="G108" s="123"/>
      <c r="H108" s="107"/>
      <c r="I108" s="108"/>
      <c r="J108" s="107"/>
      <c r="K108" s="109"/>
      <c r="L108" s="110"/>
      <c r="M108" s="126"/>
      <c r="N108" s="127"/>
      <c r="O108" s="3" t="str">
        <f t="shared" si="3"/>
        <v/>
      </c>
    </row>
    <row r="109" spans="1:15" x14ac:dyDescent="0.25">
      <c r="A109" s="2" t="str">
        <f>_xlfn.IFNA(VLOOKUP(I109,Довідник!D:F,3,FALSE),"")</f>
        <v/>
      </c>
      <c r="B109" s="2">
        <f>Т.1_2!$I$6</f>
        <v>0</v>
      </c>
      <c r="C109" s="2">
        <f>YEAR(Т.1_2!$I$1)</f>
        <v>1900</v>
      </c>
      <c r="D109" s="2">
        <f t="shared" si="2"/>
        <v>0</v>
      </c>
      <c r="E109" s="85" t="str">
        <f>IF(ISBLANK(H109),"",MAX(E$7:$E108)+1)</f>
        <v/>
      </c>
      <c r="F109" s="122"/>
      <c r="G109" s="123"/>
      <c r="H109" s="107"/>
      <c r="I109" s="108"/>
      <c r="J109" s="107"/>
      <c r="K109" s="109"/>
      <c r="L109" s="110"/>
      <c r="M109" s="126"/>
      <c r="N109" s="127"/>
      <c r="O109" s="3" t="str">
        <f t="shared" si="3"/>
        <v/>
      </c>
    </row>
    <row r="110" spans="1:15" x14ac:dyDescent="0.25">
      <c r="A110" s="2" t="str">
        <f>_xlfn.IFNA(VLOOKUP(I110,Довідник!D:F,3,FALSE),"")</f>
        <v/>
      </c>
      <c r="B110" s="2">
        <f>Т.1_2!$I$6</f>
        <v>0</v>
      </c>
      <c r="C110" s="2">
        <f>YEAR(Т.1_2!$I$1)</f>
        <v>1900</v>
      </c>
      <c r="D110" s="2">
        <f t="shared" si="2"/>
        <v>0</v>
      </c>
      <c r="E110" s="85" t="str">
        <f>IF(ISBLANK(H110),"",MAX(E$7:$E109)+1)</f>
        <v/>
      </c>
      <c r="F110" s="122"/>
      <c r="G110" s="123"/>
      <c r="H110" s="107"/>
      <c r="I110" s="108"/>
      <c r="J110" s="107"/>
      <c r="K110" s="109"/>
      <c r="L110" s="110"/>
      <c r="M110" s="126"/>
      <c r="N110" s="127"/>
      <c r="O110" s="3" t="str">
        <f t="shared" si="3"/>
        <v/>
      </c>
    </row>
    <row r="111" spans="1:15" x14ac:dyDescent="0.25">
      <c r="A111" s="2" t="str">
        <f>_xlfn.IFNA(VLOOKUP(I111,Довідник!D:F,3,FALSE),"")</f>
        <v/>
      </c>
      <c r="B111" s="2">
        <f>Т.1_2!$I$6</f>
        <v>0</v>
      </c>
      <c r="C111" s="2">
        <f>YEAR(Т.1_2!$I$1)</f>
        <v>1900</v>
      </c>
      <c r="D111" s="2">
        <f t="shared" si="2"/>
        <v>0</v>
      </c>
      <c r="E111" s="85" t="str">
        <f>IF(ISBLANK(H111),"",MAX(E$7:$E110)+1)</f>
        <v/>
      </c>
      <c r="F111" s="122"/>
      <c r="G111" s="123"/>
      <c r="H111" s="107"/>
      <c r="I111" s="108"/>
      <c r="J111" s="107"/>
      <c r="K111" s="109"/>
      <c r="L111" s="110"/>
      <c r="M111" s="126"/>
      <c r="N111" s="127"/>
      <c r="O111" s="3" t="str">
        <f t="shared" si="3"/>
        <v/>
      </c>
    </row>
    <row r="112" spans="1:15" x14ac:dyDescent="0.25">
      <c r="A112" s="2" t="str">
        <f>_xlfn.IFNA(VLOOKUP(I112,Довідник!D:F,3,FALSE),"")</f>
        <v/>
      </c>
      <c r="B112" s="2">
        <f>Т.1_2!$I$6</f>
        <v>0</v>
      </c>
      <c r="C112" s="2">
        <f>YEAR(Т.1_2!$I$1)</f>
        <v>1900</v>
      </c>
      <c r="D112" s="2">
        <f t="shared" si="2"/>
        <v>0</v>
      </c>
      <c r="E112" s="85" t="str">
        <f>IF(ISBLANK(H112),"",MAX(E$7:$E111)+1)</f>
        <v/>
      </c>
      <c r="F112" s="122"/>
      <c r="G112" s="123"/>
      <c r="H112" s="107"/>
      <c r="I112" s="108"/>
      <c r="J112" s="107"/>
      <c r="K112" s="109"/>
      <c r="L112" s="110"/>
      <c r="M112" s="126"/>
      <c r="N112" s="127"/>
      <c r="O112" s="3" t="str">
        <f t="shared" si="3"/>
        <v/>
      </c>
    </row>
    <row r="113" spans="1:15" x14ac:dyDescent="0.25">
      <c r="A113" s="2" t="str">
        <f>_xlfn.IFNA(VLOOKUP(I113,Довідник!D:F,3,FALSE),"")</f>
        <v/>
      </c>
      <c r="B113" s="2">
        <f>Т.1_2!$I$6</f>
        <v>0</v>
      </c>
      <c r="C113" s="2">
        <f>YEAR(Т.1_2!$I$1)</f>
        <v>1900</v>
      </c>
      <c r="D113" s="2">
        <f t="shared" si="2"/>
        <v>0</v>
      </c>
      <c r="E113" s="85" t="str">
        <f>IF(ISBLANK(H113),"",MAX(E$7:$E112)+1)</f>
        <v/>
      </c>
      <c r="F113" s="122"/>
      <c r="G113" s="123"/>
      <c r="H113" s="107"/>
      <c r="I113" s="108"/>
      <c r="J113" s="107"/>
      <c r="K113" s="109"/>
      <c r="L113" s="110"/>
      <c r="M113" s="126"/>
      <c r="N113" s="127"/>
      <c r="O113" s="3" t="str">
        <f t="shared" si="3"/>
        <v/>
      </c>
    </row>
    <row r="114" spans="1:15" x14ac:dyDescent="0.25">
      <c r="A114" s="2" t="str">
        <f>_xlfn.IFNA(VLOOKUP(I114,Довідник!D:F,3,FALSE),"")</f>
        <v/>
      </c>
      <c r="B114" s="2">
        <f>Т.1_2!$I$6</f>
        <v>0</v>
      </c>
      <c r="C114" s="2">
        <f>YEAR(Т.1_2!$I$1)</f>
        <v>1900</v>
      </c>
      <c r="D114" s="2">
        <f t="shared" si="2"/>
        <v>0</v>
      </c>
      <c r="E114" s="85" t="str">
        <f>IF(ISBLANK(H114),"",MAX(E$7:$E113)+1)</f>
        <v/>
      </c>
      <c r="F114" s="122"/>
      <c r="G114" s="123"/>
      <c r="H114" s="107"/>
      <c r="I114" s="108"/>
      <c r="J114" s="107"/>
      <c r="K114" s="109"/>
      <c r="L114" s="110"/>
      <c r="M114" s="126"/>
      <c r="N114" s="127"/>
      <c r="O114" s="3" t="str">
        <f t="shared" si="3"/>
        <v/>
      </c>
    </row>
    <row r="115" spans="1:15" x14ac:dyDescent="0.25">
      <c r="A115" s="2" t="str">
        <f>_xlfn.IFNA(VLOOKUP(I115,Довідник!D:F,3,FALSE),"")</f>
        <v/>
      </c>
      <c r="B115" s="2">
        <f>Т.1_2!$I$6</f>
        <v>0</v>
      </c>
      <c r="C115" s="2">
        <f>YEAR(Т.1_2!$I$1)</f>
        <v>1900</v>
      </c>
      <c r="D115" s="2">
        <f t="shared" si="2"/>
        <v>0</v>
      </c>
      <c r="E115" s="85" t="str">
        <f>IF(ISBLANK(H115),"",MAX(E$7:$E114)+1)</f>
        <v/>
      </c>
      <c r="F115" s="122"/>
      <c r="G115" s="123"/>
      <c r="H115" s="107"/>
      <c r="I115" s="108"/>
      <c r="J115" s="107"/>
      <c r="K115" s="109"/>
      <c r="L115" s="110"/>
      <c r="M115" s="126"/>
      <c r="N115" s="127"/>
      <c r="O115" s="3" t="str">
        <f t="shared" si="3"/>
        <v/>
      </c>
    </row>
    <row r="116" spans="1:15" x14ac:dyDescent="0.25">
      <c r="A116" s="2" t="str">
        <f>_xlfn.IFNA(VLOOKUP(I116,Довідник!D:F,3,FALSE),"")</f>
        <v/>
      </c>
      <c r="B116" s="2">
        <f>Т.1_2!$I$6</f>
        <v>0</v>
      </c>
      <c r="C116" s="2">
        <f>YEAR(Т.1_2!$I$1)</f>
        <v>1900</v>
      </c>
      <c r="D116" s="2">
        <f t="shared" si="2"/>
        <v>0</v>
      </c>
      <c r="E116" s="85" t="str">
        <f>IF(ISBLANK(H116),"",MAX(E$7:$E115)+1)</f>
        <v/>
      </c>
      <c r="F116" s="122"/>
      <c r="G116" s="123"/>
      <c r="H116" s="107"/>
      <c r="I116" s="108"/>
      <c r="J116" s="107"/>
      <c r="K116" s="109"/>
      <c r="L116" s="110"/>
      <c r="M116" s="126"/>
      <c r="N116" s="127"/>
      <c r="O116" s="3" t="str">
        <f t="shared" si="3"/>
        <v/>
      </c>
    </row>
    <row r="117" spans="1:15" x14ac:dyDescent="0.25">
      <c r="A117" s="2" t="str">
        <f>_xlfn.IFNA(VLOOKUP(I117,Довідник!D:F,3,FALSE),"")</f>
        <v/>
      </c>
      <c r="B117" s="2">
        <f>Т.1_2!$I$6</f>
        <v>0</v>
      </c>
      <c r="C117" s="2">
        <f>YEAR(Т.1_2!$I$1)</f>
        <v>1900</v>
      </c>
      <c r="D117" s="2">
        <f t="shared" si="2"/>
        <v>0</v>
      </c>
      <c r="E117" s="85" t="str">
        <f>IF(ISBLANK(H117),"",MAX(E$7:$E116)+1)</f>
        <v/>
      </c>
      <c r="F117" s="122"/>
      <c r="G117" s="123"/>
      <c r="H117" s="107"/>
      <c r="I117" s="108"/>
      <c r="J117" s="107"/>
      <c r="K117" s="109"/>
      <c r="L117" s="110"/>
      <c r="M117" s="126"/>
      <c r="N117" s="127"/>
      <c r="O117" s="3" t="str">
        <f t="shared" si="3"/>
        <v/>
      </c>
    </row>
    <row r="118" spans="1:15" x14ac:dyDescent="0.25">
      <c r="A118" s="2" t="str">
        <f>_xlfn.IFNA(VLOOKUP(I118,Довідник!D:F,3,FALSE),"")</f>
        <v/>
      </c>
      <c r="B118" s="2">
        <f>Т.1_2!$I$6</f>
        <v>0</v>
      </c>
      <c r="C118" s="2">
        <f>YEAR(Т.1_2!$I$1)</f>
        <v>1900</v>
      </c>
      <c r="D118" s="2">
        <f t="shared" si="2"/>
        <v>0</v>
      </c>
      <c r="E118" s="85" t="str">
        <f>IF(ISBLANK(H118),"",MAX(E$7:$E117)+1)</f>
        <v/>
      </c>
      <c r="F118" s="122"/>
      <c r="G118" s="123"/>
      <c r="H118" s="107"/>
      <c r="I118" s="108"/>
      <c r="J118" s="107"/>
      <c r="K118" s="109"/>
      <c r="L118" s="110"/>
      <c r="M118" s="126"/>
      <c r="N118" s="127"/>
      <c r="O118" s="3" t="str">
        <f t="shared" si="3"/>
        <v/>
      </c>
    </row>
    <row r="119" spans="1:15" x14ac:dyDescent="0.25">
      <c r="A119" s="2" t="str">
        <f>_xlfn.IFNA(VLOOKUP(I119,Довідник!D:F,3,FALSE),"")</f>
        <v/>
      </c>
      <c r="B119" s="2">
        <f>Т.1_2!$I$6</f>
        <v>0</v>
      </c>
      <c r="C119" s="2">
        <f>YEAR(Т.1_2!$I$1)</f>
        <v>1900</v>
      </c>
      <c r="D119" s="2">
        <f t="shared" si="2"/>
        <v>0</v>
      </c>
      <c r="E119" s="85" t="str">
        <f>IF(ISBLANK(H119),"",MAX(E$7:$E118)+1)</f>
        <v/>
      </c>
      <c r="F119" s="122"/>
      <c r="G119" s="123"/>
      <c r="H119" s="107"/>
      <c r="I119" s="108"/>
      <c r="J119" s="107"/>
      <c r="K119" s="109"/>
      <c r="L119" s="110"/>
      <c r="M119" s="126"/>
      <c r="N119" s="127"/>
      <c r="O119" s="3" t="str">
        <f t="shared" si="3"/>
        <v/>
      </c>
    </row>
    <row r="120" spans="1:15" x14ac:dyDescent="0.25">
      <c r="A120" s="2" t="str">
        <f>_xlfn.IFNA(VLOOKUP(I120,Довідник!D:F,3,FALSE),"")</f>
        <v/>
      </c>
      <c r="B120" s="2">
        <f>Т.1_2!$I$6</f>
        <v>0</v>
      </c>
      <c r="C120" s="2">
        <f>YEAR(Т.1_2!$I$1)</f>
        <v>1900</v>
      </c>
      <c r="D120" s="2">
        <f t="shared" si="2"/>
        <v>0</v>
      </c>
      <c r="E120" s="85" t="str">
        <f>IF(ISBLANK(H120),"",MAX(E$7:$E119)+1)</f>
        <v/>
      </c>
      <c r="F120" s="122"/>
      <c r="G120" s="123"/>
      <c r="H120" s="107"/>
      <c r="I120" s="108"/>
      <c r="J120" s="107"/>
      <c r="K120" s="109"/>
      <c r="L120" s="110"/>
      <c r="M120" s="126"/>
      <c r="N120" s="127"/>
      <c r="O120" s="3" t="str">
        <f t="shared" si="3"/>
        <v/>
      </c>
    </row>
    <row r="121" spans="1:15" x14ac:dyDescent="0.25">
      <c r="A121" s="2" t="str">
        <f>_xlfn.IFNA(VLOOKUP(I121,Довідник!D:F,3,FALSE),"")</f>
        <v/>
      </c>
      <c r="B121" s="2">
        <f>Т.1_2!$I$6</f>
        <v>0</v>
      </c>
      <c r="C121" s="2">
        <f>YEAR(Т.1_2!$I$1)</f>
        <v>1900</v>
      </c>
      <c r="D121" s="2">
        <f t="shared" si="2"/>
        <v>0</v>
      </c>
      <c r="E121" s="85" t="str">
        <f>IF(ISBLANK(H121),"",MAX(E$7:$E120)+1)</f>
        <v/>
      </c>
      <c r="F121" s="122"/>
      <c r="G121" s="123"/>
      <c r="H121" s="107"/>
      <c r="I121" s="108"/>
      <c r="J121" s="107"/>
      <c r="K121" s="109"/>
      <c r="L121" s="110"/>
      <c r="M121" s="126"/>
      <c r="N121" s="127"/>
      <c r="O121" s="3" t="str">
        <f t="shared" si="3"/>
        <v/>
      </c>
    </row>
    <row r="122" spans="1:15" x14ac:dyDescent="0.25">
      <c r="A122" s="2" t="str">
        <f>_xlfn.IFNA(VLOOKUP(I122,Довідник!D:F,3,FALSE),"")</f>
        <v/>
      </c>
      <c r="B122" s="2">
        <f>Т.1_2!$I$6</f>
        <v>0</v>
      </c>
      <c r="C122" s="2">
        <f>YEAR(Т.1_2!$I$1)</f>
        <v>1900</v>
      </c>
      <c r="D122" s="2">
        <f t="shared" si="2"/>
        <v>0</v>
      </c>
      <c r="E122" s="85" t="str">
        <f>IF(ISBLANK(H122),"",MAX(E$7:$E121)+1)</f>
        <v/>
      </c>
      <c r="F122" s="122"/>
      <c r="G122" s="123"/>
      <c r="H122" s="107"/>
      <c r="I122" s="108"/>
      <c r="J122" s="107"/>
      <c r="K122" s="109"/>
      <c r="L122" s="110"/>
      <c r="M122" s="126"/>
      <c r="N122" s="127"/>
      <c r="O122" s="3" t="str">
        <f t="shared" si="3"/>
        <v/>
      </c>
    </row>
    <row r="123" spans="1:15" x14ac:dyDescent="0.25">
      <c r="A123" s="2" t="str">
        <f>_xlfn.IFNA(VLOOKUP(I123,Довідник!D:F,3,FALSE),"")</f>
        <v/>
      </c>
      <c r="B123" s="2">
        <f>Т.1_2!$I$6</f>
        <v>0</v>
      </c>
      <c r="C123" s="2">
        <f>YEAR(Т.1_2!$I$1)</f>
        <v>1900</v>
      </c>
      <c r="D123" s="2">
        <f t="shared" si="2"/>
        <v>0</v>
      </c>
      <c r="E123" s="85" t="str">
        <f>IF(ISBLANK(H123),"",MAX(E$7:$E122)+1)</f>
        <v/>
      </c>
      <c r="F123" s="122"/>
      <c r="G123" s="123"/>
      <c r="H123" s="107"/>
      <c r="I123" s="108"/>
      <c r="J123" s="107"/>
      <c r="K123" s="109"/>
      <c r="L123" s="110"/>
      <c r="M123" s="126"/>
      <c r="N123" s="127"/>
      <c r="O123" s="3" t="str">
        <f t="shared" si="3"/>
        <v/>
      </c>
    </row>
    <row r="124" spans="1:15" x14ac:dyDescent="0.25">
      <c r="A124" s="2" t="str">
        <f>_xlfn.IFNA(VLOOKUP(I124,Довідник!D:F,3,FALSE),"")</f>
        <v/>
      </c>
      <c r="B124" s="2">
        <f>Т.1_2!$I$6</f>
        <v>0</v>
      </c>
      <c r="C124" s="2">
        <f>YEAR(Т.1_2!$I$1)</f>
        <v>1900</v>
      </c>
      <c r="D124" s="2">
        <f t="shared" si="2"/>
        <v>0</v>
      </c>
      <c r="E124" s="85" t="str">
        <f>IF(ISBLANK(H124),"",MAX(E$7:$E123)+1)</f>
        <v/>
      </c>
      <c r="F124" s="122"/>
      <c r="G124" s="123"/>
      <c r="H124" s="107"/>
      <c r="I124" s="108"/>
      <c r="J124" s="107"/>
      <c r="K124" s="109"/>
      <c r="L124" s="110"/>
      <c r="M124" s="126"/>
      <c r="N124" s="127"/>
      <c r="O124" s="3" t="str">
        <f t="shared" si="3"/>
        <v/>
      </c>
    </row>
    <row r="125" spans="1:15" x14ac:dyDescent="0.25">
      <c r="A125" s="2" t="str">
        <f>_xlfn.IFNA(VLOOKUP(I125,Довідник!D:F,3,FALSE),"")</f>
        <v/>
      </c>
      <c r="B125" s="2">
        <f>Т.1_2!$I$6</f>
        <v>0</v>
      </c>
      <c r="C125" s="2">
        <f>YEAR(Т.1_2!$I$1)</f>
        <v>1900</v>
      </c>
      <c r="D125" s="2">
        <f t="shared" si="2"/>
        <v>0</v>
      </c>
      <c r="E125" s="85" t="str">
        <f>IF(ISBLANK(H125),"",MAX(E$7:$E124)+1)</f>
        <v/>
      </c>
      <c r="F125" s="122"/>
      <c r="G125" s="123"/>
      <c r="H125" s="107"/>
      <c r="I125" s="108"/>
      <c r="J125" s="107"/>
      <c r="K125" s="109"/>
      <c r="L125" s="110"/>
      <c r="M125" s="126"/>
      <c r="N125" s="127"/>
      <c r="O125" s="3" t="str">
        <f t="shared" si="3"/>
        <v/>
      </c>
    </row>
    <row r="126" spans="1:15" x14ac:dyDescent="0.25">
      <c r="A126" s="2" t="str">
        <f>_xlfn.IFNA(VLOOKUP(I126,Довідник!D:F,3,FALSE),"")</f>
        <v/>
      </c>
      <c r="B126" s="2">
        <f>Т.1_2!$I$6</f>
        <v>0</v>
      </c>
      <c r="C126" s="2">
        <f>YEAR(Т.1_2!$I$1)</f>
        <v>1900</v>
      </c>
      <c r="D126" s="2">
        <f t="shared" si="2"/>
        <v>0</v>
      </c>
      <c r="E126" s="85" t="str">
        <f>IF(ISBLANK(H126),"",MAX(E$7:$E125)+1)</f>
        <v/>
      </c>
      <c r="F126" s="122"/>
      <c r="G126" s="123"/>
      <c r="H126" s="107"/>
      <c r="I126" s="108"/>
      <c r="J126" s="107"/>
      <c r="K126" s="109"/>
      <c r="L126" s="110"/>
      <c r="M126" s="126"/>
      <c r="N126" s="127"/>
      <c r="O126" s="3" t="str">
        <f t="shared" si="3"/>
        <v/>
      </c>
    </row>
    <row r="127" spans="1:15" x14ac:dyDescent="0.25">
      <c r="A127" s="2" t="str">
        <f>_xlfn.IFNA(VLOOKUP(I127,Довідник!D:F,3,FALSE),"")</f>
        <v/>
      </c>
      <c r="B127" s="2">
        <f>Т.1_2!$I$6</f>
        <v>0</v>
      </c>
      <c r="C127" s="2">
        <f>YEAR(Т.1_2!$I$1)</f>
        <v>1900</v>
      </c>
      <c r="D127" s="2">
        <f t="shared" si="2"/>
        <v>0</v>
      </c>
      <c r="E127" s="85" t="str">
        <f>IF(ISBLANK(H127),"",MAX(E$7:$E126)+1)</f>
        <v/>
      </c>
      <c r="F127" s="122"/>
      <c r="G127" s="123"/>
      <c r="H127" s="107"/>
      <c r="I127" s="108"/>
      <c r="J127" s="107"/>
      <c r="K127" s="109"/>
      <c r="L127" s="110"/>
      <c r="M127" s="126"/>
      <c r="N127" s="127"/>
      <c r="O127" s="3" t="str">
        <f t="shared" si="3"/>
        <v/>
      </c>
    </row>
    <row r="128" spans="1:15" x14ac:dyDescent="0.25">
      <c r="A128" s="2" t="str">
        <f>_xlfn.IFNA(VLOOKUP(I128,Довідник!D:F,3,FALSE),"")</f>
        <v/>
      </c>
      <c r="B128" s="2">
        <f>Т.1_2!$I$6</f>
        <v>0</v>
      </c>
      <c r="C128" s="2">
        <f>YEAR(Т.1_2!$I$1)</f>
        <v>1900</v>
      </c>
      <c r="D128" s="2">
        <f t="shared" si="2"/>
        <v>0</v>
      </c>
      <c r="E128" s="85" t="str">
        <f>IF(ISBLANK(H128),"",MAX(E$7:$E127)+1)</f>
        <v/>
      </c>
      <c r="F128" s="122"/>
      <c r="G128" s="123"/>
      <c r="H128" s="107"/>
      <c r="I128" s="108"/>
      <c r="J128" s="107"/>
      <c r="K128" s="109"/>
      <c r="L128" s="110"/>
      <c r="M128" s="126"/>
      <c r="N128" s="127"/>
      <c r="O128" s="3" t="str">
        <f t="shared" si="3"/>
        <v/>
      </c>
    </row>
    <row r="129" spans="1:15" x14ac:dyDescent="0.25">
      <c r="A129" s="2" t="str">
        <f>_xlfn.IFNA(VLOOKUP(I129,Довідник!D:F,3,FALSE),"")</f>
        <v/>
      </c>
      <c r="B129" s="2">
        <f>Т.1_2!$I$6</f>
        <v>0</v>
      </c>
      <c r="C129" s="2">
        <f>YEAR(Т.1_2!$I$1)</f>
        <v>1900</v>
      </c>
      <c r="D129" s="2">
        <f t="shared" si="2"/>
        <v>0</v>
      </c>
      <c r="E129" s="85" t="str">
        <f>IF(ISBLANK(H129),"",MAX(E$7:$E128)+1)</f>
        <v/>
      </c>
      <c r="F129" s="122"/>
      <c r="G129" s="123"/>
      <c r="H129" s="107"/>
      <c r="I129" s="108"/>
      <c r="J129" s="107"/>
      <c r="K129" s="109"/>
      <c r="L129" s="110"/>
      <c r="M129" s="126"/>
      <c r="N129" s="127"/>
      <c r="O129" s="3" t="str">
        <f t="shared" si="3"/>
        <v/>
      </c>
    </row>
    <row r="130" spans="1:15" x14ac:dyDescent="0.25">
      <c r="A130" s="2" t="str">
        <f>_xlfn.IFNA(VLOOKUP(I130,Довідник!D:F,3,FALSE),"")</f>
        <v/>
      </c>
      <c r="B130" s="2">
        <f>Т.1_2!$I$6</f>
        <v>0</v>
      </c>
      <c r="C130" s="2">
        <f>YEAR(Т.1_2!$I$1)</f>
        <v>1900</v>
      </c>
      <c r="D130" s="2">
        <f t="shared" si="2"/>
        <v>0</v>
      </c>
      <c r="E130" s="85" t="str">
        <f>IF(ISBLANK(H130),"",MAX(E$7:$E129)+1)</f>
        <v/>
      </c>
      <c r="F130" s="122"/>
      <c r="G130" s="123"/>
      <c r="H130" s="107"/>
      <c r="I130" s="108"/>
      <c r="J130" s="107"/>
      <c r="K130" s="109"/>
      <c r="L130" s="110"/>
      <c r="M130" s="126"/>
      <c r="N130" s="127"/>
      <c r="O130" s="3" t="str">
        <f t="shared" si="3"/>
        <v/>
      </c>
    </row>
    <row r="131" spans="1:15" x14ac:dyDescent="0.25">
      <c r="A131" s="2" t="str">
        <f>_xlfn.IFNA(VLOOKUP(I131,Довідник!D:F,3,FALSE),"")</f>
        <v/>
      </c>
      <c r="B131" s="2">
        <f>Т.1_2!$I$6</f>
        <v>0</v>
      </c>
      <c r="C131" s="2">
        <f>YEAR(Т.1_2!$I$1)</f>
        <v>1900</v>
      </c>
      <c r="D131" s="2">
        <f t="shared" si="2"/>
        <v>0</v>
      </c>
      <c r="E131" s="85" t="str">
        <f>IF(ISBLANK(H131),"",MAX(E$7:$E130)+1)</f>
        <v/>
      </c>
      <c r="F131" s="122"/>
      <c r="G131" s="123"/>
      <c r="H131" s="107"/>
      <c r="I131" s="108"/>
      <c r="J131" s="107"/>
      <c r="K131" s="109"/>
      <c r="L131" s="110"/>
      <c r="M131" s="126"/>
      <c r="N131" s="127"/>
      <c r="O131" s="3" t="str">
        <f t="shared" si="3"/>
        <v/>
      </c>
    </row>
    <row r="132" spans="1:15" x14ac:dyDescent="0.25">
      <c r="A132" s="2" t="str">
        <f>_xlfn.IFNA(VLOOKUP(I132,Довідник!D:F,3,FALSE),"")</f>
        <v/>
      </c>
      <c r="B132" s="2">
        <f>Т.1_2!$I$6</f>
        <v>0</v>
      </c>
      <c r="C132" s="2">
        <f>YEAR(Т.1_2!$I$1)</f>
        <v>1900</v>
      </c>
      <c r="D132" s="2">
        <f t="shared" si="2"/>
        <v>0</v>
      </c>
      <c r="E132" s="85" t="str">
        <f>IF(ISBLANK(H132),"",MAX(E$7:$E131)+1)</f>
        <v/>
      </c>
      <c r="F132" s="122"/>
      <c r="G132" s="123"/>
      <c r="H132" s="107"/>
      <c r="I132" s="108"/>
      <c r="J132" s="107"/>
      <c r="K132" s="109"/>
      <c r="L132" s="110"/>
      <c r="M132" s="126"/>
      <c r="N132" s="127"/>
      <c r="O132" s="3" t="str">
        <f t="shared" si="3"/>
        <v/>
      </c>
    </row>
    <row r="133" spans="1:15" x14ac:dyDescent="0.25">
      <c r="A133" s="2" t="str">
        <f>_xlfn.IFNA(VLOOKUP(I133,Довідник!D:F,3,FALSE),"")</f>
        <v/>
      </c>
      <c r="B133" s="2">
        <f>Т.1_2!$I$6</f>
        <v>0</v>
      </c>
      <c r="C133" s="2">
        <f>YEAR(Т.1_2!$I$1)</f>
        <v>1900</v>
      </c>
      <c r="D133" s="2">
        <f t="shared" si="2"/>
        <v>0</v>
      </c>
      <c r="E133" s="85" t="str">
        <f>IF(ISBLANK(H133),"",MAX(E$7:$E132)+1)</f>
        <v/>
      </c>
      <c r="F133" s="122"/>
      <c r="G133" s="123"/>
      <c r="H133" s="107"/>
      <c r="I133" s="108"/>
      <c r="J133" s="107"/>
      <c r="K133" s="109"/>
      <c r="L133" s="110"/>
      <c r="M133" s="126"/>
      <c r="N133" s="127"/>
      <c r="O133" s="3" t="str">
        <f t="shared" si="3"/>
        <v/>
      </c>
    </row>
    <row r="134" spans="1:15" x14ac:dyDescent="0.25">
      <c r="A134" s="2" t="str">
        <f>_xlfn.IFNA(VLOOKUP(I134,Довідник!D:F,3,FALSE),"")</f>
        <v/>
      </c>
      <c r="B134" s="2">
        <f>Т.1_2!$I$6</f>
        <v>0</v>
      </c>
      <c r="C134" s="2">
        <f>YEAR(Т.1_2!$I$1)</f>
        <v>1900</v>
      </c>
      <c r="D134" s="2">
        <f t="shared" si="2"/>
        <v>0</v>
      </c>
      <c r="E134" s="85" t="str">
        <f>IF(ISBLANK(H134),"",MAX(E$7:$E133)+1)</f>
        <v/>
      </c>
      <c r="F134" s="122"/>
      <c r="G134" s="123"/>
      <c r="H134" s="107"/>
      <c r="I134" s="108"/>
      <c r="J134" s="107"/>
      <c r="K134" s="109"/>
      <c r="L134" s="110"/>
      <c r="M134" s="126"/>
      <c r="N134" s="127"/>
      <c r="O134" s="3" t="str">
        <f t="shared" si="3"/>
        <v/>
      </c>
    </row>
    <row r="135" spans="1:15" x14ac:dyDescent="0.25">
      <c r="A135" s="2" t="str">
        <f>_xlfn.IFNA(VLOOKUP(I135,Довідник!D:F,3,FALSE),"")</f>
        <v/>
      </c>
      <c r="B135" s="2">
        <f>Т.1_2!$I$6</f>
        <v>0</v>
      </c>
      <c r="C135" s="2">
        <f>YEAR(Т.1_2!$I$1)</f>
        <v>1900</v>
      </c>
      <c r="D135" s="2">
        <f t="shared" si="2"/>
        <v>0</v>
      </c>
      <c r="E135" s="85" t="str">
        <f>IF(ISBLANK(H135),"",MAX(E$7:$E134)+1)</f>
        <v/>
      </c>
      <c r="F135" s="122"/>
      <c r="G135" s="123"/>
      <c r="H135" s="107"/>
      <c r="I135" s="108"/>
      <c r="J135" s="107"/>
      <c r="K135" s="109"/>
      <c r="L135" s="110"/>
      <c r="M135" s="126"/>
      <c r="N135" s="127"/>
      <c r="O135" s="3" t="str">
        <f t="shared" si="3"/>
        <v/>
      </c>
    </row>
    <row r="136" spans="1:15" x14ac:dyDescent="0.25">
      <c r="A136" s="2" t="str">
        <f>_xlfn.IFNA(VLOOKUP(I136,Довідник!D:F,3,FALSE),"")</f>
        <v/>
      </c>
      <c r="B136" s="2">
        <f>Т.1_2!$I$6</f>
        <v>0</v>
      </c>
      <c r="C136" s="2">
        <f>YEAR(Т.1_2!$I$1)</f>
        <v>1900</v>
      </c>
      <c r="D136" s="2">
        <f t="shared" ref="D136:D199" si="4">IF(G136="",F136,YEAR(G136))</f>
        <v>0</v>
      </c>
      <c r="E136" s="85" t="str">
        <f>IF(ISBLANK(H136),"",MAX(E$7:$E135)+1)</f>
        <v/>
      </c>
      <c r="F136" s="122"/>
      <c r="G136" s="123"/>
      <c r="H136" s="107"/>
      <c r="I136" s="108"/>
      <c r="J136" s="107"/>
      <c r="K136" s="109"/>
      <c r="L136" s="110"/>
      <c r="M136" s="126"/>
      <c r="N136" s="127"/>
      <c r="O136" s="3" t="str">
        <f t="shared" ref="O136:O199" si="5">IF(OR(IFERROR(0/D136,1)+ISBLANK(H136)*1+ISBLANK(I136)*1+ISBLANK(J136)*1+ISBLANK(K136)*1+ISBLANK(L136)*1+ISBLANK(M136)*1=0,IFERROR(0/D136,1)+ISBLANK(H136)*1+ISBLANK(I136)*1+ISBLANK(J136)*1+ISBLANK(K136)*1+ISBLANK(L136)*1+ISBLANK(M136)*1=7),"","Заповнено не всі поля!")</f>
        <v/>
      </c>
    </row>
    <row r="137" spans="1:15" x14ac:dyDescent="0.25">
      <c r="A137" s="2" t="str">
        <f>_xlfn.IFNA(VLOOKUP(I137,Довідник!D:F,3,FALSE),"")</f>
        <v/>
      </c>
      <c r="B137" s="2">
        <f>Т.1_2!$I$6</f>
        <v>0</v>
      </c>
      <c r="C137" s="2">
        <f>YEAR(Т.1_2!$I$1)</f>
        <v>1900</v>
      </c>
      <c r="D137" s="2">
        <f t="shared" si="4"/>
        <v>0</v>
      </c>
      <c r="E137" s="85" t="str">
        <f>IF(ISBLANK(H137),"",MAX(E$7:$E136)+1)</f>
        <v/>
      </c>
      <c r="F137" s="122"/>
      <c r="G137" s="123"/>
      <c r="H137" s="107"/>
      <c r="I137" s="108"/>
      <c r="J137" s="107"/>
      <c r="K137" s="109"/>
      <c r="L137" s="110"/>
      <c r="M137" s="126"/>
      <c r="N137" s="127"/>
      <c r="O137" s="3" t="str">
        <f t="shared" si="5"/>
        <v/>
      </c>
    </row>
    <row r="138" spans="1:15" x14ac:dyDescent="0.25">
      <c r="A138" s="2" t="str">
        <f>_xlfn.IFNA(VLOOKUP(I138,Довідник!D:F,3,FALSE),"")</f>
        <v/>
      </c>
      <c r="B138" s="2">
        <f>Т.1_2!$I$6</f>
        <v>0</v>
      </c>
      <c r="C138" s="2">
        <f>YEAR(Т.1_2!$I$1)</f>
        <v>1900</v>
      </c>
      <c r="D138" s="2">
        <f t="shared" si="4"/>
        <v>0</v>
      </c>
      <c r="E138" s="85" t="str">
        <f>IF(ISBLANK(H138),"",MAX(E$7:$E137)+1)</f>
        <v/>
      </c>
      <c r="F138" s="122"/>
      <c r="G138" s="123"/>
      <c r="H138" s="107"/>
      <c r="I138" s="108"/>
      <c r="J138" s="107"/>
      <c r="K138" s="109"/>
      <c r="L138" s="110"/>
      <c r="M138" s="126"/>
      <c r="N138" s="127"/>
      <c r="O138" s="3" t="str">
        <f t="shared" si="5"/>
        <v/>
      </c>
    </row>
    <row r="139" spans="1:15" x14ac:dyDescent="0.25">
      <c r="A139" s="2" t="str">
        <f>_xlfn.IFNA(VLOOKUP(I139,Довідник!D:F,3,FALSE),"")</f>
        <v/>
      </c>
      <c r="B139" s="2">
        <f>Т.1_2!$I$6</f>
        <v>0</v>
      </c>
      <c r="C139" s="2">
        <f>YEAR(Т.1_2!$I$1)</f>
        <v>1900</v>
      </c>
      <c r="D139" s="2">
        <f t="shared" si="4"/>
        <v>0</v>
      </c>
      <c r="E139" s="85" t="str">
        <f>IF(ISBLANK(H139),"",MAX(E$7:$E138)+1)</f>
        <v/>
      </c>
      <c r="F139" s="122"/>
      <c r="G139" s="123"/>
      <c r="H139" s="107"/>
      <c r="I139" s="108"/>
      <c r="J139" s="107"/>
      <c r="K139" s="109"/>
      <c r="L139" s="110"/>
      <c r="M139" s="126"/>
      <c r="N139" s="127"/>
      <c r="O139" s="3" t="str">
        <f t="shared" si="5"/>
        <v/>
      </c>
    </row>
    <row r="140" spans="1:15" x14ac:dyDescent="0.25">
      <c r="A140" s="2" t="str">
        <f>_xlfn.IFNA(VLOOKUP(I140,Довідник!D:F,3,FALSE),"")</f>
        <v/>
      </c>
      <c r="B140" s="2">
        <f>Т.1_2!$I$6</f>
        <v>0</v>
      </c>
      <c r="C140" s="2">
        <f>YEAR(Т.1_2!$I$1)</f>
        <v>1900</v>
      </c>
      <c r="D140" s="2">
        <f t="shared" si="4"/>
        <v>0</v>
      </c>
      <c r="E140" s="85" t="str">
        <f>IF(ISBLANK(H140),"",MAX(E$7:$E139)+1)</f>
        <v/>
      </c>
      <c r="F140" s="122"/>
      <c r="G140" s="123"/>
      <c r="H140" s="107"/>
      <c r="I140" s="108"/>
      <c r="J140" s="107"/>
      <c r="K140" s="109"/>
      <c r="L140" s="110"/>
      <c r="M140" s="126"/>
      <c r="N140" s="127"/>
      <c r="O140" s="3" t="str">
        <f t="shared" si="5"/>
        <v/>
      </c>
    </row>
    <row r="141" spans="1:15" x14ac:dyDescent="0.25">
      <c r="A141" s="2" t="str">
        <f>_xlfn.IFNA(VLOOKUP(I141,Довідник!D:F,3,FALSE),"")</f>
        <v/>
      </c>
      <c r="B141" s="2">
        <f>Т.1_2!$I$6</f>
        <v>0</v>
      </c>
      <c r="C141" s="2">
        <f>YEAR(Т.1_2!$I$1)</f>
        <v>1900</v>
      </c>
      <c r="D141" s="2">
        <f t="shared" si="4"/>
        <v>0</v>
      </c>
      <c r="E141" s="85" t="str">
        <f>IF(ISBLANK(H141),"",MAX(E$7:$E140)+1)</f>
        <v/>
      </c>
      <c r="F141" s="122"/>
      <c r="G141" s="123"/>
      <c r="H141" s="107"/>
      <c r="I141" s="108"/>
      <c r="J141" s="107"/>
      <c r="K141" s="109"/>
      <c r="L141" s="110"/>
      <c r="M141" s="126"/>
      <c r="N141" s="127"/>
      <c r="O141" s="3" t="str">
        <f t="shared" si="5"/>
        <v/>
      </c>
    </row>
    <row r="142" spans="1:15" x14ac:dyDescent="0.25">
      <c r="A142" s="2" t="str">
        <f>_xlfn.IFNA(VLOOKUP(I142,Довідник!D:F,3,FALSE),"")</f>
        <v/>
      </c>
      <c r="B142" s="2">
        <f>Т.1_2!$I$6</f>
        <v>0</v>
      </c>
      <c r="C142" s="2">
        <f>YEAR(Т.1_2!$I$1)</f>
        <v>1900</v>
      </c>
      <c r="D142" s="2">
        <f t="shared" si="4"/>
        <v>0</v>
      </c>
      <c r="E142" s="85" t="str">
        <f>IF(ISBLANK(H142),"",MAX(E$7:$E141)+1)</f>
        <v/>
      </c>
      <c r="F142" s="122"/>
      <c r="G142" s="123"/>
      <c r="H142" s="107"/>
      <c r="I142" s="108"/>
      <c r="J142" s="107"/>
      <c r="K142" s="109"/>
      <c r="L142" s="110"/>
      <c r="M142" s="126"/>
      <c r="N142" s="127"/>
      <c r="O142" s="3" t="str">
        <f t="shared" si="5"/>
        <v/>
      </c>
    </row>
    <row r="143" spans="1:15" x14ac:dyDescent="0.25">
      <c r="A143" s="2" t="str">
        <f>_xlfn.IFNA(VLOOKUP(I143,Довідник!D:F,3,FALSE),"")</f>
        <v/>
      </c>
      <c r="B143" s="2">
        <f>Т.1_2!$I$6</f>
        <v>0</v>
      </c>
      <c r="C143" s="2">
        <f>YEAR(Т.1_2!$I$1)</f>
        <v>1900</v>
      </c>
      <c r="D143" s="2">
        <f t="shared" si="4"/>
        <v>0</v>
      </c>
      <c r="E143" s="85" t="str">
        <f>IF(ISBLANK(H143),"",MAX(E$7:$E142)+1)</f>
        <v/>
      </c>
      <c r="F143" s="122"/>
      <c r="G143" s="123"/>
      <c r="H143" s="107"/>
      <c r="I143" s="108"/>
      <c r="J143" s="107"/>
      <c r="K143" s="109"/>
      <c r="L143" s="110"/>
      <c r="M143" s="126"/>
      <c r="N143" s="127"/>
      <c r="O143" s="3" t="str">
        <f t="shared" si="5"/>
        <v/>
      </c>
    </row>
    <row r="144" spans="1:15" x14ac:dyDescent="0.25">
      <c r="A144" s="2" t="str">
        <f>_xlfn.IFNA(VLOOKUP(I144,Довідник!D:F,3,FALSE),"")</f>
        <v/>
      </c>
      <c r="B144" s="2">
        <f>Т.1_2!$I$6</f>
        <v>0</v>
      </c>
      <c r="C144" s="2">
        <f>YEAR(Т.1_2!$I$1)</f>
        <v>1900</v>
      </c>
      <c r="D144" s="2">
        <f t="shared" si="4"/>
        <v>0</v>
      </c>
      <c r="E144" s="85" t="str">
        <f>IF(ISBLANK(H144),"",MAX(E$7:$E143)+1)</f>
        <v/>
      </c>
      <c r="F144" s="122"/>
      <c r="G144" s="123"/>
      <c r="H144" s="107"/>
      <c r="I144" s="108"/>
      <c r="J144" s="107"/>
      <c r="K144" s="109"/>
      <c r="L144" s="110"/>
      <c r="M144" s="126"/>
      <c r="N144" s="127"/>
      <c r="O144" s="3" t="str">
        <f t="shared" si="5"/>
        <v/>
      </c>
    </row>
    <row r="145" spans="1:15" x14ac:dyDescent="0.25">
      <c r="A145" s="2" t="str">
        <f>_xlfn.IFNA(VLOOKUP(I145,Довідник!D:F,3,FALSE),"")</f>
        <v/>
      </c>
      <c r="B145" s="2">
        <f>Т.1_2!$I$6</f>
        <v>0</v>
      </c>
      <c r="C145" s="2">
        <f>YEAR(Т.1_2!$I$1)</f>
        <v>1900</v>
      </c>
      <c r="D145" s="2">
        <f t="shared" si="4"/>
        <v>0</v>
      </c>
      <c r="E145" s="85" t="str">
        <f>IF(ISBLANK(H145),"",MAX(E$7:$E144)+1)</f>
        <v/>
      </c>
      <c r="F145" s="122"/>
      <c r="G145" s="123"/>
      <c r="H145" s="107"/>
      <c r="I145" s="108"/>
      <c r="J145" s="107"/>
      <c r="K145" s="109"/>
      <c r="L145" s="110"/>
      <c r="M145" s="126"/>
      <c r="N145" s="127"/>
      <c r="O145" s="3" t="str">
        <f t="shared" si="5"/>
        <v/>
      </c>
    </row>
    <row r="146" spans="1:15" x14ac:dyDescent="0.25">
      <c r="A146" s="2" t="str">
        <f>_xlfn.IFNA(VLOOKUP(I146,Довідник!D:F,3,FALSE),"")</f>
        <v/>
      </c>
      <c r="B146" s="2">
        <f>Т.1_2!$I$6</f>
        <v>0</v>
      </c>
      <c r="C146" s="2">
        <f>YEAR(Т.1_2!$I$1)</f>
        <v>1900</v>
      </c>
      <c r="D146" s="2">
        <f t="shared" si="4"/>
        <v>0</v>
      </c>
      <c r="E146" s="85" t="str">
        <f>IF(ISBLANK(H146),"",MAX(E$7:$E145)+1)</f>
        <v/>
      </c>
      <c r="F146" s="122"/>
      <c r="G146" s="123"/>
      <c r="H146" s="107"/>
      <c r="I146" s="108"/>
      <c r="J146" s="107"/>
      <c r="K146" s="109"/>
      <c r="L146" s="110"/>
      <c r="M146" s="126"/>
      <c r="N146" s="127"/>
      <c r="O146" s="3" t="str">
        <f t="shared" si="5"/>
        <v/>
      </c>
    </row>
    <row r="147" spans="1:15" x14ac:dyDescent="0.25">
      <c r="A147" s="2" t="str">
        <f>_xlfn.IFNA(VLOOKUP(I147,Довідник!D:F,3,FALSE),"")</f>
        <v/>
      </c>
      <c r="B147" s="2">
        <f>Т.1_2!$I$6</f>
        <v>0</v>
      </c>
      <c r="C147" s="2">
        <f>YEAR(Т.1_2!$I$1)</f>
        <v>1900</v>
      </c>
      <c r="D147" s="2">
        <f t="shared" si="4"/>
        <v>0</v>
      </c>
      <c r="E147" s="85" t="str">
        <f>IF(ISBLANK(H147),"",MAX(E$7:$E146)+1)</f>
        <v/>
      </c>
      <c r="F147" s="122"/>
      <c r="G147" s="123"/>
      <c r="H147" s="107"/>
      <c r="I147" s="108"/>
      <c r="J147" s="107"/>
      <c r="K147" s="109"/>
      <c r="L147" s="110"/>
      <c r="M147" s="126"/>
      <c r="N147" s="127"/>
      <c r="O147" s="3" t="str">
        <f t="shared" si="5"/>
        <v/>
      </c>
    </row>
    <row r="148" spans="1:15" x14ac:dyDescent="0.25">
      <c r="A148" s="2" t="str">
        <f>_xlfn.IFNA(VLOOKUP(I148,Довідник!D:F,3,FALSE),"")</f>
        <v/>
      </c>
      <c r="B148" s="2">
        <f>Т.1_2!$I$6</f>
        <v>0</v>
      </c>
      <c r="C148" s="2">
        <f>YEAR(Т.1_2!$I$1)</f>
        <v>1900</v>
      </c>
      <c r="D148" s="2">
        <f t="shared" si="4"/>
        <v>0</v>
      </c>
      <c r="E148" s="85" t="str">
        <f>IF(ISBLANK(H148),"",MAX(E$7:$E147)+1)</f>
        <v/>
      </c>
      <c r="F148" s="122"/>
      <c r="G148" s="123"/>
      <c r="H148" s="107"/>
      <c r="I148" s="108"/>
      <c r="J148" s="107"/>
      <c r="K148" s="109"/>
      <c r="L148" s="110"/>
      <c r="M148" s="126"/>
      <c r="N148" s="127"/>
      <c r="O148" s="3" t="str">
        <f t="shared" si="5"/>
        <v/>
      </c>
    </row>
    <row r="149" spans="1:15" x14ac:dyDescent="0.25">
      <c r="A149" s="2" t="str">
        <f>_xlfn.IFNA(VLOOKUP(I149,Довідник!D:F,3,FALSE),"")</f>
        <v/>
      </c>
      <c r="B149" s="2">
        <f>Т.1_2!$I$6</f>
        <v>0</v>
      </c>
      <c r="C149" s="2">
        <f>YEAR(Т.1_2!$I$1)</f>
        <v>1900</v>
      </c>
      <c r="D149" s="2">
        <f t="shared" si="4"/>
        <v>0</v>
      </c>
      <c r="E149" s="85" t="str">
        <f>IF(ISBLANK(H149),"",MAX(E$7:$E148)+1)</f>
        <v/>
      </c>
      <c r="F149" s="122"/>
      <c r="G149" s="123"/>
      <c r="H149" s="107"/>
      <c r="I149" s="108"/>
      <c r="J149" s="107"/>
      <c r="K149" s="109"/>
      <c r="L149" s="110"/>
      <c r="M149" s="126"/>
      <c r="N149" s="127"/>
      <c r="O149" s="3" t="str">
        <f t="shared" si="5"/>
        <v/>
      </c>
    </row>
    <row r="150" spans="1:15" x14ac:dyDescent="0.25">
      <c r="A150" s="2" t="str">
        <f>_xlfn.IFNA(VLOOKUP(I150,Довідник!D:F,3,FALSE),"")</f>
        <v/>
      </c>
      <c r="B150" s="2">
        <f>Т.1_2!$I$6</f>
        <v>0</v>
      </c>
      <c r="C150" s="2">
        <f>YEAR(Т.1_2!$I$1)</f>
        <v>1900</v>
      </c>
      <c r="D150" s="2">
        <f t="shared" si="4"/>
        <v>0</v>
      </c>
      <c r="E150" s="85" t="str">
        <f>IF(ISBLANK(H150),"",MAX(E$7:$E149)+1)</f>
        <v/>
      </c>
      <c r="F150" s="122"/>
      <c r="G150" s="123"/>
      <c r="H150" s="107"/>
      <c r="I150" s="108"/>
      <c r="J150" s="107"/>
      <c r="K150" s="109"/>
      <c r="L150" s="110"/>
      <c r="M150" s="126"/>
      <c r="N150" s="127"/>
      <c r="O150" s="3" t="str">
        <f t="shared" si="5"/>
        <v/>
      </c>
    </row>
    <row r="151" spans="1:15" x14ac:dyDescent="0.25">
      <c r="A151" s="2" t="str">
        <f>_xlfn.IFNA(VLOOKUP(I151,Довідник!D:F,3,FALSE),"")</f>
        <v/>
      </c>
      <c r="B151" s="2">
        <f>Т.1_2!$I$6</f>
        <v>0</v>
      </c>
      <c r="C151" s="2">
        <f>YEAR(Т.1_2!$I$1)</f>
        <v>1900</v>
      </c>
      <c r="D151" s="2">
        <f t="shared" si="4"/>
        <v>0</v>
      </c>
      <c r="E151" s="85" t="str">
        <f>IF(ISBLANK(H151),"",MAX(E$7:$E150)+1)</f>
        <v/>
      </c>
      <c r="F151" s="122"/>
      <c r="G151" s="123"/>
      <c r="H151" s="107"/>
      <c r="I151" s="108"/>
      <c r="J151" s="107"/>
      <c r="K151" s="109"/>
      <c r="L151" s="110"/>
      <c r="M151" s="126"/>
      <c r="N151" s="127"/>
      <c r="O151" s="3" t="str">
        <f t="shared" si="5"/>
        <v/>
      </c>
    </row>
    <row r="152" spans="1:15" x14ac:dyDescent="0.25">
      <c r="A152" s="2" t="str">
        <f>_xlfn.IFNA(VLOOKUP(I152,Довідник!D:F,3,FALSE),"")</f>
        <v/>
      </c>
      <c r="B152" s="2">
        <f>Т.1_2!$I$6</f>
        <v>0</v>
      </c>
      <c r="C152" s="2">
        <f>YEAR(Т.1_2!$I$1)</f>
        <v>1900</v>
      </c>
      <c r="D152" s="2">
        <f t="shared" si="4"/>
        <v>0</v>
      </c>
      <c r="E152" s="85" t="str">
        <f>IF(ISBLANK(H152),"",MAX(E$7:$E151)+1)</f>
        <v/>
      </c>
      <c r="F152" s="122"/>
      <c r="G152" s="123"/>
      <c r="H152" s="107"/>
      <c r="I152" s="108"/>
      <c r="J152" s="107"/>
      <c r="K152" s="109"/>
      <c r="L152" s="110"/>
      <c r="M152" s="126"/>
      <c r="N152" s="127"/>
      <c r="O152" s="3" t="str">
        <f t="shared" si="5"/>
        <v/>
      </c>
    </row>
    <row r="153" spans="1:15" x14ac:dyDescent="0.25">
      <c r="A153" s="2" t="str">
        <f>_xlfn.IFNA(VLOOKUP(I153,Довідник!D:F,3,FALSE),"")</f>
        <v/>
      </c>
      <c r="B153" s="2">
        <f>Т.1_2!$I$6</f>
        <v>0</v>
      </c>
      <c r="C153" s="2">
        <f>YEAR(Т.1_2!$I$1)</f>
        <v>1900</v>
      </c>
      <c r="D153" s="2">
        <f t="shared" si="4"/>
        <v>0</v>
      </c>
      <c r="E153" s="85" t="str">
        <f>IF(ISBLANK(H153),"",MAX(E$7:$E152)+1)</f>
        <v/>
      </c>
      <c r="F153" s="122"/>
      <c r="G153" s="123"/>
      <c r="H153" s="107"/>
      <c r="I153" s="108"/>
      <c r="J153" s="107"/>
      <c r="K153" s="109"/>
      <c r="L153" s="110"/>
      <c r="M153" s="126"/>
      <c r="N153" s="127"/>
      <c r="O153" s="3" t="str">
        <f t="shared" si="5"/>
        <v/>
      </c>
    </row>
    <row r="154" spans="1:15" x14ac:dyDescent="0.25">
      <c r="A154" s="2" t="str">
        <f>_xlfn.IFNA(VLOOKUP(I154,Довідник!D:F,3,FALSE),"")</f>
        <v/>
      </c>
      <c r="B154" s="2">
        <f>Т.1_2!$I$6</f>
        <v>0</v>
      </c>
      <c r="C154" s="2">
        <f>YEAR(Т.1_2!$I$1)</f>
        <v>1900</v>
      </c>
      <c r="D154" s="2">
        <f t="shared" si="4"/>
        <v>0</v>
      </c>
      <c r="E154" s="85" t="str">
        <f>IF(ISBLANK(H154),"",MAX(E$7:$E153)+1)</f>
        <v/>
      </c>
      <c r="F154" s="122"/>
      <c r="G154" s="123"/>
      <c r="H154" s="107"/>
      <c r="I154" s="108"/>
      <c r="J154" s="107"/>
      <c r="K154" s="109"/>
      <c r="L154" s="110"/>
      <c r="M154" s="126"/>
      <c r="N154" s="127"/>
      <c r="O154" s="3" t="str">
        <f t="shared" si="5"/>
        <v/>
      </c>
    </row>
    <row r="155" spans="1:15" x14ac:dyDescent="0.25">
      <c r="A155" s="2" t="str">
        <f>_xlfn.IFNA(VLOOKUP(I155,Довідник!D:F,3,FALSE),"")</f>
        <v/>
      </c>
      <c r="B155" s="2">
        <f>Т.1_2!$I$6</f>
        <v>0</v>
      </c>
      <c r="C155" s="2">
        <f>YEAR(Т.1_2!$I$1)</f>
        <v>1900</v>
      </c>
      <c r="D155" s="2">
        <f t="shared" si="4"/>
        <v>0</v>
      </c>
      <c r="E155" s="85" t="str">
        <f>IF(ISBLANK(H155),"",MAX(E$7:$E154)+1)</f>
        <v/>
      </c>
      <c r="F155" s="122"/>
      <c r="G155" s="123"/>
      <c r="H155" s="107"/>
      <c r="I155" s="108"/>
      <c r="J155" s="107"/>
      <c r="K155" s="109"/>
      <c r="L155" s="110"/>
      <c r="M155" s="126"/>
      <c r="N155" s="127"/>
      <c r="O155" s="3" t="str">
        <f t="shared" si="5"/>
        <v/>
      </c>
    </row>
    <row r="156" spans="1:15" x14ac:dyDescent="0.25">
      <c r="A156" s="2" t="str">
        <f>_xlfn.IFNA(VLOOKUP(I156,Довідник!D:F,3,FALSE),"")</f>
        <v/>
      </c>
      <c r="B156" s="2">
        <f>Т.1_2!$I$6</f>
        <v>0</v>
      </c>
      <c r="C156" s="2">
        <f>YEAR(Т.1_2!$I$1)</f>
        <v>1900</v>
      </c>
      <c r="D156" s="2">
        <f t="shared" si="4"/>
        <v>0</v>
      </c>
      <c r="E156" s="85" t="str">
        <f>IF(ISBLANK(H156),"",MAX(E$7:$E155)+1)</f>
        <v/>
      </c>
      <c r="F156" s="122"/>
      <c r="G156" s="123"/>
      <c r="H156" s="107"/>
      <c r="I156" s="108"/>
      <c r="J156" s="107"/>
      <c r="K156" s="109"/>
      <c r="L156" s="110"/>
      <c r="M156" s="126"/>
      <c r="N156" s="127"/>
      <c r="O156" s="3" t="str">
        <f t="shared" si="5"/>
        <v/>
      </c>
    </row>
    <row r="157" spans="1:15" x14ac:dyDescent="0.25">
      <c r="A157" s="2" t="str">
        <f>_xlfn.IFNA(VLOOKUP(I157,Довідник!D:F,3,FALSE),"")</f>
        <v/>
      </c>
      <c r="B157" s="2">
        <f>Т.1_2!$I$6</f>
        <v>0</v>
      </c>
      <c r="C157" s="2">
        <f>YEAR(Т.1_2!$I$1)</f>
        <v>1900</v>
      </c>
      <c r="D157" s="2">
        <f t="shared" si="4"/>
        <v>0</v>
      </c>
      <c r="E157" s="85" t="str">
        <f>IF(ISBLANK(H157),"",MAX(E$7:$E156)+1)</f>
        <v/>
      </c>
      <c r="F157" s="122"/>
      <c r="G157" s="123"/>
      <c r="H157" s="107"/>
      <c r="I157" s="108"/>
      <c r="J157" s="107"/>
      <c r="K157" s="109"/>
      <c r="L157" s="110"/>
      <c r="M157" s="126"/>
      <c r="N157" s="127"/>
      <c r="O157" s="3" t="str">
        <f t="shared" si="5"/>
        <v/>
      </c>
    </row>
    <row r="158" spans="1:15" x14ac:dyDescent="0.25">
      <c r="A158" s="2" t="str">
        <f>_xlfn.IFNA(VLOOKUP(I158,Довідник!D:F,3,FALSE),"")</f>
        <v/>
      </c>
      <c r="B158" s="2">
        <f>Т.1_2!$I$6</f>
        <v>0</v>
      </c>
      <c r="C158" s="2">
        <f>YEAR(Т.1_2!$I$1)</f>
        <v>1900</v>
      </c>
      <c r="D158" s="2">
        <f t="shared" si="4"/>
        <v>0</v>
      </c>
      <c r="E158" s="85" t="str">
        <f>IF(ISBLANK(H158),"",MAX(E$7:$E157)+1)</f>
        <v/>
      </c>
      <c r="F158" s="122"/>
      <c r="G158" s="123"/>
      <c r="H158" s="107"/>
      <c r="I158" s="108"/>
      <c r="J158" s="107"/>
      <c r="K158" s="109"/>
      <c r="L158" s="110"/>
      <c r="M158" s="126"/>
      <c r="N158" s="127"/>
      <c r="O158" s="3" t="str">
        <f t="shared" si="5"/>
        <v/>
      </c>
    </row>
    <row r="159" spans="1:15" x14ac:dyDescent="0.25">
      <c r="A159" s="2" t="str">
        <f>_xlfn.IFNA(VLOOKUP(I159,Довідник!D:F,3,FALSE),"")</f>
        <v/>
      </c>
      <c r="B159" s="2">
        <f>Т.1_2!$I$6</f>
        <v>0</v>
      </c>
      <c r="C159" s="2">
        <f>YEAR(Т.1_2!$I$1)</f>
        <v>1900</v>
      </c>
      <c r="D159" s="2">
        <f t="shared" si="4"/>
        <v>0</v>
      </c>
      <c r="E159" s="85" t="str">
        <f>IF(ISBLANK(H159),"",MAX(E$7:$E158)+1)</f>
        <v/>
      </c>
      <c r="F159" s="122"/>
      <c r="G159" s="123"/>
      <c r="H159" s="107"/>
      <c r="I159" s="108"/>
      <c r="J159" s="107"/>
      <c r="K159" s="109"/>
      <c r="L159" s="110"/>
      <c r="M159" s="126"/>
      <c r="N159" s="127"/>
      <c r="O159" s="3" t="str">
        <f t="shared" si="5"/>
        <v/>
      </c>
    </row>
    <row r="160" spans="1:15" x14ac:dyDescent="0.25">
      <c r="A160" s="2" t="str">
        <f>_xlfn.IFNA(VLOOKUP(I160,Довідник!D:F,3,FALSE),"")</f>
        <v/>
      </c>
      <c r="B160" s="2">
        <f>Т.1_2!$I$6</f>
        <v>0</v>
      </c>
      <c r="C160" s="2">
        <f>YEAR(Т.1_2!$I$1)</f>
        <v>1900</v>
      </c>
      <c r="D160" s="2">
        <f t="shared" si="4"/>
        <v>0</v>
      </c>
      <c r="E160" s="85" t="str">
        <f>IF(ISBLANK(H160),"",MAX(E$7:$E159)+1)</f>
        <v/>
      </c>
      <c r="F160" s="122"/>
      <c r="G160" s="123"/>
      <c r="H160" s="107"/>
      <c r="I160" s="108"/>
      <c r="J160" s="107"/>
      <c r="K160" s="109"/>
      <c r="L160" s="110"/>
      <c r="M160" s="126"/>
      <c r="N160" s="127"/>
      <c r="O160" s="3" t="str">
        <f t="shared" si="5"/>
        <v/>
      </c>
    </row>
    <row r="161" spans="1:15" x14ac:dyDescent="0.25">
      <c r="A161" s="2" t="str">
        <f>_xlfn.IFNA(VLOOKUP(I161,Довідник!D:F,3,FALSE),"")</f>
        <v/>
      </c>
      <c r="B161" s="2">
        <f>Т.1_2!$I$6</f>
        <v>0</v>
      </c>
      <c r="C161" s="2">
        <f>YEAR(Т.1_2!$I$1)</f>
        <v>1900</v>
      </c>
      <c r="D161" s="2">
        <f t="shared" si="4"/>
        <v>0</v>
      </c>
      <c r="E161" s="85" t="str">
        <f>IF(ISBLANK(H161),"",MAX(E$7:$E160)+1)</f>
        <v/>
      </c>
      <c r="F161" s="122"/>
      <c r="G161" s="123"/>
      <c r="H161" s="107"/>
      <c r="I161" s="108"/>
      <c r="J161" s="107"/>
      <c r="K161" s="109"/>
      <c r="L161" s="110"/>
      <c r="M161" s="126"/>
      <c r="N161" s="127"/>
      <c r="O161" s="3" t="str">
        <f t="shared" si="5"/>
        <v/>
      </c>
    </row>
    <row r="162" spans="1:15" x14ac:dyDescent="0.25">
      <c r="A162" s="2" t="str">
        <f>_xlfn.IFNA(VLOOKUP(I162,Довідник!D:F,3,FALSE),"")</f>
        <v/>
      </c>
      <c r="B162" s="2">
        <f>Т.1_2!$I$6</f>
        <v>0</v>
      </c>
      <c r="C162" s="2">
        <f>YEAR(Т.1_2!$I$1)</f>
        <v>1900</v>
      </c>
      <c r="D162" s="2">
        <f t="shared" si="4"/>
        <v>0</v>
      </c>
      <c r="E162" s="85" t="str">
        <f>IF(ISBLANK(H162),"",MAX(E$7:$E161)+1)</f>
        <v/>
      </c>
      <c r="F162" s="122"/>
      <c r="G162" s="123"/>
      <c r="H162" s="107"/>
      <c r="I162" s="108"/>
      <c r="J162" s="107"/>
      <c r="K162" s="109"/>
      <c r="L162" s="110"/>
      <c r="M162" s="126"/>
      <c r="N162" s="127"/>
      <c r="O162" s="3" t="str">
        <f t="shared" si="5"/>
        <v/>
      </c>
    </row>
    <row r="163" spans="1:15" x14ac:dyDescent="0.25">
      <c r="A163" s="2" t="str">
        <f>_xlfn.IFNA(VLOOKUP(I163,Довідник!D:F,3,FALSE),"")</f>
        <v/>
      </c>
      <c r="B163" s="2">
        <f>Т.1_2!$I$6</f>
        <v>0</v>
      </c>
      <c r="C163" s="2">
        <f>YEAR(Т.1_2!$I$1)</f>
        <v>1900</v>
      </c>
      <c r="D163" s="2">
        <f t="shared" si="4"/>
        <v>0</v>
      </c>
      <c r="E163" s="85" t="str">
        <f>IF(ISBLANK(H163),"",MAX(E$7:$E162)+1)</f>
        <v/>
      </c>
      <c r="F163" s="122"/>
      <c r="G163" s="123"/>
      <c r="H163" s="107"/>
      <c r="I163" s="108"/>
      <c r="J163" s="107"/>
      <c r="K163" s="109"/>
      <c r="L163" s="110"/>
      <c r="M163" s="126"/>
      <c r="N163" s="127"/>
      <c r="O163" s="3" t="str">
        <f t="shared" si="5"/>
        <v/>
      </c>
    </row>
    <row r="164" spans="1:15" x14ac:dyDescent="0.25">
      <c r="A164" s="2" t="str">
        <f>_xlfn.IFNA(VLOOKUP(I164,Довідник!D:F,3,FALSE),"")</f>
        <v/>
      </c>
      <c r="B164" s="2">
        <f>Т.1_2!$I$6</f>
        <v>0</v>
      </c>
      <c r="C164" s="2">
        <f>YEAR(Т.1_2!$I$1)</f>
        <v>1900</v>
      </c>
      <c r="D164" s="2">
        <f t="shared" si="4"/>
        <v>0</v>
      </c>
      <c r="E164" s="85" t="str">
        <f>IF(ISBLANK(H164),"",MAX(E$7:$E163)+1)</f>
        <v/>
      </c>
      <c r="F164" s="122"/>
      <c r="G164" s="123"/>
      <c r="H164" s="107"/>
      <c r="I164" s="108"/>
      <c r="J164" s="107"/>
      <c r="K164" s="109"/>
      <c r="L164" s="110"/>
      <c r="M164" s="126"/>
      <c r="N164" s="127"/>
      <c r="O164" s="3" t="str">
        <f t="shared" si="5"/>
        <v/>
      </c>
    </row>
    <row r="165" spans="1:15" x14ac:dyDescent="0.25">
      <c r="A165" s="2" t="str">
        <f>_xlfn.IFNA(VLOOKUP(I165,Довідник!D:F,3,FALSE),"")</f>
        <v/>
      </c>
      <c r="B165" s="2">
        <f>Т.1_2!$I$6</f>
        <v>0</v>
      </c>
      <c r="C165" s="2">
        <f>YEAR(Т.1_2!$I$1)</f>
        <v>1900</v>
      </c>
      <c r="D165" s="2">
        <f t="shared" si="4"/>
        <v>0</v>
      </c>
      <c r="E165" s="85" t="str">
        <f>IF(ISBLANK(H165),"",MAX(E$7:$E164)+1)</f>
        <v/>
      </c>
      <c r="F165" s="122"/>
      <c r="G165" s="123"/>
      <c r="H165" s="107"/>
      <c r="I165" s="108"/>
      <c r="J165" s="107"/>
      <c r="K165" s="109"/>
      <c r="L165" s="110"/>
      <c r="M165" s="126"/>
      <c r="N165" s="127"/>
      <c r="O165" s="3" t="str">
        <f t="shared" si="5"/>
        <v/>
      </c>
    </row>
    <row r="166" spans="1:15" x14ac:dyDescent="0.25">
      <c r="A166" s="2" t="str">
        <f>_xlfn.IFNA(VLOOKUP(I166,Довідник!D:F,3,FALSE),"")</f>
        <v/>
      </c>
      <c r="B166" s="2">
        <f>Т.1_2!$I$6</f>
        <v>0</v>
      </c>
      <c r="C166" s="2">
        <f>YEAR(Т.1_2!$I$1)</f>
        <v>1900</v>
      </c>
      <c r="D166" s="2">
        <f t="shared" si="4"/>
        <v>0</v>
      </c>
      <c r="E166" s="85" t="str">
        <f>IF(ISBLANK(H166),"",MAX(E$7:$E165)+1)</f>
        <v/>
      </c>
      <c r="F166" s="122"/>
      <c r="G166" s="123"/>
      <c r="H166" s="107"/>
      <c r="I166" s="108"/>
      <c r="J166" s="107"/>
      <c r="K166" s="109"/>
      <c r="L166" s="110"/>
      <c r="M166" s="126"/>
      <c r="N166" s="127"/>
      <c r="O166" s="3" t="str">
        <f t="shared" si="5"/>
        <v/>
      </c>
    </row>
    <row r="167" spans="1:15" x14ac:dyDescent="0.25">
      <c r="A167" s="2" t="str">
        <f>_xlfn.IFNA(VLOOKUP(I167,Довідник!D:F,3,FALSE),"")</f>
        <v/>
      </c>
      <c r="B167" s="2">
        <f>Т.1_2!$I$6</f>
        <v>0</v>
      </c>
      <c r="C167" s="2">
        <f>YEAR(Т.1_2!$I$1)</f>
        <v>1900</v>
      </c>
      <c r="D167" s="2">
        <f t="shared" si="4"/>
        <v>0</v>
      </c>
      <c r="E167" s="85" t="str">
        <f>IF(ISBLANK(H167),"",MAX(E$7:$E166)+1)</f>
        <v/>
      </c>
      <c r="F167" s="122"/>
      <c r="G167" s="123"/>
      <c r="H167" s="107"/>
      <c r="I167" s="108"/>
      <c r="J167" s="107"/>
      <c r="K167" s="109"/>
      <c r="L167" s="110"/>
      <c r="M167" s="126"/>
      <c r="N167" s="127"/>
      <c r="O167" s="3" t="str">
        <f t="shared" si="5"/>
        <v/>
      </c>
    </row>
    <row r="168" spans="1:15" x14ac:dyDescent="0.25">
      <c r="A168" s="2" t="str">
        <f>_xlfn.IFNA(VLOOKUP(I168,Довідник!D:F,3,FALSE),"")</f>
        <v/>
      </c>
      <c r="B168" s="2">
        <f>Т.1_2!$I$6</f>
        <v>0</v>
      </c>
      <c r="C168" s="2">
        <f>YEAR(Т.1_2!$I$1)</f>
        <v>1900</v>
      </c>
      <c r="D168" s="2">
        <f t="shared" si="4"/>
        <v>0</v>
      </c>
      <c r="E168" s="85" t="str">
        <f>IF(ISBLANK(H168),"",MAX(E$7:$E167)+1)</f>
        <v/>
      </c>
      <c r="F168" s="122"/>
      <c r="G168" s="123"/>
      <c r="H168" s="107"/>
      <c r="I168" s="108"/>
      <c r="J168" s="107"/>
      <c r="K168" s="109"/>
      <c r="L168" s="110"/>
      <c r="M168" s="126"/>
      <c r="N168" s="127"/>
      <c r="O168" s="3" t="str">
        <f t="shared" si="5"/>
        <v/>
      </c>
    </row>
    <row r="169" spans="1:15" x14ac:dyDescent="0.25">
      <c r="A169" s="2" t="str">
        <f>_xlfn.IFNA(VLOOKUP(I169,Довідник!D:F,3,FALSE),"")</f>
        <v/>
      </c>
      <c r="B169" s="2">
        <f>Т.1_2!$I$6</f>
        <v>0</v>
      </c>
      <c r="C169" s="2">
        <f>YEAR(Т.1_2!$I$1)</f>
        <v>1900</v>
      </c>
      <c r="D169" s="2">
        <f t="shared" si="4"/>
        <v>0</v>
      </c>
      <c r="E169" s="85" t="str">
        <f>IF(ISBLANK(H169),"",MAX(E$7:$E168)+1)</f>
        <v/>
      </c>
      <c r="F169" s="122"/>
      <c r="G169" s="123"/>
      <c r="H169" s="107"/>
      <c r="I169" s="108"/>
      <c r="J169" s="107"/>
      <c r="K169" s="109"/>
      <c r="L169" s="110"/>
      <c r="M169" s="126"/>
      <c r="N169" s="127"/>
      <c r="O169" s="3" t="str">
        <f t="shared" si="5"/>
        <v/>
      </c>
    </row>
    <row r="170" spans="1:15" x14ac:dyDescent="0.25">
      <c r="A170" s="2" t="str">
        <f>_xlfn.IFNA(VLOOKUP(I170,Довідник!D:F,3,FALSE),"")</f>
        <v/>
      </c>
      <c r="B170" s="2">
        <f>Т.1_2!$I$6</f>
        <v>0</v>
      </c>
      <c r="C170" s="2">
        <f>YEAR(Т.1_2!$I$1)</f>
        <v>1900</v>
      </c>
      <c r="D170" s="2">
        <f t="shared" si="4"/>
        <v>0</v>
      </c>
      <c r="E170" s="85" t="str">
        <f>IF(ISBLANK(H170),"",MAX(E$7:$E169)+1)</f>
        <v/>
      </c>
      <c r="F170" s="122"/>
      <c r="G170" s="123"/>
      <c r="H170" s="107"/>
      <c r="I170" s="108"/>
      <c r="J170" s="107"/>
      <c r="K170" s="109"/>
      <c r="L170" s="110"/>
      <c r="M170" s="126"/>
      <c r="N170" s="127"/>
      <c r="O170" s="3" t="str">
        <f t="shared" si="5"/>
        <v/>
      </c>
    </row>
    <row r="171" spans="1:15" x14ac:dyDescent="0.25">
      <c r="A171" s="2" t="str">
        <f>_xlfn.IFNA(VLOOKUP(I171,Довідник!D:F,3,FALSE),"")</f>
        <v/>
      </c>
      <c r="B171" s="2">
        <f>Т.1_2!$I$6</f>
        <v>0</v>
      </c>
      <c r="C171" s="2">
        <f>YEAR(Т.1_2!$I$1)</f>
        <v>1900</v>
      </c>
      <c r="D171" s="2">
        <f t="shared" si="4"/>
        <v>0</v>
      </c>
      <c r="E171" s="85" t="str">
        <f>IF(ISBLANK(H171),"",MAX(E$7:$E170)+1)</f>
        <v/>
      </c>
      <c r="F171" s="122"/>
      <c r="G171" s="123"/>
      <c r="H171" s="107"/>
      <c r="I171" s="108"/>
      <c r="J171" s="107"/>
      <c r="K171" s="109"/>
      <c r="L171" s="110"/>
      <c r="M171" s="126"/>
      <c r="N171" s="127"/>
      <c r="O171" s="3" t="str">
        <f t="shared" si="5"/>
        <v/>
      </c>
    </row>
    <row r="172" spans="1:15" x14ac:dyDescent="0.25">
      <c r="A172" s="2" t="str">
        <f>_xlfn.IFNA(VLOOKUP(I172,Довідник!D:F,3,FALSE),"")</f>
        <v/>
      </c>
      <c r="B172" s="2">
        <f>Т.1_2!$I$6</f>
        <v>0</v>
      </c>
      <c r="C172" s="2">
        <f>YEAR(Т.1_2!$I$1)</f>
        <v>1900</v>
      </c>
      <c r="D172" s="2">
        <f t="shared" si="4"/>
        <v>0</v>
      </c>
      <c r="E172" s="85" t="str">
        <f>IF(ISBLANK(H172),"",MAX(E$7:$E171)+1)</f>
        <v/>
      </c>
      <c r="F172" s="122"/>
      <c r="G172" s="123"/>
      <c r="H172" s="107"/>
      <c r="I172" s="108"/>
      <c r="J172" s="107"/>
      <c r="K172" s="109"/>
      <c r="L172" s="110"/>
      <c r="M172" s="126"/>
      <c r="N172" s="127"/>
      <c r="O172" s="3" t="str">
        <f t="shared" si="5"/>
        <v/>
      </c>
    </row>
    <row r="173" spans="1:15" x14ac:dyDescent="0.25">
      <c r="A173" s="2" t="str">
        <f>_xlfn.IFNA(VLOOKUP(I173,Довідник!D:F,3,FALSE),"")</f>
        <v/>
      </c>
      <c r="B173" s="2">
        <f>Т.1_2!$I$6</f>
        <v>0</v>
      </c>
      <c r="C173" s="2">
        <f>YEAR(Т.1_2!$I$1)</f>
        <v>1900</v>
      </c>
      <c r="D173" s="2">
        <f t="shared" si="4"/>
        <v>0</v>
      </c>
      <c r="E173" s="85" t="str">
        <f>IF(ISBLANK(H173),"",MAX(E$7:$E172)+1)</f>
        <v/>
      </c>
      <c r="F173" s="122"/>
      <c r="G173" s="123"/>
      <c r="H173" s="107"/>
      <c r="I173" s="108"/>
      <c r="J173" s="107"/>
      <c r="K173" s="109"/>
      <c r="L173" s="110"/>
      <c r="M173" s="126"/>
      <c r="N173" s="127"/>
      <c r="O173" s="3" t="str">
        <f t="shared" si="5"/>
        <v/>
      </c>
    </row>
    <row r="174" spans="1:15" x14ac:dyDescent="0.25">
      <c r="A174" s="2" t="str">
        <f>_xlfn.IFNA(VLOOKUP(I174,Довідник!D:F,3,FALSE),"")</f>
        <v/>
      </c>
      <c r="B174" s="2">
        <f>Т.1_2!$I$6</f>
        <v>0</v>
      </c>
      <c r="C174" s="2">
        <f>YEAR(Т.1_2!$I$1)</f>
        <v>1900</v>
      </c>
      <c r="D174" s="2">
        <f t="shared" si="4"/>
        <v>0</v>
      </c>
      <c r="E174" s="85" t="str">
        <f>IF(ISBLANK(H174),"",MAX(E$7:$E173)+1)</f>
        <v/>
      </c>
      <c r="F174" s="122"/>
      <c r="G174" s="123"/>
      <c r="H174" s="107"/>
      <c r="I174" s="108"/>
      <c r="J174" s="107"/>
      <c r="K174" s="109"/>
      <c r="L174" s="110"/>
      <c r="M174" s="126"/>
      <c r="N174" s="127"/>
      <c r="O174" s="3" t="str">
        <f t="shared" si="5"/>
        <v/>
      </c>
    </row>
    <row r="175" spans="1:15" x14ac:dyDescent="0.25">
      <c r="A175" s="2" t="str">
        <f>_xlfn.IFNA(VLOOKUP(I175,Довідник!D:F,3,FALSE),"")</f>
        <v/>
      </c>
      <c r="B175" s="2">
        <f>Т.1_2!$I$6</f>
        <v>0</v>
      </c>
      <c r="C175" s="2">
        <f>YEAR(Т.1_2!$I$1)</f>
        <v>1900</v>
      </c>
      <c r="D175" s="2">
        <f t="shared" si="4"/>
        <v>0</v>
      </c>
      <c r="E175" s="85" t="str">
        <f>IF(ISBLANK(H175),"",MAX(E$7:$E174)+1)</f>
        <v/>
      </c>
      <c r="F175" s="122"/>
      <c r="G175" s="123"/>
      <c r="H175" s="107"/>
      <c r="I175" s="108"/>
      <c r="J175" s="107"/>
      <c r="K175" s="109"/>
      <c r="L175" s="110"/>
      <c r="M175" s="126"/>
      <c r="N175" s="127"/>
      <c r="O175" s="3" t="str">
        <f t="shared" si="5"/>
        <v/>
      </c>
    </row>
    <row r="176" spans="1:15" x14ac:dyDescent="0.25">
      <c r="A176" s="2" t="str">
        <f>_xlfn.IFNA(VLOOKUP(I176,Довідник!D:F,3,FALSE),"")</f>
        <v/>
      </c>
      <c r="B176" s="2">
        <f>Т.1_2!$I$6</f>
        <v>0</v>
      </c>
      <c r="C176" s="2">
        <f>YEAR(Т.1_2!$I$1)</f>
        <v>1900</v>
      </c>
      <c r="D176" s="2">
        <f t="shared" si="4"/>
        <v>0</v>
      </c>
      <c r="E176" s="85" t="str">
        <f>IF(ISBLANK(H176),"",MAX(E$7:$E175)+1)</f>
        <v/>
      </c>
      <c r="F176" s="122"/>
      <c r="G176" s="123"/>
      <c r="H176" s="107"/>
      <c r="I176" s="108"/>
      <c r="J176" s="107"/>
      <c r="K176" s="109"/>
      <c r="L176" s="110"/>
      <c r="M176" s="126"/>
      <c r="N176" s="127"/>
      <c r="O176" s="3" t="str">
        <f t="shared" si="5"/>
        <v/>
      </c>
    </row>
    <row r="177" spans="1:15" x14ac:dyDescent="0.25">
      <c r="A177" s="2" t="str">
        <f>_xlfn.IFNA(VLOOKUP(I177,Довідник!D:F,3,FALSE),"")</f>
        <v/>
      </c>
      <c r="B177" s="2">
        <f>Т.1_2!$I$6</f>
        <v>0</v>
      </c>
      <c r="C177" s="2">
        <f>YEAR(Т.1_2!$I$1)</f>
        <v>1900</v>
      </c>
      <c r="D177" s="2">
        <f t="shared" si="4"/>
        <v>0</v>
      </c>
      <c r="E177" s="85" t="str">
        <f>IF(ISBLANK(H177),"",MAX(E$7:$E176)+1)</f>
        <v/>
      </c>
      <c r="F177" s="122"/>
      <c r="G177" s="123"/>
      <c r="H177" s="107"/>
      <c r="I177" s="108"/>
      <c r="J177" s="107"/>
      <c r="K177" s="109"/>
      <c r="L177" s="110"/>
      <c r="M177" s="126"/>
      <c r="N177" s="127"/>
      <c r="O177" s="3" t="str">
        <f t="shared" si="5"/>
        <v/>
      </c>
    </row>
    <row r="178" spans="1:15" x14ac:dyDescent="0.25">
      <c r="A178" s="2" t="str">
        <f>_xlfn.IFNA(VLOOKUP(I178,Довідник!D:F,3,FALSE),"")</f>
        <v/>
      </c>
      <c r="B178" s="2">
        <f>Т.1_2!$I$6</f>
        <v>0</v>
      </c>
      <c r="C178" s="2">
        <f>YEAR(Т.1_2!$I$1)</f>
        <v>1900</v>
      </c>
      <c r="D178" s="2">
        <f t="shared" si="4"/>
        <v>0</v>
      </c>
      <c r="E178" s="85" t="str">
        <f>IF(ISBLANK(H178),"",MAX(E$7:$E177)+1)</f>
        <v/>
      </c>
      <c r="F178" s="122"/>
      <c r="G178" s="123"/>
      <c r="H178" s="107"/>
      <c r="I178" s="108"/>
      <c r="J178" s="107"/>
      <c r="K178" s="109"/>
      <c r="L178" s="110"/>
      <c r="M178" s="126"/>
      <c r="N178" s="127"/>
      <c r="O178" s="3" t="str">
        <f t="shared" si="5"/>
        <v/>
      </c>
    </row>
    <row r="179" spans="1:15" x14ac:dyDescent="0.25">
      <c r="A179" s="2" t="str">
        <f>_xlfn.IFNA(VLOOKUP(I179,Довідник!D:F,3,FALSE),"")</f>
        <v/>
      </c>
      <c r="B179" s="2">
        <f>Т.1_2!$I$6</f>
        <v>0</v>
      </c>
      <c r="C179" s="2">
        <f>YEAR(Т.1_2!$I$1)</f>
        <v>1900</v>
      </c>
      <c r="D179" s="2">
        <f t="shared" si="4"/>
        <v>0</v>
      </c>
      <c r="E179" s="85" t="str">
        <f>IF(ISBLANK(H179),"",MAX(E$7:$E178)+1)</f>
        <v/>
      </c>
      <c r="F179" s="122"/>
      <c r="G179" s="123"/>
      <c r="H179" s="107"/>
      <c r="I179" s="108"/>
      <c r="J179" s="107"/>
      <c r="K179" s="109"/>
      <c r="L179" s="110"/>
      <c r="M179" s="126"/>
      <c r="N179" s="127"/>
      <c r="O179" s="3" t="str">
        <f t="shared" si="5"/>
        <v/>
      </c>
    </row>
    <row r="180" spans="1:15" x14ac:dyDescent="0.25">
      <c r="A180" s="2" t="str">
        <f>_xlfn.IFNA(VLOOKUP(I180,Довідник!D:F,3,FALSE),"")</f>
        <v/>
      </c>
      <c r="B180" s="2">
        <f>Т.1_2!$I$6</f>
        <v>0</v>
      </c>
      <c r="C180" s="2">
        <f>YEAR(Т.1_2!$I$1)</f>
        <v>1900</v>
      </c>
      <c r="D180" s="2">
        <f t="shared" si="4"/>
        <v>0</v>
      </c>
      <c r="E180" s="85" t="str">
        <f>IF(ISBLANK(H180),"",MAX(E$7:$E179)+1)</f>
        <v/>
      </c>
      <c r="F180" s="122"/>
      <c r="G180" s="123"/>
      <c r="H180" s="107"/>
      <c r="I180" s="108"/>
      <c r="J180" s="107"/>
      <c r="K180" s="109"/>
      <c r="L180" s="110"/>
      <c r="M180" s="126"/>
      <c r="N180" s="127"/>
      <c r="O180" s="3" t="str">
        <f t="shared" si="5"/>
        <v/>
      </c>
    </row>
    <row r="181" spans="1:15" x14ac:dyDescent="0.25">
      <c r="A181" s="2" t="str">
        <f>_xlfn.IFNA(VLOOKUP(I181,Довідник!D:F,3,FALSE),"")</f>
        <v/>
      </c>
      <c r="B181" s="2">
        <f>Т.1_2!$I$6</f>
        <v>0</v>
      </c>
      <c r="C181" s="2">
        <f>YEAR(Т.1_2!$I$1)</f>
        <v>1900</v>
      </c>
      <c r="D181" s="2">
        <f t="shared" si="4"/>
        <v>0</v>
      </c>
      <c r="E181" s="85" t="str">
        <f>IF(ISBLANK(H181),"",MAX(E$7:$E180)+1)</f>
        <v/>
      </c>
      <c r="F181" s="122"/>
      <c r="G181" s="123"/>
      <c r="H181" s="107"/>
      <c r="I181" s="108"/>
      <c r="J181" s="107"/>
      <c r="K181" s="109"/>
      <c r="L181" s="110"/>
      <c r="M181" s="126"/>
      <c r="N181" s="127"/>
      <c r="O181" s="3" t="str">
        <f t="shared" si="5"/>
        <v/>
      </c>
    </row>
    <row r="182" spans="1:15" x14ac:dyDescent="0.25">
      <c r="A182" s="2" t="str">
        <f>_xlfn.IFNA(VLOOKUP(I182,Довідник!D:F,3,FALSE),"")</f>
        <v/>
      </c>
      <c r="B182" s="2">
        <f>Т.1_2!$I$6</f>
        <v>0</v>
      </c>
      <c r="C182" s="2">
        <f>YEAR(Т.1_2!$I$1)</f>
        <v>1900</v>
      </c>
      <c r="D182" s="2">
        <f t="shared" si="4"/>
        <v>0</v>
      </c>
      <c r="E182" s="85" t="str">
        <f>IF(ISBLANK(H182),"",MAX(E$7:$E181)+1)</f>
        <v/>
      </c>
      <c r="F182" s="122"/>
      <c r="G182" s="123"/>
      <c r="H182" s="107"/>
      <c r="I182" s="108"/>
      <c r="J182" s="107"/>
      <c r="K182" s="109"/>
      <c r="L182" s="110"/>
      <c r="M182" s="126"/>
      <c r="N182" s="127"/>
      <c r="O182" s="3" t="str">
        <f t="shared" si="5"/>
        <v/>
      </c>
    </row>
    <row r="183" spans="1:15" x14ac:dyDescent="0.25">
      <c r="A183" s="2" t="str">
        <f>_xlfn.IFNA(VLOOKUP(I183,Довідник!D:F,3,FALSE),"")</f>
        <v/>
      </c>
      <c r="B183" s="2">
        <f>Т.1_2!$I$6</f>
        <v>0</v>
      </c>
      <c r="C183" s="2">
        <f>YEAR(Т.1_2!$I$1)</f>
        <v>1900</v>
      </c>
      <c r="D183" s="2">
        <f t="shared" si="4"/>
        <v>0</v>
      </c>
      <c r="E183" s="85" t="str">
        <f>IF(ISBLANK(H183),"",MAX(E$7:$E182)+1)</f>
        <v/>
      </c>
      <c r="F183" s="122"/>
      <c r="G183" s="123"/>
      <c r="H183" s="107"/>
      <c r="I183" s="108"/>
      <c r="J183" s="107"/>
      <c r="K183" s="109"/>
      <c r="L183" s="110"/>
      <c r="M183" s="126"/>
      <c r="N183" s="127"/>
      <c r="O183" s="3" t="str">
        <f t="shared" si="5"/>
        <v/>
      </c>
    </row>
    <row r="184" spans="1:15" x14ac:dyDescent="0.25">
      <c r="A184" s="2" t="str">
        <f>_xlfn.IFNA(VLOOKUP(I184,Довідник!D:F,3,FALSE),"")</f>
        <v/>
      </c>
      <c r="B184" s="2">
        <f>Т.1_2!$I$6</f>
        <v>0</v>
      </c>
      <c r="C184" s="2">
        <f>YEAR(Т.1_2!$I$1)</f>
        <v>1900</v>
      </c>
      <c r="D184" s="2">
        <f t="shared" si="4"/>
        <v>0</v>
      </c>
      <c r="E184" s="85" t="str">
        <f>IF(ISBLANK(H184),"",MAX(E$7:$E183)+1)</f>
        <v/>
      </c>
      <c r="F184" s="122"/>
      <c r="G184" s="123"/>
      <c r="H184" s="107"/>
      <c r="I184" s="108"/>
      <c r="J184" s="107"/>
      <c r="K184" s="109"/>
      <c r="L184" s="110"/>
      <c r="M184" s="126"/>
      <c r="N184" s="127"/>
      <c r="O184" s="3" t="str">
        <f t="shared" si="5"/>
        <v/>
      </c>
    </row>
    <row r="185" spans="1:15" x14ac:dyDescent="0.25">
      <c r="A185" s="2" t="str">
        <f>_xlfn.IFNA(VLOOKUP(I185,Довідник!D:F,3,FALSE),"")</f>
        <v/>
      </c>
      <c r="B185" s="2">
        <f>Т.1_2!$I$6</f>
        <v>0</v>
      </c>
      <c r="C185" s="2">
        <f>YEAR(Т.1_2!$I$1)</f>
        <v>1900</v>
      </c>
      <c r="D185" s="2">
        <f t="shared" si="4"/>
        <v>0</v>
      </c>
      <c r="E185" s="85" t="str">
        <f>IF(ISBLANK(H185),"",MAX(E$7:$E184)+1)</f>
        <v/>
      </c>
      <c r="F185" s="122"/>
      <c r="G185" s="123"/>
      <c r="H185" s="107"/>
      <c r="I185" s="108"/>
      <c r="J185" s="107"/>
      <c r="K185" s="109"/>
      <c r="L185" s="110"/>
      <c r="M185" s="126"/>
      <c r="N185" s="127"/>
      <c r="O185" s="3" t="str">
        <f t="shared" si="5"/>
        <v/>
      </c>
    </row>
    <row r="186" spans="1:15" x14ac:dyDescent="0.25">
      <c r="A186" s="2" t="str">
        <f>_xlfn.IFNA(VLOOKUP(I186,Довідник!D:F,3,FALSE),"")</f>
        <v/>
      </c>
      <c r="B186" s="2">
        <f>Т.1_2!$I$6</f>
        <v>0</v>
      </c>
      <c r="C186" s="2">
        <f>YEAR(Т.1_2!$I$1)</f>
        <v>1900</v>
      </c>
      <c r="D186" s="2">
        <f t="shared" si="4"/>
        <v>0</v>
      </c>
      <c r="E186" s="85" t="str">
        <f>IF(ISBLANK(H186),"",MAX(E$7:$E185)+1)</f>
        <v/>
      </c>
      <c r="F186" s="122"/>
      <c r="G186" s="123"/>
      <c r="H186" s="107"/>
      <c r="I186" s="108"/>
      <c r="J186" s="107"/>
      <c r="K186" s="109"/>
      <c r="L186" s="110"/>
      <c r="M186" s="126"/>
      <c r="N186" s="127"/>
      <c r="O186" s="3" t="str">
        <f t="shared" si="5"/>
        <v/>
      </c>
    </row>
    <row r="187" spans="1:15" x14ac:dyDescent="0.25">
      <c r="A187" s="2" t="str">
        <f>_xlfn.IFNA(VLOOKUP(I187,Довідник!D:F,3,FALSE),"")</f>
        <v/>
      </c>
      <c r="B187" s="2">
        <f>Т.1_2!$I$6</f>
        <v>0</v>
      </c>
      <c r="C187" s="2">
        <f>YEAR(Т.1_2!$I$1)</f>
        <v>1900</v>
      </c>
      <c r="D187" s="2">
        <f t="shared" si="4"/>
        <v>0</v>
      </c>
      <c r="E187" s="85" t="str">
        <f>IF(ISBLANK(H187),"",MAX(E$7:$E186)+1)</f>
        <v/>
      </c>
      <c r="F187" s="122"/>
      <c r="G187" s="123"/>
      <c r="H187" s="107"/>
      <c r="I187" s="108"/>
      <c r="J187" s="107"/>
      <c r="K187" s="109"/>
      <c r="L187" s="110"/>
      <c r="M187" s="126"/>
      <c r="N187" s="127"/>
      <c r="O187" s="3" t="str">
        <f t="shared" si="5"/>
        <v/>
      </c>
    </row>
    <row r="188" spans="1:15" x14ac:dyDescent="0.25">
      <c r="A188" s="2" t="str">
        <f>_xlfn.IFNA(VLOOKUP(I188,Довідник!D:F,3,FALSE),"")</f>
        <v/>
      </c>
      <c r="B188" s="2">
        <f>Т.1_2!$I$6</f>
        <v>0</v>
      </c>
      <c r="C188" s="2">
        <f>YEAR(Т.1_2!$I$1)</f>
        <v>1900</v>
      </c>
      <c r="D188" s="2">
        <f t="shared" si="4"/>
        <v>0</v>
      </c>
      <c r="E188" s="85" t="str">
        <f>IF(ISBLANK(H188),"",MAX(E$7:$E187)+1)</f>
        <v/>
      </c>
      <c r="F188" s="122"/>
      <c r="G188" s="123"/>
      <c r="H188" s="107"/>
      <c r="I188" s="108"/>
      <c r="J188" s="107"/>
      <c r="K188" s="109"/>
      <c r="L188" s="110"/>
      <c r="M188" s="126"/>
      <c r="N188" s="127"/>
      <c r="O188" s="3" t="str">
        <f t="shared" si="5"/>
        <v/>
      </c>
    </row>
    <row r="189" spans="1:15" x14ac:dyDescent="0.25">
      <c r="A189" s="2" t="str">
        <f>_xlfn.IFNA(VLOOKUP(I189,Довідник!D:F,3,FALSE),"")</f>
        <v/>
      </c>
      <c r="B189" s="2">
        <f>Т.1_2!$I$6</f>
        <v>0</v>
      </c>
      <c r="C189" s="2">
        <f>YEAR(Т.1_2!$I$1)</f>
        <v>1900</v>
      </c>
      <c r="D189" s="2">
        <f t="shared" si="4"/>
        <v>0</v>
      </c>
      <c r="E189" s="85" t="str">
        <f>IF(ISBLANK(H189),"",MAX(E$7:$E188)+1)</f>
        <v/>
      </c>
      <c r="F189" s="122"/>
      <c r="G189" s="123"/>
      <c r="H189" s="107"/>
      <c r="I189" s="108"/>
      <c r="J189" s="107"/>
      <c r="K189" s="109"/>
      <c r="L189" s="110"/>
      <c r="M189" s="126"/>
      <c r="N189" s="127"/>
      <c r="O189" s="3" t="str">
        <f t="shared" si="5"/>
        <v/>
      </c>
    </row>
    <row r="190" spans="1:15" x14ac:dyDescent="0.25">
      <c r="A190" s="2" t="str">
        <f>_xlfn.IFNA(VLOOKUP(I190,Довідник!D:F,3,FALSE),"")</f>
        <v/>
      </c>
      <c r="B190" s="2">
        <f>Т.1_2!$I$6</f>
        <v>0</v>
      </c>
      <c r="C190" s="2">
        <f>YEAR(Т.1_2!$I$1)</f>
        <v>1900</v>
      </c>
      <c r="D190" s="2">
        <f t="shared" si="4"/>
        <v>0</v>
      </c>
      <c r="E190" s="85" t="str">
        <f>IF(ISBLANK(H190),"",MAX(E$7:$E189)+1)</f>
        <v/>
      </c>
      <c r="F190" s="122"/>
      <c r="G190" s="123"/>
      <c r="H190" s="107"/>
      <c r="I190" s="108"/>
      <c r="J190" s="107"/>
      <c r="K190" s="109"/>
      <c r="L190" s="110"/>
      <c r="M190" s="126"/>
      <c r="N190" s="127"/>
      <c r="O190" s="3" t="str">
        <f t="shared" si="5"/>
        <v/>
      </c>
    </row>
    <row r="191" spans="1:15" x14ac:dyDescent="0.25">
      <c r="A191" s="2" t="str">
        <f>_xlfn.IFNA(VLOOKUP(I191,Довідник!D:F,3,FALSE),"")</f>
        <v/>
      </c>
      <c r="B191" s="2">
        <f>Т.1_2!$I$6</f>
        <v>0</v>
      </c>
      <c r="C191" s="2">
        <f>YEAR(Т.1_2!$I$1)</f>
        <v>1900</v>
      </c>
      <c r="D191" s="2">
        <f t="shared" si="4"/>
        <v>0</v>
      </c>
      <c r="E191" s="85" t="str">
        <f>IF(ISBLANK(H191),"",MAX(E$7:$E190)+1)</f>
        <v/>
      </c>
      <c r="F191" s="122"/>
      <c r="G191" s="123"/>
      <c r="H191" s="107"/>
      <c r="I191" s="108"/>
      <c r="J191" s="107"/>
      <c r="K191" s="109"/>
      <c r="L191" s="110"/>
      <c r="M191" s="126"/>
      <c r="N191" s="127"/>
      <c r="O191" s="3" t="str">
        <f t="shared" si="5"/>
        <v/>
      </c>
    </row>
    <row r="192" spans="1:15" x14ac:dyDescent="0.25">
      <c r="A192" s="2" t="str">
        <f>_xlfn.IFNA(VLOOKUP(I192,Довідник!D:F,3,FALSE),"")</f>
        <v/>
      </c>
      <c r="B192" s="2">
        <f>Т.1_2!$I$6</f>
        <v>0</v>
      </c>
      <c r="C192" s="2">
        <f>YEAR(Т.1_2!$I$1)</f>
        <v>1900</v>
      </c>
      <c r="D192" s="2">
        <f t="shared" si="4"/>
        <v>0</v>
      </c>
      <c r="E192" s="85" t="str">
        <f>IF(ISBLANK(H192),"",MAX(E$7:$E191)+1)</f>
        <v/>
      </c>
      <c r="F192" s="122"/>
      <c r="G192" s="123"/>
      <c r="H192" s="107"/>
      <c r="I192" s="108"/>
      <c r="J192" s="107"/>
      <c r="K192" s="109"/>
      <c r="L192" s="110"/>
      <c r="M192" s="126"/>
      <c r="N192" s="127"/>
      <c r="O192" s="3" t="str">
        <f t="shared" si="5"/>
        <v/>
      </c>
    </row>
    <row r="193" spans="1:15" x14ac:dyDescent="0.25">
      <c r="A193" s="2" t="str">
        <f>_xlfn.IFNA(VLOOKUP(I193,Довідник!D:F,3,FALSE),"")</f>
        <v/>
      </c>
      <c r="B193" s="2">
        <f>Т.1_2!$I$6</f>
        <v>0</v>
      </c>
      <c r="C193" s="2">
        <f>YEAR(Т.1_2!$I$1)</f>
        <v>1900</v>
      </c>
      <c r="D193" s="2">
        <f t="shared" si="4"/>
        <v>0</v>
      </c>
      <c r="E193" s="85" t="str">
        <f>IF(ISBLANK(H193),"",MAX(E$7:$E192)+1)</f>
        <v/>
      </c>
      <c r="F193" s="122"/>
      <c r="G193" s="123"/>
      <c r="H193" s="107"/>
      <c r="I193" s="108"/>
      <c r="J193" s="107"/>
      <c r="K193" s="109"/>
      <c r="L193" s="110"/>
      <c r="M193" s="126"/>
      <c r="N193" s="127"/>
      <c r="O193" s="3" t="str">
        <f t="shared" si="5"/>
        <v/>
      </c>
    </row>
    <row r="194" spans="1:15" x14ac:dyDescent="0.25">
      <c r="A194" s="2" t="str">
        <f>_xlfn.IFNA(VLOOKUP(I194,Довідник!D:F,3,FALSE),"")</f>
        <v/>
      </c>
      <c r="B194" s="2">
        <f>Т.1_2!$I$6</f>
        <v>0</v>
      </c>
      <c r="C194" s="2">
        <f>YEAR(Т.1_2!$I$1)</f>
        <v>1900</v>
      </c>
      <c r="D194" s="2">
        <f t="shared" si="4"/>
        <v>0</v>
      </c>
      <c r="E194" s="85" t="str">
        <f>IF(ISBLANK(H194),"",MAX(E$7:$E193)+1)</f>
        <v/>
      </c>
      <c r="F194" s="122"/>
      <c r="G194" s="123"/>
      <c r="H194" s="107"/>
      <c r="I194" s="108"/>
      <c r="J194" s="107"/>
      <c r="K194" s="109"/>
      <c r="L194" s="110"/>
      <c r="M194" s="126"/>
      <c r="N194" s="127"/>
      <c r="O194" s="3" t="str">
        <f t="shared" si="5"/>
        <v/>
      </c>
    </row>
    <row r="195" spans="1:15" x14ac:dyDescent="0.25">
      <c r="A195" s="2" t="str">
        <f>_xlfn.IFNA(VLOOKUP(I195,Довідник!D:F,3,FALSE),"")</f>
        <v/>
      </c>
      <c r="B195" s="2">
        <f>Т.1_2!$I$6</f>
        <v>0</v>
      </c>
      <c r="C195" s="2">
        <f>YEAR(Т.1_2!$I$1)</f>
        <v>1900</v>
      </c>
      <c r="D195" s="2">
        <f t="shared" si="4"/>
        <v>0</v>
      </c>
      <c r="E195" s="85" t="str">
        <f>IF(ISBLANK(H195),"",MAX(E$7:$E194)+1)</f>
        <v/>
      </c>
      <c r="F195" s="122"/>
      <c r="G195" s="123"/>
      <c r="H195" s="107"/>
      <c r="I195" s="108"/>
      <c r="J195" s="107"/>
      <c r="K195" s="109"/>
      <c r="L195" s="110"/>
      <c r="M195" s="126"/>
      <c r="N195" s="127"/>
      <c r="O195" s="3" t="str">
        <f t="shared" si="5"/>
        <v/>
      </c>
    </row>
    <row r="196" spans="1:15" x14ac:dyDescent="0.25">
      <c r="A196" s="2" t="str">
        <f>_xlfn.IFNA(VLOOKUP(I196,Довідник!D:F,3,FALSE),"")</f>
        <v/>
      </c>
      <c r="B196" s="2">
        <f>Т.1_2!$I$6</f>
        <v>0</v>
      </c>
      <c r="C196" s="2">
        <f>YEAR(Т.1_2!$I$1)</f>
        <v>1900</v>
      </c>
      <c r="D196" s="2">
        <f t="shared" si="4"/>
        <v>0</v>
      </c>
      <c r="E196" s="85" t="str">
        <f>IF(ISBLANK(H196),"",MAX(E$7:$E195)+1)</f>
        <v/>
      </c>
      <c r="F196" s="122"/>
      <c r="G196" s="123"/>
      <c r="H196" s="107"/>
      <c r="I196" s="108"/>
      <c r="J196" s="107"/>
      <c r="K196" s="109"/>
      <c r="L196" s="110"/>
      <c r="M196" s="126"/>
      <c r="N196" s="127"/>
      <c r="O196" s="3" t="str">
        <f t="shared" si="5"/>
        <v/>
      </c>
    </row>
    <row r="197" spans="1:15" x14ac:dyDescent="0.25">
      <c r="A197" s="2" t="str">
        <f>_xlfn.IFNA(VLOOKUP(I197,Довідник!D:F,3,FALSE),"")</f>
        <v/>
      </c>
      <c r="B197" s="2">
        <f>Т.1_2!$I$6</f>
        <v>0</v>
      </c>
      <c r="C197" s="2">
        <f>YEAR(Т.1_2!$I$1)</f>
        <v>1900</v>
      </c>
      <c r="D197" s="2">
        <f t="shared" si="4"/>
        <v>0</v>
      </c>
      <c r="E197" s="85" t="str">
        <f>IF(ISBLANK(H197),"",MAX(E$7:$E196)+1)</f>
        <v/>
      </c>
      <c r="F197" s="122"/>
      <c r="G197" s="123"/>
      <c r="H197" s="107"/>
      <c r="I197" s="108"/>
      <c r="J197" s="107"/>
      <c r="K197" s="109"/>
      <c r="L197" s="110"/>
      <c r="M197" s="126"/>
      <c r="N197" s="127"/>
      <c r="O197" s="3" t="str">
        <f t="shared" si="5"/>
        <v/>
      </c>
    </row>
    <row r="198" spans="1:15" x14ac:dyDescent="0.25">
      <c r="A198" s="2" t="str">
        <f>_xlfn.IFNA(VLOOKUP(I198,Довідник!D:F,3,FALSE),"")</f>
        <v/>
      </c>
      <c r="B198" s="2">
        <f>Т.1_2!$I$6</f>
        <v>0</v>
      </c>
      <c r="C198" s="2">
        <f>YEAR(Т.1_2!$I$1)</f>
        <v>1900</v>
      </c>
      <c r="D198" s="2">
        <f t="shared" si="4"/>
        <v>0</v>
      </c>
      <c r="E198" s="85" t="str">
        <f>IF(ISBLANK(H198),"",MAX(E$7:$E197)+1)</f>
        <v/>
      </c>
      <c r="F198" s="122"/>
      <c r="G198" s="123"/>
      <c r="H198" s="107"/>
      <c r="I198" s="108"/>
      <c r="J198" s="107"/>
      <c r="K198" s="109"/>
      <c r="L198" s="110"/>
      <c r="M198" s="126"/>
      <c r="N198" s="127"/>
      <c r="O198" s="3" t="str">
        <f t="shared" si="5"/>
        <v/>
      </c>
    </row>
    <row r="199" spans="1:15" x14ac:dyDescent="0.25">
      <c r="A199" s="2" t="str">
        <f>_xlfn.IFNA(VLOOKUP(I199,Довідник!D:F,3,FALSE),"")</f>
        <v/>
      </c>
      <c r="B199" s="2">
        <f>Т.1_2!$I$6</f>
        <v>0</v>
      </c>
      <c r="C199" s="2">
        <f>YEAR(Т.1_2!$I$1)</f>
        <v>1900</v>
      </c>
      <c r="D199" s="2">
        <f t="shared" si="4"/>
        <v>0</v>
      </c>
      <c r="E199" s="85" t="str">
        <f>IF(ISBLANK(H199),"",MAX(E$7:$E198)+1)</f>
        <v/>
      </c>
      <c r="F199" s="122"/>
      <c r="G199" s="123"/>
      <c r="H199" s="107"/>
      <c r="I199" s="108"/>
      <c r="J199" s="107"/>
      <c r="K199" s="109"/>
      <c r="L199" s="110"/>
      <c r="M199" s="126"/>
      <c r="N199" s="127"/>
      <c r="O199" s="3" t="str">
        <f t="shared" si="5"/>
        <v/>
      </c>
    </row>
    <row r="200" spans="1:15" x14ac:dyDescent="0.25">
      <c r="A200" s="2" t="str">
        <f>_xlfn.IFNA(VLOOKUP(I200,Довідник!D:F,3,FALSE),"")</f>
        <v/>
      </c>
      <c r="B200" s="2">
        <f>Т.1_2!$I$6</f>
        <v>0</v>
      </c>
      <c r="C200" s="2">
        <f>YEAR(Т.1_2!$I$1)</f>
        <v>1900</v>
      </c>
      <c r="D200" s="2">
        <f t="shared" ref="D200:D263" si="6">IF(G200="",F200,YEAR(G200))</f>
        <v>0</v>
      </c>
      <c r="E200" s="85" t="str">
        <f>IF(ISBLANK(H200),"",MAX(E$7:$E199)+1)</f>
        <v/>
      </c>
      <c r="F200" s="122"/>
      <c r="G200" s="123"/>
      <c r="H200" s="107"/>
      <c r="I200" s="108"/>
      <c r="J200" s="107"/>
      <c r="K200" s="109"/>
      <c r="L200" s="110"/>
      <c r="M200" s="126"/>
      <c r="N200" s="127"/>
      <c r="O200" s="3" t="str">
        <f t="shared" ref="O200:O263" si="7">IF(OR(IFERROR(0/D200,1)+ISBLANK(H200)*1+ISBLANK(I200)*1+ISBLANK(J200)*1+ISBLANK(K200)*1+ISBLANK(L200)*1+ISBLANK(M200)*1=0,IFERROR(0/D200,1)+ISBLANK(H200)*1+ISBLANK(I200)*1+ISBLANK(J200)*1+ISBLANK(K200)*1+ISBLANK(L200)*1+ISBLANK(M200)*1=7),"","Заповнено не всі поля!")</f>
        <v/>
      </c>
    </row>
    <row r="201" spans="1:15" x14ac:dyDescent="0.25">
      <c r="A201" s="2" t="str">
        <f>_xlfn.IFNA(VLOOKUP(I201,Довідник!D:F,3,FALSE),"")</f>
        <v/>
      </c>
      <c r="B201" s="2">
        <f>Т.1_2!$I$6</f>
        <v>0</v>
      </c>
      <c r="C201" s="2">
        <f>YEAR(Т.1_2!$I$1)</f>
        <v>1900</v>
      </c>
      <c r="D201" s="2">
        <f t="shared" si="6"/>
        <v>0</v>
      </c>
      <c r="E201" s="85" t="str">
        <f>IF(ISBLANK(H201),"",MAX(E$7:$E200)+1)</f>
        <v/>
      </c>
      <c r="F201" s="122"/>
      <c r="G201" s="123"/>
      <c r="H201" s="107"/>
      <c r="I201" s="108"/>
      <c r="J201" s="107"/>
      <c r="K201" s="109"/>
      <c r="L201" s="110"/>
      <c r="M201" s="126"/>
      <c r="N201" s="127"/>
      <c r="O201" s="3" t="str">
        <f t="shared" si="7"/>
        <v/>
      </c>
    </row>
    <row r="202" spans="1:15" x14ac:dyDescent="0.25">
      <c r="A202" s="2" t="str">
        <f>_xlfn.IFNA(VLOOKUP(I202,Довідник!D:F,3,FALSE),"")</f>
        <v/>
      </c>
      <c r="B202" s="2">
        <f>Т.1_2!$I$6</f>
        <v>0</v>
      </c>
      <c r="C202" s="2">
        <f>YEAR(Т.1_2!$I$1)</f>
        <v>1900</v>
      </c>
      <c r="D202" s="2">
        <f t="shared" si="6"/>
        <v>0</v>
      </c>
      <c r="E202" s="85" t="str">
        <f>IF(ISBLANK(H202),"",MAX(E$7:$E201)+1)</f>
        <v/>
      </c>
      <c r="F202" s="122"/>
      <c r="G202" s="123"/>
      <c r="H202" s="107"/>
      <c r="I202" s="108"/>
      <c r="J202" s="107"/>
      <c r="K202" s="109"/>
      <c r="L202" s="110"/>
      <c r="M202" s="126"/>
      <c r="N202" s="127"/>
      <c r="O202" s="3" t="str">
        <f t="shared" si="7"/>
        <v/>
      </c>
    </row>
    <row r="203" spans="1:15" x14ac:dyDescent="0.25">
      <c r="A203" s="2" t="str">
        <f>_xlfn.IFNA(VLOOKUP(I203,Довідник!D:F,3,FALSE),"")</f>
        <v/>
      </c>
      <c r="B203" s="2">
        <f>Т.1_2!$I$6</f>
        <v>0</v>
      </c>
      <c r="C203" s="2">
        <f>YEAR(Т.1_2!$I$1)</f>
        <v>1900</v>
      </c>
      <c r="D203" s="2">
        <f t="shared" si="6"/>
        <v>0</v>
      </c>
      <c r="E203" s="85" t="str">
        <f>IF(ISBLANK(H203),"",MAX(E$7:$E202)+1)</f>
        <v/>
      </c>
      <c r="F203" s="122"/>
      <c r="G203" s="123"/>
      <c r="H203" s="107"/>
      <c r="I203" s="108"/>
      <c r="J203" s="107"/>
      <c r="K203" s="109"/>
      <c r="L203" s="110"/>
      <c r="M203" s="126"/>
      <c r="N203" s="127"/>
      <c r="O203" s="3" t="str">
        <f t="shared" si="7"/>
        <v/>
      </c>
    </row>
    <row r="204" spans="1:15" x14ac:dyDescent="0.25">
      <c r="A204" s="2" t="str">
        <f>_xlfn.IFNA(VLOOKUP(I204,Довідник!D:F,3,FALSE),"")</f>
        <v/>
      </c>
      <c r="B204" s="2">
        <f>Т.1_2!$I$6</f>
        <v>0</v>
      </c>
      <c r="C204" s="2">
        <f>YEAR(Т.1_2!$I$1)</f>
        <v>1900</v>
      </c>
      <c r="D204" s="2">
        <f t="shared" si="6"/>
        <v>0</v>
      </c>
      <c r="E204" s="85" t="str">
        <f>IF(ISBLANK(H204),"",MAX(E$7:$E203)+1)</f>
        <v/>
      </c>
      <c r="F204" s="122"/>
      <c r="G204" s="123"/>
      <c r="H204" s="107"/>
      <c r="I204" s="108"/>
      <c r="J204" s="107"/>
      <c r="K204" s="109"/>
      <c r="L204" s="110"/>
      <c r="M204" s="126"/>
      <c r="N204" s="127"/>
      <c r="O204" s="3" t="str">
        <f t="shared" si="7"/>
        <v/>
      </c>
    </row>
    <row r="205" spans="1:15" x14ac:dyDescent="0.25">
      <c r="A205" s="2" t="str">
        <f>_xlfn.IFNA(VLOOKUP(I205,Довідник!D:F,3,FALSE),"")</f>
        <v/>
      </c>
      <c r="B205" s="2">
        <f>Т.1_2!$I$6</f>
        <v>0</v>
      </c>
      <c r="C205" s="2">
        <f>YEAR(Т.1_2!$I$1)</f>
        <v>1900</v>
      </c>
      <c r="D205" s="2">
        <f t="shared" si="6"/>
        <v>0</v>
      </c>
      <c r="E205" s="85" t="str">
        <f>IF(ISBLANK(H205),"",MAX(E$7:$E204)+1)</f>
        <v/>
      </c>
      <c r="F205" s="122"/>
      <c r="G205" s="123"/>
      <c r="H205" s="107"/>
      <c r="I205" s="108"/>
      <c r="J205" s="107"/>
      <c r="K205" s="109"/>
      <c r="L205" s="110"/>
      <c r="M205" s="126"/>
      <c r="N205" s="127"/>
      <c r="O205" s="3" t="str">
        <f t="shared" si="7"/>
        <v/>
      </c>
    </row>
    <row r="206" spans="1:15" x14ac:dyDescent="0.25">
      <c r="A206" s="2" t="str">
        <f>_xlfn.IFNA(VLOOKUP(I206,Довідник!D:F,3,FALSE),"")</f>
        <v/>
      </c>
      <c r="B206" s="2">
        <f>Т.1_2!$I$6</f>
        <v>0</v>
      </c>
      <c r="C206" s="2">
        <f>YEAR(Т.1_2!$I$1)</f>
        <v>1900</v>
      </c>
      <c r="D206" s="2">
        <f t="shared" si="6"/>
        <v>0</v>
      </c>
      <c r="E206" s="85" t="str">
        <f>IF(ISBLANK(H206),"",MAX(E$7:$E205)+1)</f>
        <v/>
      </c>
      <c r="F206" s="122"/>
      <c r="G206" s="123"/>
      <c r="H206" s="107"/>
      <c r="I206" s="108"/>
      <c r="J206" s="107"/>
      <c r="K206" s="109"/>
      <c r="L206" s="110"/>
      <c r="M206" s="126"/>
      <c r="N206" s="127"/>
      <c r="O206" s="3" t="str">
        <f t="shared" si="7"/>
        <v/>
      </c>
    </row>
    <row r="207" spans="1:15" x14ac:dyDescent="0.25">
      <c r="A207" s="2" t="str">
        <f>_xlfn.IFNA(VLOOKUP(I207,Довідник!D:F,3,FALSE),"")</f>
        <v/>
      </c>
      <c r="B207" s="2">
        <f>Т.1_2!$I$6</f>
        <v>0</v>
      </c>
      <c r="C207" s="2">
        <f>YEAR(Т.1_2!$I$1)</f>
        <v>1900</v>
      </c>
      <c r="D207" s="2">
        <f t="shared" si="6"/>
        <v>0</v>
      </c>
      <c r="E207" s="85" t="str">
        <f>IF(ISBLANK(H207),"",MAX(E$7:$E206)+1)</f>
        <v/>
      </c>
      <c r="F207" s="122"/>
      <c r="G207" s="123"/>
      <c r="H207" s="107"/>
      <c r="I207" s="108"/>
      <c r="J207" s="107"/>
      <c r="K207" s="109"/>
      <c r="L207" s="110"/>
      <c r="M207" s="126"/>
      <c r="N207" s="127"/>
      <c r="O207" s="3" t="str">
        <f t="shared" si="7"/>
        <v/>
      </c>
    </row>
    <row r="208" spans="1:15" x14ac:dyDescent="0.25">
      <c r="A208" s="2" t="str">
        <f>_xlfn.IFNA(VLOOKUP(I208,Довідник!D:F,3,FALSE),"")</f>
        <v/>
      </c>
      <c r="B208" s="2">
        <f>Т.1_2!$I$6</f>
        <v>0</v>
      </c>
      <c r="C208" s="2">
        <f>YEAR(Т.1_2!$I$1)</f>
        <v>1900</v>
      </c>
      <c r="D208" s="2">
        <f t="shared" si="6"/>
        <v>0</v>
      </c>
      <c r="E208" s="85" t="str">
        <f>IF(ISBLANK(H208),"",MAX(E$7:$E207)+1)</f>
        <v/>
      </c>
      <c r="F208" s="122"/>
      <c r="G208" s="123"/>
      <c r="H208" s="107"/>
      <c r="I208" s="108"/>
      <c r="J208" s="107"/>
      <c r="K208" s="109"/>
      <c r="L208" s="110"/>
      <c r="M208" s="126"/>
      <c r="N208" s="127"/>
      <c r="O208" s="3" t="str">
        <f t="shared" si="7"/>
        <v/>
      </c>
    </row>
    <row r="209" spans="1:15" x14ac:dyDescent="0.25">
      <c r="A209" s="2" t="str">
        <f>_xlfn.IFNA(VLOOKUP(I209,Довідник!D:F,3,FALSE),"")</f>
        <v/>
      </c>
      <c r="B209" s="2">
        <f>Т.1_2!$I$6</f>
        <v>0</v>
      </c>
      <c r="C209" s="2">
        <f>YEAR(Т.1_2!$I$1)</f>
        <v>1900</v>
      </c>
      <c r="D209" s="2">
        <f t="shared" si="6"/>
        <v>0</v>
      </c>
      <c r="E209" s="85" t="str">
        <f>IF(ISBLANK(H209),"",MAX(E$7:$E208)+1)</f>
        <v/>
      </c>
      <c r="F209" s="122"/>
      <c r="G209" s="123"/>
      <c r="H209" s="107"/>
      <c r="I209" s="108"/>
      <c r="J209" s="107"/>
      <c r="K209" s="109"/>
      <c r="L209" s="110"/>
      <c r="M209" s="126"/>
      <c r="N209" s="127"/>
      <c r="O209" s="3" t="str">
        <f t="shared" si="7"/>
        <v/>
      </c>
    </row>
    <row r="210" spans="1:15" x14ac:dyDescent="0.25">
      <c r="A210" s="2" t="str">
        <f>_xlfn.IFNA(VLOOKUP(I210,Довідник!D:F,3,FALSE),"")</f>
        <v/>
      </c>
      <c r="B210" s="2">
        <f>Т.1_2!$I$6</f>
        <v>0</v>
      </c>
      <c r="C210" s="2">
        <f>YEAR(Т.1_2!$I$1)</f>
        <v>1900</v>
      </c>
      <c r="D210" s="2">
        <f t="shared" si="6"/>
        <v>0</v>
      </c>
      <c r="E210" s="85" t="str">
        <f>IF(ISBLANK(H210),"",MAX(E$7:$E209)+1)</f>
        <v/>
      </c>
      <c r="F210" s="122"/>
      <c r="G210" s="123"/>
      <c r="H210" s="107"/>
      <c r="I210" s="108"/>
      <c r="J210" s="107"/>
      <c r="K210" s="109"/>
      <c r="L210" s="110"/>
      <c r="M210" s="126"/>
      <c r="N210" s="127"/>
      <c r="O210" s="3" t="str">
        <f t="shared" si="7"/>
        <v/>
      </c>
    </row>
    <row r="211" spans="1:15" x14ac:dyDescent="0.25">
      <c r="A211" s="2" t="str">
        <f>_xlfn.IFNA(VLOOKUP(I211,Довідник!D:F,3,FALSE),"")</f>
        <v/>
      </c>
      <c r="B211" s="2">
        <f>Т.1_2!$I$6</f>
        <v>0</v>
      </c>
      <c r="C211" s="2">
        <f>YEAR(Т.1_2!$I$1)</f>
        <v>1900</v>
      </c>
      <c r="D211" s="2">
        <f t="shared" si="6"/>
        <v>0</v>
      </c>
      <c r="E211" s="85" t="str">
        <f>IF(ISBLANK(H211),"",MAX(E$7:$E210)+1)</f>
        <v/>
      </c>
      <c r="F211" s="122"/>
      <c r="G211" s="123"/>
      <c r="H211" s="107"/>
      <c r="I211" s="108"/>
      <c r="J211" s="107"/>
      <c r="K211" s="109"/>
      <c r="L211" s="110"/>
      <c r="M211" s="126"/>
      <c r="N211" s="127"/>
      <c r="O211" s="3" t="str">
        <f t="shared" si="7"/>
        <v/>
      </c>
    </row>
    <row r="212" spans="1:15" x14ac:dyDescent="0.25">
      <c r="A212" s="2" t="str">
        <f>_xlfn.IFNA(VLOOKUP(I212,Довідник!D:F,3,FALSE),"")</f>
        <v/>
      </c>
      <c r="B212" s="2">
        <f>Т.1_2!$I$6</f>
        <v>0</v>
      </c>
      <c r="C212" s="2">
        <f>YEAR(Т.1_2!$I$1)</f>
        <v>1900</v>
      </c>
      <c r="D212" s="2">
        <f t="shared" si="6"/>
        <v>0</v>
      </c>
      <c r="E212" s="85" t="str">
        <f>IF(ISBLANK(H212),"",MAX(E$7:$E211)+1)</f>
        <v/>
      </c>
      <c r="F212" s="122"/>
      <c r="G212" s="123"/>
      <c r="H212" s="107"/>
      <c r="I212" s="108"/>
      <c r="J212" s="107"/>
      <c r="K212" s="109"/>
      <c r="L212" s="110"/>
      <c r="M212" s="126"/>
      <c r="N212" s="127"/>
      <c r="O212" s="3" t="str">
        <f t="shared" si="7"/>
        <v/>
      </c>
    </row>
    <row r="213" spans="1:15" x14ac:dyDescent="0.25">
      <c r="A213" s="2" t="str">
        <f>_xlfn.IFNA(VLOOKUP(I213,Довідник!D:F,3,FALSE),"")</f>
        <v/>
      </c>
      <c r="B213" s="2">
        <f>Т.1_2!$I$6</f>
        <v>0</v>
      </c>
      <c r="C213" s="2">
        <f>YEAR(Т.1_2!$I$1)</f>
        <v>1900</v>
      </c>
      <c r="D213" s="2">
        <f t="shared" si="6"/>
        <v>0</v>
      </c>
      <c r="E213" s="85" t="str">
        <f>IF(ISBLANK(H213),"",MAX(E$7:$E212)+1)</f>
        <v/>
      </c>
      <c r="F213" s="122"/>
      <c r="G213" s="123"/>
      <c r="H213" s="107"/>
      <c r="I213" s="108"/>
      <c r="J213" s="107"/>
      <c r="K213" s="109"/>
      <c r="L213" s="110"/>
      <c r="M213" s="126"/>
      <c r="N213" s="127"/>
      <c r="O213" s="3" t="str">
        <f t="shared" si="7"/>
        <v/>
      </c>
    </row>
    <row r="214" spans="1:15" x14ac:dyDescent="0.25">
      <c r="A214" s="2" t="str">
        <f>_xlfn.IFNA(VLOOKUP(I214,Довідник!D:F,3,FALSE),"")</f>
        <v/>
      </c>
      <c r="B214" s="2">
        <f>Т.1_2!$I$6</f>
        <v>0</v>
      </c>
      <c r="C214" s="2">
        <f>YEAR(Т.1_2!$I$1)</f>
        <v>1900</v>
      </c>
      <c r="D214" s="2">
        <f t="shared" si="6"/>
        <v>0</v>
      </c>
      <c r="E214" s="85" t="str">
        <f>IF(ISBLANK(H214),"",MAX(E$7:$E213)+1)</f>
        <v/>
      </c>
      <c r="F214" s="122"/>
      <c r="G214" s="123"/>
      <c r="H214" s="107"/>
      <c r="I214" s="108"/>
      <c r="J214" s="107"/>
      <c r="K214" s="109"/>
      <c r="L214" s="110"/>
      <c r="M214" s="126"/>
      <c r="N214" s="127"/>
      <c r="O214" s="3" t="str">
        <f t="shared" si="7"/>
        <v/>
      </c>
    </row>
    <row r="215" spans="1:15" x14ac:dyDescent="0.25">
      <c r="A215" s="2" t="str">
        <f>_xlfn.IFNA(VLOOKUP(I215,Довідник!D:F,3,FALSE),"")</f>
        <v/>
      </c>
      <c r="B215" s="2">
        <f>Т.1_2!$I$6</f>
        <v>0</v>
      </c>
      <c r="C215" s="2">
        <f>YEAR(Т.1_2!$I$1)</f>
        <v>1900</v>
      </c>
      <c r="D215" s="2">
        <f t="shared" si="6"/>
        <v>0</v>
      </c>
      <c r="E215" s="85" t="str">
        <f>IF(ISBLANK(H215),"",MAX(E$7:$E214)+1)</f>
        <v/>
      </c>
      <c r="F215" s="122"/>
      <c r="G215" s="123"/>
      <c r="H215" s="107"/>
      <c r="I215" s="108"/>
      <c r="J215" s="107"/>
      <c r="K215" s="109"/>
      <c r="L215" s="110"/>
      <c r="M215" s="126"/>
      <c r="N215" s="127"/>
      <c r="O215" s="3" t="str">
        <f t="shared" si="7"/>
        <v/>
      </c>
    </row>
    <row r="216" spans="1:15" x14ac:dyDescent="0.25">
      <c r="A216" s="2" t="str">
        <f>_xlfn.IFNA(VLOOKUP(I216,Довідник!D:F,3,FALSE),"")</f>
        <v/>
      </c>
      <c r="B216" s="2">
        <f>Т.1_2!$I$6</f>
        <v>0</v>
      </c>
      <c r="C216" s="2">
        <f>YEAR(Т.1_2!$I$1)</f>
        <v>1900</v>
      </c>
      <c r="D216" s="2">
        <f t="shared" si="6"/>
        <v>0</v>
      </c>
      <c r="E216" s="85" t="str">
        <f>IF(ISBLANK(H216),"",MAX(E$7:$E215)+1)</f>
        <v/>
      </c>
      <c r="F216" s="122"/>
      <c r="G216" s="123"/>
      <c r="H216" s="107"/>
      <c r="I216" s="108"/>
      <c r="J216" s="107"/>
      <c r="K216" s="109"/>
      <c r="L216" s="110"/>
      <c r="M216" s="126"/>
      <c r="N216" s="127"/>
      <c r="O216" s="3" t="str">
        <f t="shared" si="7"/>
        <v/>
      </c>
    </row>
    <row r="217" spans="1:15" x14ac:dyDescent="0.25">
      <c r="A217" s="2" t="str">
        <f>_xlfn.IFNA(VLOOKUP(I217,Довідник!D:F,3,FALSE),"")</f>
        <v/>
      </c>
      <c r="B217" s="2">
        <f>Т.1_2!$I$6</f>
        <v>0</v>
      </c>
      <c r="C217" s="2">
        <f>YEAR(Т.1_2!$I$1)</f>
        <v>1900</v>
      </c>
      <c r="D217" s="2">
        <f t="shared" si="6"/>
        <v>0</v>
      </c>
      <c r="E217" s="85" t="str">
        <f>IF(ISBLANK(H217),"",MAX(E$7:$E216)+1)</f>
        <v/>
      </c>
      <c r="F217" s="122"/>
      <c r="G217" s="123"/>
      <c r="H217" s="107"/>
      <c r="I217" s="108"/>
      <c r="J217" s="107"/>
      <c r="K217" s="109"/>
      <c r="L217" s="110"/>
      <c r="M217" s="126"/>
      <c r="N217" s="127"/>
      <c r="O217" s="3" t="str">
        <f t="shared" si="7"/>
        <v/>
      </c>
    </row>
    <row r="218" spans="1:15" x14ac:dyDescent="0.25">
      <c r="A218" s="2" t="str">
        <f>_xlfn.IFNA(VLOOKUP(I218,Довідник!D:F,3,FALSE),"")</f>
        <v/>
      </c>
      <c r="B218" s="2">
        <f>Т.1_2!$I$6</f>
        <v>0</v>
      </c>
      <c r="C218" s="2">
        <f>YEAR(Т.1_2!$I$1)</f>
        <v>1900</v>
      </c>
      <c r="D218" s="2">
        <f t="shared" si="6"/>
        <v>0</v>
      </c>
      <c r="E218" s="85" t="str">
        <f>IF(ISBLANK(H218),"",MAX(E$7:$E217)+1)</f>
        <v/>
      </c>
      <c r="F218" s="122"/>
      <c r="G218" s="123"/>
      <c r="H218" s="107"/>
      <c r="I218" s="108"/>
      <c r="J218" s="107"/>
      <c r="K218" s="109"/>
      <c r="L218" s="110"/>
      <c r="M218" s="126"/>
      <c r="N218" s="127"/>
      <c r="O218" s="3" t="str">
        <f t="shared" si="7"/>
        <v/>
      </c>
    </row>
    <row r="219" spans="1:15" x14ac:dyDescent="0.25">
      <c r="A219" s="2" t="str">
        <f>_xlfn.IFNA(VLOOKUP(I219,Довідник!D:F,3,FALSE),"")</f>
        <v/>
      </c>
      <c r="B219" s="2">
        <f>Т.1_2!$I$6</f>
        <v>0</v>
      </c>
      <c r="C219" s="2">
        <f>YEAR(Т.1_2!$I$1)</f>
        <v>1900</v>
      </c>
      <c r="D219" s="2">
        <f t="shared" si="6"/>
        <v>0</v>
      </c>
      <c r="E219" s="85" t="str">
        <f>IF(ISBLANK(H219),"",MAX(E$7:$E218)+1)</f>
        <v/>
      </c>
      <c r="F219" s="122"/>
      <c r="G219" s="123"/>
      <c r="H219" s="107"/>
      <c r="I219" s="108"/>
      <c r="J219" s="107"/>
      <c r="K219" s="109"/>
      <c r="L219" s="110"/>
      <c r="M219" s="126"/>
      <c r="N219" s="127"/>
      <c r="O219" s="3" t="str">
        <f t="shared" si="7"/>
        <v/>
      </c>
    </row>
    <row r="220" spans="1:15" x14ac:dyDescent="0.25">
      <c r="A220" s="2" t="str">
        <f>_xlfn.IFNA(VLOOKUP(I220,Довідник!D:F,3,FALSE),"")</f>
        <v/>
      </c>
      <c r="B220" s="2">
        <f>Т.1_2!$I$6</f>
        <v>0</v>
      </c>
      <c r="C220" s="2">
        <f>YEAR(Т.1_2!$I$1)</f>
        <v>1900</v>
      </c>
      <c r="D220" s="2">
        <f t="shared" si="6"/>
        <v>0</v>
      </c>
      <c r="E220" s="85" t="str">
        <f>IF(ISBLANK(H220),"",MAX(E$7:$E219)+1)</f>
        <v/>
      </c>
      <c r="F220" s="122"/>
      <c r="G220" s="123"/>
      <c r="H220" s="107"/>
      <c r="I220" s="108"/>
      <c r="J220" s="107"/>
      <c r="K220" s="109"/>
      <c r="L220" s="110"/>
      <c r="M220" s="126"/>
      <c r="N220" s="127"/>
      <c r="O220" s="3" t="str">
        <f t="shared" si="7"/>
        <v/>
      </c>
    </row>
    <row r="221" spans="1:15" x14ac:dyDescent="0.25">
      <c r="A221" s="2" t="str">
        <f>_xlfn.IFNA(VLOOKUP(I221,Довідник!D:F,3,FALSE),"")</f>
        <v/>
      </c>
      <c r="B221" s="2">
        <f>Т.1_2!$I$6</f>
        <v>0</v>
      </c>
      <c r="C221" s="2">
        <f>YEAR(Т.1_2!$I$1)</f>
        <v>1900</v>
      </c>
      <c r="D221" s="2">
        <f t="shared" si="6"/>
        <v>0</v>
      </c>
      <c r="E221" s="85" t="str">
        <f>IF(ISBLANK(H221),"",MAX(E$7:$E220)+1)</f>
        <v/>
      </c>
      <c r="F221" s="122"/>
      <c r="G221" s="123"/>
      <c r="H221" s="107"/>
      <c r="I221" s="108"/>
      <c r="J221" s="107"/>
      <c r="K221" s="109"/>
      <c r="L221" s="110"/>
      <c r="M221" s="126"/>
      <c r="N221" s="127"/>
      <c r="O221" s="3" t="str">
        <f t="shared" si="7"/>
        <v/>
      </c>
    </row>
    <row r="222" spans="1:15" x14ac:dyDescent="0.25">
      <c r="A222" s="2" t="str">
        <f>_xlfn.IFNA(VLOOKUP(I222,Довідник!D:F,3,FALSE),"")</f>
        <v/>
      </c>
      <c r="B222" s="2">
        <f>Т.1_2!$I$6</f>
        <v>0</v>
      </c>
      <c r="C222" s="2">
        <f>YEAR(Т.1_2!$I$1)</f>
        <v>1900</v>
      </c>
      <c r="D222" s="2">
        <f t="shared" si="6"/>
        <v>0</v>
      </c>
      <c r="E222" s="85" t="str">
        <f>IF(ISBLANK(H222),"",MAX(E$7:$E221)+1)</f>
        <v/>
      </c>
      <c r="F222" s="122"/>
      <c r="G222" s="123"/>
      <c r="H222" s="107"/>
      <c r="I222" s="108"/>
      <c r="J222" s="107"/>
      <c r="K222" s="109"/>
      <c r="L222" s="110"/>
      <c r="M222" s="126"/>
      <c r="N222" s="127"/>
      <c r="O222" s="3" t="str">
        <f t="shared" si="7"/>
        <v/>
      </c>
    </row>
    <row r="223" spans="1:15" x14ac:dyDescent="0.25">
      <c r="A223" s="2" t="str">
        <f>_xlfn.IFNA(VLOOKUP(I223,Довідник!D:F,3,FALSE),"")</f>
        <v/>
      </c>
      <c r="B223" s="2">
        <f>Т.1_2!$I$6</f>
        <v>0</v>
      </c>
      <c r="C223" s="2">
        <f>YEAR(Т.1_2!$I$1)</f>
        <v>1900</v>
      </c>
      <c r="D223" s="2">
        <f t="shared" si="6"/>
        <v>0</v>
      </c>
      <c r="E223" s="85" t="str">
        <f>IF(ISBLANK(H223),"",MAX(E$7:$E222)+1)</f>
        <v/>
      </c>
      <c r="F223" s="122"/>
      <c r="G223" s="123"/>
      <c r="H223" s="107"/>
      <c r="I223" s="108"/>
      <c r="J223" s="107"/>
      <c r="K223" s="109"/>
      <c r="L223" s="110"/>
      <c r="M223" s="126"/>
      <c r="N223" s="127"/>
      <c r="O223" s="3" t="str">
        <f t="shared" si="7"/>
        <v/>
      </c>
    </row>
    <row r="224" spans="1:15" x14ac:dyDescent="0.25">
      <c r="A224" s="2" t="str">
        <f>_xlfn.IFNA(VLOOKUP(I224,Довідник!D:F,3,FALSE),"")</f>
        <v/>
      </c>
      <c r="B224" s="2">
        <f>Т.1_2!$I$6</f>
        <v>0</v>
      </c>
      <c r="C224" s="2">
        <f>YEAR(Т.1_2!$I$1)</f>
        <v>1900</v>
      </c>
      <c r="D224" s="2">
        <f t="shared" si="6"/>
        <v>0</v>
      </c>
      <c r="E224" s="85" t="str">
        <f>IF(ISBLANK(H224),"",MAX(E$7:$E223)+1)</f>
        <v/>
      </c>
      <c r="F224" s="122"/>
      <c r="G224" s="123"/>
      <c r="H224" s="107"/>
      <c r="I224" s="108"/>
      <c r="J224" s="107"/>
      <c r="K224" s="109"/>
      <c r="L224" s="110"/>
      <c r="M224" s="126"/>
      <c r="N224" s="127"/>
      <c r="O224" s="3" t="str">
        <f t="shared" si="7"/>
        <v/>
      </c>
    </row>
    <row r="225" spans="1:15" x14ac:dyDescent="0.25">
      <c r="A225" s="2" t="str">
        <f>_xlfn.IFNA(VLOOKUP(I225,Довідник!D:F,3,FALSE),"")</f>
        <v/>
      </c>
      <c r="B225" s="2">
        <f>Т.1_2!$I$6</f>
        <v>0</v>
      </c>
      <c r="C225" s="2">
        <f>YEAR(Т.1_2!$I$1)</f>
        <v>1900</v>
      </c>
      <c r="D225" s="2">
        <f t="shared" si="6"/>
        <v>0</v>
      </c>
      <c r="E225" s="85" t="str">
        <f>IF(ISBLANK(H225),"",MAX(E$7:$E224)+1)</f>
        <v/>
      </c>
      <c r="F225" s="122"/>
      <c r="G225" s="123"/>
      <c r="H225" s="107"/>
      <c r="I225" s="108"/>
      <c r="J225" s="107"/>
      <c r="K225" s="109"/>
      <c r="L225" s="110"/>
      <c r="M225" s="126"/>
      <c r="N225" s="127"/>
      <c r="O225" s="3" t="str">
        <f t="shared" si="7"/>
        <v/>
      </c>
    </row>
    <row r="226" spans="1:15" x14ac:dyDescent="0.25">
      <c r="A226" s="2" t="str">
        <f>_xlfn.IFNA(VLOOKUP(I226,Довідник!D:F,3,FALSE),"")</f>
        <v/>
      </c>
      <c r="B226" s="2">
        <f>Т.1_2!$I$6</f>
        <v>0</v>
      </c>
      <c r="C226" s="2">
        <f>YEAR(Т.1_2!$I$1)</f>
        <v>1900</v>
      </c>
      <c r="D226" s="2">
        <f t="shared" si="6"/>
        <v>0</v>
      </c>
      <c r="E226" s="85" t="str">
        <f>IF(ISBLANK(H226),"",MAX(E$7:$E225)+1)</f>
        <v/>
      </c>
      <c r="F226" s="122"/>
      <c r="G226" s="123"/>
      <c r="H226" s="107"/>
      <c r="I226" s="108"/>
      <c r="J226" s="107"/>
      <c r="K226" s="109"/>
      <c r="L226" s="110"/>
      <c r="M226" s="126"/>
      <c r="N226" s="127"/>
      <c r="O226" s="3" t="str">
        <f t="shared" si="7"/>
        <v/>
      </c>
    </row>
    <row r="227" spans="1:15" x14ac:dyDescent="0.25">
      <c r="A227" s="2" t="str">
        <f>_xlfn.IFNA(VLOOKUP(I227,Довідник!D:F,3,FALSE),"")</f>
        <v/>
      </c>
      <c r="B227" s="2">
        <f>Т.1_2!$I$6</f>
        <v>0</v>
      </c>
      <c r="C227" s="2">
        <f>YEAR(Т.1_2!$I$1)</f>
        <v>1900</v>
      </c>
      <c r="D227" s="2">
        <f t="shared" si="6"/>
        <v>0</v>
      </c>
      <c r="E227" s="85" t="str">
        <f>IF(ISBLANK(H227),"",MAX(E$7:$E226)+1)</f>
        <v/>
      </c>
      <c r="F227" s="122"/>
      <c r="G227" s="123"/>
      <c r="H227" s="107"/>
      <c r="I227" s="108"/>
      <c r="J227" s="107"/>
      <c r="K227" s="109"/>
      <c r="L227" s="110"/>
      <c r="M227" s="126"/>
      <c r="N227" s="127"/>
      <c r="O227" s="3" t="str">
        <f t="shared" si="7"/>
        <v/>
      </c>
    </row>
    <row r="228" spans="1:15" x14ac:dyDescent="0.25">
      <c r="A228" s="2" t="str">
        <f>_xlfn.IFNA(VLOOKUP(I228,Довідник!D:F,3,FALSE),"")</f>
        <v/>
      </c>
      <c r="B228" s="2">
        <f>Т.1_2!$I$6</f>
        <v>0</v>
      </c>
      <c r="C228" s="2">
        <f>YEAR(Т.1_2!$I$1)</f>
        <v>1900</v>
      </c>
      <c r="D228" s="2">
        <f t="shared" si="6"/>
        <v>0</v>
      </c>
      <c r="E228" s="85" t="str">
        <f>IF(ISBLANK(H228),"",MAX(E$7:$E227)+1)</f>
        <v/>
      </c>
      <c r="F228" s="122"/>
      <c r="G228" s="123"/>
      <c r="H228" s="107"/>
      <c r="I228" s="108"/>
      <c r="J228" s="107"/>
      <c r="K228" s="109"/>
      <c r="L228" s="110"/>
      <c r="M228" s="126"/>
      <c r="N228" s="127"/>
      <c r="O228" s="3" t="str">
        <f t="shared" si="7"/>
        <v/>
      </c>
    </row>
    <row r="229" spans="1:15" x14ac:dyDescent="0.25">
      <c r="A229" s="2" t="str">
        <f>_xlfn.IFNA(VLOOKUP(I229,Довідник!D:F,3,FALSE),"")</f>
        <v/>
      </c>
      <c r="B229" s="2">
        <f>Т.1_2!$I$6</f>
        <v>0</v>
      </c>
      <c r="C229" s="2">
        <f>YEAR(Т.1_2!$I$1)</f>
        <v>1900</v>
      </c>
      <c r="D229" s="2">
        <f t="shared" si="6"/>
        <v>0</v>
      </c>
      <c r="E229" s="85" t="str">
        <f>IF(ISBLANK(H229),"",MAX(E$7:$E228)+1)</f>
        <v/>
      </c>
      <c r="F229" s="122"/>
      <c r="G229" s="123"/>
      <c r="H229" s="107"/>
      <c r="I229" s="108"/>
      <c r="J229" s="107"/>
      <c r="K229" s="109"/>
      <c r="L229" s="110"/>
      <c r="M229" s="126"/>
      <c r="N229" s="127"/>
      <c r="O229" s="3" t="str">
        <f t="shared" si="7"/>
        <v/>
      </c>
    </row>
    <row r="230" spans="1:15" x14ac:dyDescent="0.25">
      <c r="A230" s="2" t="str">
        <f>_xlfn.IFNA(VLOOKUP(I230,Довідник!D:F,3,FALSE),"")</f>
        <v/>
      </c>
      <c r="B230" s="2">
        <f>Т.1_2!$I$6</f>
        <v>0</v>
      </c>
      <c r="C230" s="2">
        <f>YEAR(Т.1_2!$I$1)</f>
        <v>1900</v>
      </c>
      <c r="D230" s="2">
        <f t="shared" si="6"/>
        <v>0</v>
      </c>
      <c r="E230" s="85" t="str">
        <f>IF(ISBLANK(H230),"",MAX(E$7:$E229)+1)</f>
        <v/>
      </c>
      <c r="F230" s="122"/>
      <c r="G230" s="123"/>
      <c r="H230" s="107"/>
      <c r="I230" s="108"/>
      <c r="J230" s="107"/>
      <c r="K230" s="109"/>
      <c r="L230" s="110"/>
      <c r="M230" s="126"/>
      <c r="N230" s="127"/>
      <c r="O230" s="3" t="str">
        <f t="shared" si="7"/>
        <v/>
      </c>
    </row>
    <row r="231" spans="1:15" x14ac:dyDescent="0.25">
      <c r="A231" s="2" t="str">
        <f>_xlfn.IFNA(VLOOKUP(I231,Довідник!D:F,3,FALSE),"")</f>
        <v/>
      </c>
      <c r="B231" s="2">
        <f>Т.1_2!$I$6</f>
        <v>0</v>
      </c>
      <c r="C231" s="2">
        <f>YEAR(Т.1_2!$I$1)</f>
        <v>1900</v>
      </c>
      <c r="D231" s="2">
        <f t="shared" si="6"/>
        <v>0</v>
      </c>
      <c r="E231" s="85" t="str">
        <f>IF(ISBLANK(H231),"",MAX(E$7:$E230)+1)</f>
        <v/>
      </c>
      <c r="F231" s="122"/>
      <c r="G231" s="123"/>
      <c r="H231" s="107"/>
      <c r="I231" s="108"/>
      <c r="J231" s="107"/>
      <c r="K231" s="109"/>
      <c r="L231" s="110"/>
      <c r="M231" s="126"/>
      <c r="N231" s="127"/>
      <c r="O231" s="3" t="str">
        <f t="shared" si="7"/>
        <v/>
      </c>
    </row>
    <row r="232" spans="1:15" x14ac:dyDescent="0.25">
      <c r="A232" s="2" t="str">
        <f>_xlfn.IFNA(VLOOKUP(I232,Довідник!D:F,3,FALSE),"")</f>
        <v/>
      </c>
      <c r="B232" s="2">
        <f>Т.1_2!$I$6</f>
        <v>0</v>
      </c>
      <c r="C232" s="2">
        <f>YEAR(Т.1_2!$I$1)</f>
        <v>1900</v>
      </c>
      <c r="D232" s="2">
        <f t="shared" si="6"/>
        <v>0</v>
      </c>
      <c r="E232" s="85" t="str">
        <f>IF(ISBLANK(H232),"",MAX(E$7:$E231)+1)</f>
        <v/>
      </c>
      <c r="F232" s="122"/>
      <c r="G232" s="123"/>
      <c r="H232" s="107"/>
      <c r="I232" s="108"/>
      <c r="J232" s="107"/>
      <c r="K232" s="109"/>
      <c r="L232" s="110"/>
      <c r="M232" s="126"/>
      <c r="N232" s="127"/>
      <c r="O232" s="3" t="str">
        <f t="shared" si="7"/>
        <v/>
      </c>
    </row>
    <row r="233" spans="1:15" x14ac:dyDescent="0.25">
      <c r="A233" s="2" t="str">
        <f>_xlfn.IFNA(VLOOKUP(I233,Довідник!D:F,3,FALSE),"")</f>
        <v/>
      </c>
      <c r="B233" s="2">
        <f>Т.1_2!$I$6</f>
        <v>0</v>
      </c>
      <c r="C233" s="2">
        <f>YEAR(Т.1_2!$I$1)</f>
        <v>1900</v>
      </c>
      <c r="D233" s="2">
        <f t="shared" si="6"/>
        <v>0</v>
      </c>
      <c r="E233" s="85" t="str">
        <f>IF(ISBLANK(H233),"",MAX(E$7:$E232)+1)</f>
        <v/>
      </c>
      <c r="F233" s="122"/>
      <c r="G233" s="123"/>
      <c r="H233" s="107"/>
      <c r="I233" s="108"/>
      <c r="J233" s="107"/>
      <c r="K233" s="109"/>
      <c r="L233" s="110"/>
      <c r="M233" s="126"/>
      <c r="N233" s="127"/>
      <c r="O233" s="3" t="str">
        <f t="shared" si="7"/>
        <v/>
      </c>
    </row>
    <row r="234" spans="1:15" x14ac:dyDescent="0.25">
      <c r="A234" s="2" t="str">
        <f>_xlfn.IFNA(VLOOKUP(I234,Довідник!D:F,3,FALSE),"")</f>
        <v/>
      </c>
      <c r="B234" s="2">
        <f>Т.1_2!$I$6</f>
        <v>0</v>
      </c>
      <c r="C234" s="2">
        <f>YEAR(Т.1_2!$I$1)</f>
        <v>1900</v>
      </c>
      <c r="D234" s="2">
        <f t="shared" si="6"/>
        <v>0</v>
      </c>
      <c r="E234" s="85" t="str">
        <f>IF(ISBLANK(H234),"",MAX(E$7:$E233)+1)</f>
        <v/>
      </c>
      <c r="F234" s="122"/>
      <c r="G234" s="123"/>
      <c r="H234" s="107"/>
      <c r="I234" s="108"/>
      <c r="J234" s="107"/>
      <c r="K234" s="109"/>
      <c r="L234" s="110"/>
      <c r="M234" s="126"/>
      <c r="N234" s="127"/>
      <c r="O234" s="3" t="str">
        <f t="shared" si="7"/>
        <v/>
      </c>
    </row>
    <row r="235" spans="1:15" x14ac:dyDescent="0.25">
      <c r="A235" s="2" t="str">
        <f>_xlfn.IFNA(VLOOKUP(I235,Довідник!D:F,3,FALSE),"")</f>
        <v/>
      </c>
      <c r="B235" s="2">
        <f>Т.1_2!$I$6</f>
        <v>0</v>
      </c>
      <c r="C235" s="2">
        <f>YEAR(Т.1_2!$I$1)</f>
        <v>1900</v>
      </c>
      <c r="D235" s="2">
        <f t="shared" si="6"/>
        <v>0</v>
      </c>
      <c r="E235" s="85" t="str">
        <f>IF(ISBLANK(H235),"",MAX(E$7:$E234)+1)</f>
        <v/>
      </c>
      <c r="F235" s="122"/>
      <c r="G235" s="123"/>
      <c r="H235" s="107"/>
      <c r="I235" s="108"/>
      <c r="J235" s="107"/>
      <c r="K235" s="109"/>
      <c r="L235" s="110"/>
      <c r="M235" s="126"/>
      <c r="N235" s="127"/>
      <c r="O235" s="3" t="str">
        <f t="shared" si="7"/>
        <v/>
      </c>
    </row>
    <row r="236" spans="1:15" x14ac:dyDescent="0.25">
      <c r="A236" s="2" t="str">
        <f>_xlfn.IFNA(VLOOKUP(I236,Довідник!D:F,3,FALSE),"")</f>
        <v/>
      </c>
      <c r="B236" s="2">
        <f>Т.1_2!$I$6</f>
        <v>0</v>
      </c>
      <c r="C236" s="2">
        <f>YEAR(Т.1_2!$I$1)</f>
        <v>1900</v>
      </c>
      <c r="D236" s="2">
        <f t="shared" si="6"/>
        <v>0</v>
      </c>
      <c r="E236" s="85" t="str">
        <f>IF(ISBLANK(H236),"",MAX(E$7:$E235)+1)</f>
        <v/>
      </c>
      <c r="F236" s="122"/>
      <c r="G236" s="123"/>
      <c r="H236" s="107"/>
      <c r="I236" s="108"/>
      <c r="J236" s="107"/>
      <c r="K236" s="109"/>
      <c r="L236" s="110"/>
      <c r="M236" s="126"/>
      <c r="N236" s="127"/>
      <c r="O236" s="3" t="str">
        <f t="shared" si="7"/>
        <v/>
      </c>
    </row>
    <row r="237" spans="1:15" x14ac:dyDescent="0.25">
      <c r="A237" s="2" t="str">
        <f>_xlfn.IFNA(VLOOKUP(I237,Довідник!D:F,3,FALSE),"")</f>
        <v/>
      </c>
      <c r="B237" s="2">
        <f>Т.1_2!$I$6</f>
        <v>0</v>
      </c>
      <c r="C237" s="2">
        <f>YEAR(Т.1_2!$I$1)</f>
        <v>1900</v>
      </c>
      <c r="D237" s="2">
        <f t="shared" si="6"/>
        <v>0</v>
      </c>
      <c r="E237" s="85" t="str">
        <f>IF(ISBLANK(H237),"",MAX(E$7:$E236)+1)</f>
        <v/>
      </c>
      <c r="F237" s="122"/>
      <c r="G237" s="123"/>
      <c r="H237" s="107"/>
      <c r="I237" s="108"/>
      <c r="J237" s="107"/>
      <c r="K237" s="109"/>
      <c r="L237" s="110"/>
      <c r="M237" s="126"/>
      <c r="N237" s="127"/>
      <c r="O237" s="3" t="str">
        <f t="shared" si="7"/>
        <v/>
      </c>
    </row>
    <row r="238" spans="1:15" x14ac:dyDescent="0.25">
      <c r="A238" s="2" t="str">
        <f>_xlfn.IFNA(VLOOKUP(I238,Довідник!D:F,3,FALSE),"")</f>
        <v/>
      </c>
      <c r="B238" s="2">
        <f>Т.1_2!$I$6</f>
        <v>0</v>
      </c>
      <c r="C238" s="2">
        <f>YEAR(Т.1_2!$I$1)</f>
        <v>1900</v>
      </c>
      <c r="D238" s="2">
        <f t="shared" si="6"/>
        <v>0</v>
      </c>
      <c r="E238" s="85" t="str">
        <f>IF(ISBLANK(H238),"",MAX(E$7:$E237)+1)</f>
        <v/>
      </c>
      <c r="F238" s="122"/>
      <c r="G238" s="123"/>
      <c r="H238" s="107"/>
      <c r="I238" s="108"/>
      <c r="J238" s="107"/>
      <c r="K238" s="109"/>
      <c r="L238" s="110"/>
      <c r="M238" s="126"/>
      <c r="N238" s="127"/>
      <c r="O238" s="3" t="str">
        <f t="shared" si="7"/>
        <v/>
      </c>
    </row>
    <row r="239" spans="1:15" x14ac:dyDescent="0.25">
      <c r="A239" s="2" t="str">
        <f>_xlfn.IFNA(VLOOKUP(I239,Довідник!D:F,3,FALSE),"")</f>
        <v/>
      </c>
      <c r="B239" s="2">
        <f>Т.1_2!$I$6</f>
        <v>0</v>
      </c>
      <c r="C239" s="2">
        <f>YEAR(Т.1_2!$I$1)</f>
        <v>1900</v>
      </c>
      <c r="D239" s="2">
        <f t="shared" si="6"/>
        <v>0</v>
      </c>
      <c r="E239" s="85" t="str">
        <f>IF(ISBLANK(H239),"",MAX(E$7:$E238)+1)</f>
        <v/>
      </c>
      <c r="F239" s="122"/>
      <c r="G239" s="123"/>
      <c r="H239" s="107"/>
      <c r="I239" s="108"/>
      <c r="J239" s="107"/>
      <c r="K239" s="109"/>
      <c r="L239" s="110"/>
      <c r="M239" s="126"/>
      <c r="N239" s="127"/>
      <c r="O239" s="3" t="str">
        <f t="shared" si="7"/>
        <v/>
      </c>
    </row>
    <row r="240" spans="1:15" x14ac:dyDescent="0.25">
      <c r="A240" s="2" t="str">
        <f>_xlfn.IFNA(VLOOKUP(I240,Довідник!D:F,3,FALSE),"")</f>
        <v/>
      </c>
      <c r="B240" s="2">
        <f>Т.1_2!$I$6</f>
        <v>0</v>
      </c>
      <c r="C240" s="2">
        <f>YEAR(Т.1_2!$I$1)</f>
        <v>1900</v>
      </c>
      <c r="D240" s="2">
        <f t="shared" si="6"/>
        <v>0</v>
      </c>
      <c r="E240" s="85" t="str">
        <f>IF(ISBLANK(H240),"",MAX(E$7:$E239)+1)</f>
        <v/>
      </c>
      <c r="F240" s="122"/>
      <c r="G240" s="123"/>
      <c r="H240" s="107"/>
      <c r="I240" s="108"/>
      <c r="J240" s="107"/>
      <c r="K240" s="109"/>
      <c r="L240" s="110"/>
      <c r="M240" s="126"/>
      <c r="N240" s="127"/>
      <c r="O240" s="3" t="str">
        <f t="shared" si="7"/>
        <v/>
      </c>
    </row>
    <row r="241" spans="1:15" x14ac:dyDescent="0.25">
      <c r="A241" s="2" t="str">
        <f>_xlfn.IFNA(VLOOKUP(I241,Довідник!D:F,3,FALSE),"")</f>
        <v/>
      </c>
      <c r="B241" s="2">
        <f>Т.1_2!$I$6</f>
        <v>0</v>
      </c>
      <c r="C241" s="2">
        <f>YEAR(Т.1_2!$I$1)</f>
        <v>1900</v>
      </c>
      <c r="D241" s="2">
        <f t="shared" si="6"/>
        <v>0</v>
      </c>
      <c r="E241" s="85" t="str">
        <f>IF(ISBLANK(H241),"",MAX(E$7:$E240)+1)</f>
        <v/>
      </c>
      <c r="F241" s="122"/>
      <c r="G241" s="123"/>
      <c r="H241" s="107"/>
      <c r="I241" s="108"/>
      <c r="J241" s="107"/>
      <c r="K241" s="109"/>
      <c r="L241" s="110"/>
      <c r="M241" s="126"/>
      <c r="N241" s="127"/>
      <c r="O241" s="3" t="str">
        <f t="shared" si="7"/>
        <v/>
      </c>
    </row>
    <row r="242" spans="1:15" x14ac:dyDescent="0.25">
      <c r="A242" s="2" t="str">
        <f>_xlfn.IFNA(VLOOKUP(I242,Довідник!D:F,3,FALSE),"")</f>
        <v/>
      </c>
      <c r="B242" s="2">
        <f>Т.1_2!$I$6</f>
        <v>0</v>
      </c>
      <c r="C242" s="2">
        <f>YEAR(Т.1_2!$I$1)</f>
        <v>1900</v>
      </c>
      <c r="D242" s="2">
        <f t="shared" si="6"/>
        <v>0</v>
      </c>
      <c r="E242" s="85" t="str">
        <f>IF(ISBLANK(H242),"",MAX(E$7:$E241)+1)</f>
        <v/>
      </c>
      <c r="F242" s="122"/>
      <c r="G242" s="123"/>
      <c r="H242" s="107"/>
      <c r="I242" s="108"/>
      <c r="J242" s="107"/>
      <c r="K242" s="109"/>
      <c r="L242" s="110"/>
      <c r="M242" s="126"/>
      <c r="N242" s="127"/>
      <c r="O242" s="3" t="str">
        <f t="shared" si="7"/>
        <v/>
      </c>
    </row>
    <row r="243" spans="1:15" x14ac:dyDescent="0.25">
      <c r="A243" s="2" t="str">
        <f>_xlfn.IFNA(VLOOKUP(I243,Довідник!D:F,3,FALSE),"")</f>
        <v/>
      </c>
      <c r="B243" s="2">
        <f>Т.1_2!$I$6</f>
        <v>0</v>
      </c>
      <c r="C243" s="2">
        <f>YEAR(Т.1_2!$I$1)</f>
        <v>1900</v>
      </c>
      <c r="D243" s="2">
        <f t="shared" si="6"/>
        <v>0</v>
      </c>
      <c r="E243" s="85" t="str">
        <f>IF(ISBLANK(H243),"",MAX(E$7:$E242)+1)</f>
        <v/>
      </c>
      <c r="F243" s="122"/>
      <c r="G243" s="123"/>
      <c r="H243" s="107"/>
      <c r="I243" s="108"/>
      <c r="J243" s="107"/>
      <c r="K243" s="109"/>
      <c r="L243" s="110"/>
      <c r="M243" s="126"/>
      <c r="N243" s="127"/>
      <c r="O243" s="3" t="str">
        <f t="shared" si="7"/>
        <v/>
      </c>
    </row>
    <row r="244" spans="1:15" x14ac:dyDescent="0.25">
      <c r="A244" s="2" t="str">
        <f>_xlfn.IFNA(VLOOKUP(I244,Довідник!D:F,3,FALSE),"")</f>
        <v/>
      </c>
      <c r="B244" s="2">
        <f>Т.1_2!$I$6</f>
        <v>0</v>
      </c>
      <c r="C244" s="2">
        <f>YEAR(Т.1_2!$I$1)</f>
        <v>1900</v>
      </c>
      <c r="D244" s="2">
        <f t="shared" si="6"/>
        <v>0</v>
      </c>
      <c r="E244" s="85" t="str">
        <f>IF(ISBLANK(H244),"",MAX(E$7:$E243)+1)</f>
        <v/>
      </c>
      <c r="F244" s="122"/>
      <c r="G244" s="123"/>
      <c r="H244" s="107"/>
      <c r="I244" s="108"/>
      <c r="J244" s="107"/>
      <c r="K244" s="109"/>
      <c r="L244" s="110"/>
      <c r="M244" s="126"/>
      <c r="N244" s="127"/>
      <c r="O244" s="3" t="str">
        <f t="shared" si="7"/>
        <v/>
      </c>
    </row>
    <row r="245" spans="1:15" x14ac:dyDescent="0.25">
      <c r="A245" s="2" t="str">
        <f>_xlfn.IFNA(VLOOKUP(I245,Довідник!D:F,3,FALSE),"")</f>
        <v/>
      </c>
      <c r="B245" s="2">
        <f>Т.1_2!$I$6</f>
        <v>0</v>
      </c>
      <c r="C245" s="2">
        <f>YEAR(Т.1_2!$I$1)</f>
        <v>1900</v>
      </c>
      <c r="D245" s="2">
        <f t="shared" si="6"/>
        <v>0</v>
      </c>
      <c r="E245" s="85" t="str">
        <f>IF(ISBLANK(H245),"",MAX(E$7:$E244)+1)</f>
        <v/>
      </c>
      <c r="F245" s="122"/>
      <c r="G245" s="123"/>
      <c r="H245" s="107"/>
      <c r="I245" s="108"/>
      <c r="J245" s="107"/>
      <c r="K245" s="109"/>
      <c r="L245" s="110"/>
      <c r="M245" s="126"/>
      <c r="N245" s="127"/>
      <c r="O245" s="3" t="str">
        <f t="shared" si="7"/>
        <v/>
      </c>
    </row>
    <row r="246" spans="1:15" x14ac:dyDescent="0.25">
      <c r="A246" s="2" t="str">
        <f>_xlfn.IFNA(VLOOKUP(I246,Довідник!D:F,3,FALSE),"")</f>
        <v/>
      </c>
      <c r="B246" s="2">
        <f>Т.1_2!$I$6</f>
        <v>0</v>
      </c>
      <c r="C246" s="2">
        <f>YEAR(Т.1_2!$I$1)</f>
        <v>1900</v>
      </c>
      <c r="D246" s="2">
        <f t="shared" si="6"/>
        <v>0</v>
      </c>
      <c r="E246" s="85" t="str">
        <f>IF(ISBLANK(H246),"",MAX(E$7:$E245)+1)</f>
        <v/>
      </c>
      <c r="F246" s="122"/>
      <c r="G246" s="123"/>
      <c r="H246" s="107"/>
      <c r="I246" s="108"/>
      <c r="J246" s="107"/>
      <c r="K246" s="109"/>
      <c r="L246" s="110"/>
      <c r="M246" s="126"/>
      <c r="N246" s="127"/>
      <c r="O246" s="3" t="str">
        <f t="shared" si="7"/>
        <v/>
      </c>
    </row>
    <row r="247" spans="1:15" x14ac:dyDescent="0.25">
      <c r="A247" s="2" t="str">
        <f>_xlfn.IFNA(VLOOKUP(I247,Довідник!D:F,3,FALSE),"")</f>
        <v/>
      </c>
      <c r="B247" s="2">
        <f>Т.1_2!$I$6</f>
        <v>0</v>
      </c>
      <c r="C247" s="2">
        <f>YEAR(Т.1_2!$I$1)</f>
        <v>1900</v>
      </c>
      <c r="D247" s="2">
        <f t="shared" si="6"/>
        <v>0</v>
      </c>
      <c r="E247" s="85" t="str">
        <f>IF(ISBLANK(H247),"",MAX(E$7:$E246)+1)</f>
        <v/>
      </c>
      <c r="F247" s="122"/>
      <c r="G247" s="123"/>
      <c r="H247" s="107"/>
      <c r="I247" s="108"/>
      <c r="J247" s="107"/>
      <c r="K247" s="109"/>
      <c r="L247" s="110"/>
      <c r="M247" s="126"/>
      <c r="N247" s="127"/>
      <c r="O247" s="3" t="str">
        <f t="shared" si="7"/>
        <v/>
      </c>
    </row>
    <row r="248" spans="1:15" x14ac:dyDescent="0.25">
      <c r="A248" s="2" t="str">
        <f>_xlfn.IFNA(VLOOKUP(I248,Довідник!D:F,3,FALSE),"")</f>
        <v/>
      </c>
      <c r="B248" s="2">
        <f>Т.1_2!$I$6</f>
        <v>0</v>
      </c>
      <c r="C248" s="2">
        <f>YEAR(Т.1_2!$I$1)</f>
        <v>1900</v>
      </c>
      <c r="D248" s="2">
        <f t="shared" si="6"/>
        <v>0</v>
      </c>
      <c r="E248" s="85" t="str">
        <f>IF(ISBLANK(H248),"",MAX(E$7:$E247)+1)</f>
        <v/>
      </c>
      <c r="F248" s="122"/>
      <c r="G248" s="123"/>
      <c r="H248" s="107"/>
      <c r="I248" s="108"/>
      <c r="J248" s="107"/>
      <c r="K248" s="109"/>
      <c r="L248" s="110"/>
      <c r="M248" s="126"/>
      <c r="N248" s="127"/>
      <c r="O248" s="3" t="str">
        <f t="shared" si="7"/>
        <v/>
      </c>
    </row>
    <row r="249" spans="1:15" x14ac:dyDescent="0.25">
      <c r="A249" s="2" t="str">
        <f>_xlfn.IFNA(VLOOKUP(I249,Довідник!D:F,3,FALSE),"")</f>
        <v/>
      </c>
      <c r="B249" s="2">
        <f>Т.1_2!$I$6</f>
        <v>0</v>
      </c>
      <c r="C249" s="2">
        <f>YEAR(Т.1_2!$I$1)</f>
        <v>1900</v>
      </c>
      <c r="D249" s="2">
        <f t="shared" si="6"/>
        <v>0</v>
      </c>
      <c r="E249" s="85" t="str">
        <f>IF(ISBLANK(H249),"",MAX(E$7:$E248)+1)</f>
        <v/>
      </c>
      <c r="F249" s="122"/>
      <c r="G249" s="123"/>
      <c r="H249" s="107"/>
      <c r="I249" s="108"/>
      <c r="J249" s="107"/>
      <c r="K249" s="109"/>
      <c r="L249" s="110"/>
      <c r="M249" s="126"/>
      <c r="N249" s="127"/>
      <c r="O249" s="3" t="str">
        <f t="shared" si="7"/>
        <v/>
      </c>
    </row>
    <row r="250" spans="1:15" x14ac:dyDescent="0.25">
      <c r="A250" s="2" t="str">
        <f>_xlfn.IFNA(VLOOKUP(I250,Довідник!D:F,3,FALSE),"")</f>
        <v/>
      </c>
      <c r="B250" s="2">
        <f>Т.1_2!$I$6</f>
        <v>0</v>
      </c>
      <c r="C250" s="2">
        <f>YEAR(Т.1_2!$I$1)</f>
        <v>1900</v>
      </c>
      <c r="D250" s="2">
        <f t="shared" si="6"/>
        <v>0</v>
      </c>
      <c r="E250" s="85" t="str">
        <f>IF(ISBLANK(H250),"",MAX(E$7:$E249)+1)</f>
        <v/>
      </c>
      <c r="F250" s="122"/>
      <c r="G250" s="123"/>
      <c r="H250" s="107"/>
      <c r="I250" s="108"/>
      <c r="J250" s="107"/>
      <c r="K250" s="109"/>
      <c r="L250" s="110"/>
      <c r="M250" s="126"/>
      <c r="N250" s="127"/>
      <c r="O250" s="3" t="str">
        <f t="shared" si="7"/>
        <v/>
      </c>
    </row>
    <row r="251" spans="1:15" x14ac:dyDescent="0.25">
      <c r="A251" s="2" t="str">
        <f>_xlfn.IFNA(VLOOKUP(I251,Довідник!D:F,3,FALSE),"")</f>
        <v/>
      </c>
      <c r="B251" s="2">
        <f>Т.1_2!$I$6</f>
        <v>0</v>
      </c>
      <c r="C251" s="2">
        <f>YEAR(Т.1_2!$I$1)</f>
        <v>1900</v>
      </c>
      <c r="D251" s="2">
        <f t="shared" si="6"/>
        <v>0</v>
      </c>
      <c r="E251" s="85" t="str">
        <f>IF(ISBLANK(H251),"",MAX(E$7:$E250)+1)</f>
        <v/>
      </c>
      <c r="F251" s="122"/>
      <c r="G251" s="123"/>
      <c r="H251" s="107"/>
      <c r="I251" s="108"/>
      <c r="J251" s="107"/>
      <c r="K251" s="109"/>
      <c r="L251" s="110"/>
      <c r="M251" s="126"/>
      <c r="N251" s="127"/>
      <c r="O251" s="3" t="str">
        <f t="shared" si="7"/>
        <v/>
      </c>
    </row>
    <row r="252" spans="1:15" x14ac:dyDescent="0.25">
      <c r="A252" s="2" t="str">
        <f>_xlfn.IFNA(VLOOKUP(I252,Довідник!D:F,3,FALSE),"")</f>
        <v/>
      </c>
      <c r="B252" s="2">
        <f>Т.1_2!$I$6</f>
        <v>0</v>
      </c>
      <c r="C252" s="2">
        <f>YEAR(Т.1_2!$I$1)</f>
        <v>1900</v>
      </c>
      <c r="D252" s="2">
        <f t="shared" si="6"/>
        <v>0</v>
      </c>
      <c r="E252" s="85" t="str">
        <f>IF(ISBLANK(H252),"",MAX(E$7:$E251)+1)</f>
        <v/>
      </c>
      <c r="F252" s="122"/>
      <c r="G252" s="123"/>
      <c r="H252" s="107"/>
      <c r="I252" s="108"/>
      <c r="J252" s="107"/>
      <c r="K252" s="109"/>
      <c r="L252" s="110"/>
      <c r="M252" s="126"/>
      <c r="N252" s="127"/>
      <c r="O252" s="3" t="str">
        <f t="shared" si="7"/>
        <v/>
      </c>
    </row>
    <row r="253" spans="1:15" x14ac:dyDescent="0.25">
      <c r="A253" s="2" t="str">
        <f>_xlfn.IFNA(VLOOKUP(I253,Довідник!D:F,3,FALSE),"")</f>
        <v/>
      </c>
      <c r="B253" s="2">
        <f>Т.1_2!$I$6</f>
        <v>0</v>
      </c>
      <c r="C253" s="2">
        <f>YEAR(Т.1_2!$I$1)</f>
        <v>1900</v>
      </c>
      <c r="D253" s="2">
        <f t="shared" si="6"/>
        <v>0</v>
      </c>
      <c r="E253" s="85" t="str">
        <f>IF(ISBLANK(H253),"",MAX(E$7:$E252)+1)</f>
        <v/>
      </c>
      <c r="F253" s="122"/>
      <c r="G253" s="123"/>
      <c r="H253" s="107"/>
      <c r="I253" s="108"/>
      <c r="J253" s="107"/>
      <c r="K253" s="109"/>
      <c r="L253" s="110"/>
      <c r="M253" s="126"/>
      <c r="N253" s="127"/>
      <c r="O253" s="3" t="str">
        <f t="shared" si="7"/>
        <v/>
      </c>
    </row>
    <row r="254" spans="1:15" x14ac:dyDescent="0.25">
      <c r="A254" s="2" t="str">
        <f>_xlfn.IFNA(VLOOKUP(I254,Довідник!D:F,3,FALSE),"")</f>
        <v/>
      </c>
      <c r="B254" s="2">
        <f>Т.1_2!$I$6</f>
        <v>0</v>
      </c>
      <c r="C254" s="2">
        <f>YEAR(Т.1_2!$I$1)</f>
        <v>1900</v>
      </c>
      <c r="D254" s="2">
        <f t="shared" si="6"/>
        <v>0</v>
      </c>
      <c r="E254" s="85" t="str">
        <f>IF(ISBLANK(H254),"",MAX(E$7:$E253)+1)</f>
        <v/>
      </c>
      <c r="F254" s="122"/>
      <c r="G254" s="123"/>
      <c r="H254" s="107"/>
      <c r="I254" s="108"/>
      <c r="J254" s="107"/>
      <c r="K254" s="109"/>
      <c r="L254" s="110"/>
      <c r="M254" s="126"/>
      <c r="N254" s="127"/>
      <c r="O254" s="3" t="str">
        <f t="shared" si="7"/>
        <v/>
      </c>
    </row>
    <row r="255" spans="1:15" x14ac:dyDescent="0.25">
      <c r="A255" s="2" t="str">
        <f>_xlfn.IFNA(VLOOKUP(I255,Довідник!D:F,3,FALSE),"")</f>
        <v/>
      </c>
      <c r="B255" s="2">
        <f>Т.1_2!$I$6</f>
        <v>0</v>
      </c>
      <c r="C255" s="2">
        <f>YEAR(Т.1_2!$I$1)</f>
        <v>1900</v>
      </c>
      <c r="D255" s="2">
        <f t="shared" si="6"/>
        <v>0</v>
      </c>
      <c r="E255" s="85" t="str">
        <f>IF(ISBLANK(H255),"",MAX(E$7:$E254)+1)</f>
        <v/>
      </c>
      <c r="F255" s="122"/>
      <c r="G255" s="123"/>
      <c r="H255" s="107"/>
      <c r="I255" s="108"/>
      <c r="J255" s="107"/>
      <c r="K255" s="109"/>
      <c r="L255" s="110"/>
      <c r="M255" s="126"/>
      <c r="N255" s="127"/>
      <c r="O255" s="3" t="str">
        <f t="shared" si="7"/>
        <v/>
      </c>
    </row>
    <row r="256" spans="1:15" x14ac:dyDescent="0.25">
      <c r="A256" s="2" t="str">
        <f>_xlfn.IFNA(VLOOKUP(I256,Довідник!D:F,3,FALSE),"")</f>
        <v/>
      </c>
      <c r="B256" s="2">
        <f>Т.1_2!$I$6</f>
        <v>0</v>
      </c>
      <c r="C256" s="2">
        <f>YEAR(Т.1_2!$I$1)</f>
        <v>1900</v>
      </c>
      <c r="D256" s="2">
        <f t="shared" si="6"/>
        <v>0</v>
      </c>
      <c r="E256" s="85" t="str">
        <f>IF(ISBLANK(H256),"",MAX(E$7:$E255)+1)</f>
        <v/>
      </c>
      <c r="F256" s="122"/>
      <c r="G256" s="123"/>
      <c r="H256" s="107"/>
      <c r="I256" s="108"/>
      <c r="J256" s="107"/>
      <c r="K256" s="109"/>
      <c r="L256" s="110"/>
      <c r="M256" s="126"/>
      <c r="N256" s="127"/>
      <c r="O256" s="3" t="str">
        <f t="shared" si="7"/>
        <v/>
      </c>
    </row>
    <row r="257" spans="1:15" x14ac:dyDescent="0.25">
      <c r="A257" s="2" t="str">
        <f>_xlfn.IFNA(VLOOKUP(I257,Довідник!D:F,3,FALSE),"")</f>
        <v/>
      </c>
      <c r="B257" s="2">
        <f>Т.1_2!$I$6</f>
        <v>0</v>
      </c>
      <c r="C257" s="2">
        <f>YEAR(Т.1_2!$I$1)</f>
        <v>1900</v>
      </c>
      <c r="D257" s="2">
        <f t="shared" si="6"/>
        <v>0</v>
      </c>
      <c r="E257" s="85" t="str">
        <f>IF(ISBLANK(H257),"",MAX(E$7:$E256)+1)</f>
        <v/>
      </c>
      <c r="F257" s="122"/>
      <c r="G257" s="123"/>
      <c r="H257" s="107"/>
      <c r="I257" s="108"/>
      <c r="J257" s="107"/>
      <c r="K257" s="109"/>
      <c r="L257" s="110"/>
      <c r="M257" s="126"/>
      <c r="N257" s="127"/>
      <c r="O257" s="3" t="str">
        <f t="shared" si="7"/>
        <v/>
      </c>
    </row>
    <row r="258" spans="1:15" x14ac:dyDescent="0.25">
      <c r="A258" s="2" t="str">
        <f>_xlfn.IFNA(VLOOKUP(I258,Довідник!D:F,3,FALSE),"")</f>
        <v/>
      </c>
      <c r="B258" s="2">
        <f>Т.1_2!$I$6</f>
        <v>0</v>
      </c>
      <c r="C258" s="2">
        <f>YEAR(Т.1_2!$I$1)</f>
        <v>1900</v>
      </c>
      <c r="D258" s="2">
        <f t="shared" si="6"/>
        <v>0</v>
      </c>
      <c r="E258" s="85" t="str">
        <f>IF(ISBLANK(H258),"",MAX(E$7:$E257)+1)</f>
        <v/>
      </c>
      <c r="F258" s="122"/>
      <c r="G258" s="123"/>
      <c r="H258" s="107"/>
      <c r="I258" s="108"/>
      <c r="J258" s="107"/>
      <c r="K258" s="109"/>
      <c r="L258" s="110"/>
      <c r="M258" s="126"/>
      <c r="N258" s="127"/>
      <c r="O258" s="3" t="str">
        <f t="shared" si="7"/>
        <v/>
      </c>
    </row>
    <row r="259" spans="1:15" x14ac:dyDescent="0.25">
      <c r="A259" s="2" t="str">
        <f>_xlfn.IFNA(VLOOKUP(I259,Довідник!D:F,3,FALSE),"")</f>
        <v/>
      </c>
      <c r="B259" s="2">
        <f>Т.1_2!$I$6</f>
        <v>0</v>
      </c>
      <c r="C259" s="2">
        <f>YEAR(Т.1_2!$I$1)</f>
        <v>1900</v>
      </c>
      <c r="D259" s="2">
        <f t="shared" si="6"/>
        <v>0</v>
      </c>
      <c r="E259" s="85" t="str">
        <f>IF(ISBLANK(H259),"",MAX(E$7:$E258)+1)</f>
        <v/>
      </c>
      <c r="F259" s="122"/>
      <c r="G259" s="123"/>
      <c r="H259" s="107"/>
      <c r="I259" s="108"/>
      <c r="J259" s="107"/>
      <c r="K259" s="109"/>
      <c r="L259" s="110"/>
      <c r="M259" s="126"/>
      <c r="N259" s="127"/>
      <c r="O259" s="3" t="str">
        <f t="shared" si="7"/>
        <v/>
      </c>
    </row>
    <row r="260" spans="1:15" x14ac:dyDescent="0.25">
      <c r="A260" s="2" t="str">
        <f>_xlfn.IFNA(VLOOKUP(I260,Довідник!D:F,3,FALSE),"")</f>
        <v/>
      </c>
      <c r="B260" s="2">
        <f>Т.1_2!$I$6</f>
        <v>0</v>
      </c>
      <c r="C260" s="2">
        <f>YEAR(Т.1_2!$I$1)</f>
        <v>1900</v>
      </c>
      <c r="D260" s="2">
        <f t="shared" si="6"/>
        <v>0</v>
      </c>
      <c r="E260" s="85" t="str">
        <f>IF(ISBLANK(H260),"",MAX(E$7:$E259)+1)</f>
        <v/>
      </c>
      <c r="F260" s="122"/>
      <c r="G260" s="123"/>
      <c r="H260" s="107"/>
      <c r="I260" s="108"/>
      <c r="J260" s="107"/>
      <c r="K260" s="109"/>
      <c r="L260" s="110"/>
      <c r="M260" s="126"/>
      <c r="N260" s="127"/>
      <c r="O260" s="3" t="str">
        <f t="shared" si="7"/>
        <v/>
      </c>
    </row>
    <row r="261" spans="1:15" x14ac:dyDescent="0.25">
      <c r="A261" s="2" t="str">
        <f>_xlfn.IFNA(VLOOKUP(I261,Довідник!D:F,3,FALSE),"")</f>
        <v/>
      </c>
      <c r="B261" s="2">
        <f>Т.1_2!$I$6</f>
        <v>0</v>
      </c>
      <c r="C261" s="2">
        <f>YEAR(Т.1_2!$I$1)</f>
        <v>1900</v>
      </c>
      <c r="D261" s="2">
        <f t="shared" si="6"/>
        <v>0</v>
      </c>
      <c r="E261" s="85" t="str">
        <f>IF(ISBLANK(H261),"",MAX(E$7:$E260)+1)</f>
        <v/>
      </c>
      <c r="F261" s="122"/>
      <c r="G261" s="123"/>
      <c r="H261" s="107"/>
      <c r="I261" s="108"/>
      <c r="J261" s="107"/>
      <c r="K261" s="109"/>
      <c r="L261" s="110"/>
      <c r="M261" s="126"/>
      <c r="N261" s="127"/>
      <c r="O261" s="3" t="str">
        <f t="shared" si="7"/>
        <v/>
      </c>
    </row>
    <row r="262" spans="1:15" x14ac:dyDescent="0.25">
      <c r="A262" s="2" t="str">
        <f>_xlfn.IFNA(VLOOKUP(I262,Довідник!D:F,3,FALSE),"")</f>
        <v/>
      </c>
      <c r="B262" s="2">
        <f>Т.1_2!$I$6</f>
        <v>0</v>
      </c>
      <c r="C262" s="2">
        <f>YEAR(Т.1_2!$I$1)</f>
        <v>1900</v>
      </c>
      <c r="D262" s="2">
        <f t="shared" si="6"/>
        <v>0</v>
      </c>
      <c r="E262" s="85" t="str">
        <f>IF(ISBLANK(H262),"",MAX(E$7:$E261)+1)</f>
        <v/>
      </c>
      <c r="F262" s="122"/>
      <c r="G262" s="123"/>
      <c r="H262" s="107"/>
      <c r="I262" s="108"/>
      <c r="J262" s="107"/>
      <c r="K262" s="109"/>
      <c r="L262" s="110"/>
      <c r="M262" s="126"/>
      <c r="N262" s="127"/>
      <c r="O262" s="3" t="str">
        <f t="shared" si="7"/>
        <v/>
      </c>
    </row>
    <row r="263" spans="1:15" x14ac:dyDescent="0.25">
      <c r="A263" s="2" t="str">
        <f>_xlfn.IFNA(VLOOKUP(I263,Довідник!D:F,3,FALSE),"")</f>
        <v/>
      </c>
      <c r="B263" s="2">
        <f>Т.1_2!$I$6</f>
        <v>0</v>
      </c>
      <c r="C263" s="2">
        <f>YEAR(Т.1_2!$I$1)</f>
        <v>1900</v>
      </c>
      <c r="D263" s="2">
        <f t="shared" si="6"/>
        <v>0</v>
      </c>
      <c r="E263" s="85" t="str">
        <f>IF(ISBLANK(H263),"",MAX(E$7:$E262)+1)</f>
        <v/>
      </c>
      <c r="F263" s="122"/>
      <c r="G263" s="123"/>
      <c r="H263" s="107"/>
      <c r="I263" s="108"/>
      <c r="J263" s="107"/>
      <c r="K263" s="109"/>
      <c r="L263" s="110"/>
      <c r="M263" s="126"/>
      <c r="N263" s="127"/>
      <c r="O263" s="3" t="str">
        <f t="shared" si="7"/>
        <v/>
      </c>
    </row>
    <row r="264" spans="1:15" x14ac:dyDescent="0.25">
      <c r="A264" s="2" t="str">
        <f>_xlfn.IFNA(VLOOKUP(I264,Довідник!D:F,3,FALSE),"")</f>
        <v/>
      </c>
      <c r="B264" s="2">
        <f>Т.1_2!$I$6</f>
        <v>0</v>
      </c>
      <c r="C264" s="2">
        <f>YEAR(Т.1_2!$I$1)</f>
        <v>1900</v>
      </c>
      <c r="D264" s="2">
        <f t="shared" ref="D264:D327" si="8">IF(G264="",F264,YEAR(G264))</f>
        <v>0</v>
      </c>
      <c r="E264" s="85" t="str">
        <f>IF(ISBLANK(H264),"",MAX(E$7:$E263)+1)</f>
        <v/>
      </c>
      <c r="F264" s="122"/>
      <c r="G264" s="123"/>
      <c r="H264" s="107"/>
      <c r="I264" s="108"/>
      <c r="J264" s="107"/>
      <c r="K264" s="109"/>
      <c r="L264" s="110"/>
      <c r="M264" s="126"/>
      <c r="N264" s="127"/>
      <c r="O264" s="3" t="str">
        <f t="shared" ref="O264:O327" si="9">IF(OR(IFERROR(0/D264,1)+ISBLANK(H264)*1+ISBLANK(I264)*1+ISBLANK(J264)*1+ISBLANK(K264)*1+ISBLANK(L264)*1+ISBLANK(M264)*1=0,IFERROR(0/D264,1)+ISBLANK(H264)*1+ISBLANK(I264)*1+ISBLANK(J264)*1+ISBLANK(K264)*1+ISBLANK(L264)*1+ISBLANK(M264)*1=7),"","Заповнено не всі поля!")</f>
        <v/>
      </c>
    </row>
    <row r="265" spans="1:15" x14ac:dyDescent="0.25">
      <c r="A265" s="2" t="str">
        <f>_xlfn.IFNA(VLOOKUP(I265,Довідник!D:F,3,FALSE),"")</f>
        <v/>
      </c>
      <c r="B265" s="2">
        <f>Т.1_2!$I$6</f>
        <v>0</v>
      </c>
      <c r="C265" s="2">
        <f>YEAR(Т.1_2!$I$1)</f>
        <v>1900</v>
      </c>
      <c r="D265" s="2">
        <f t="shared" si="8"/>
        <v>0</v>
      </c>
      <c r="E265" s="85" t="str">
        <f>IF(ISBLANK(H265),"",MAX(E$7:$E264)+1)</f>
        <v/>
      </c>
      <c r="F265" s="122"/>
      <c r="G265" s="123"/>
      <c r="H265" s="107"/>
      <c r="I265" s="108"/>
      <c r="J265" s="107"/>
      <c r="K265" s="109"/>
      <c r="L265" s="110"/>
      <c r="M265" s="126"/>
      <c r="N265" s="127"/>
      <c r="O265" s="3" t="str">
        <f t="shared" si="9"/>
        <v/>
      </c>
    </row>
    <row r="266" spans="1:15" x14ac:dyDescent="0.25">
      <c r="A266" s="2" t="str">
        <f>_xlfn.IFNA(VLOOKUP(I266,Довідник!D:F,3,FALSE),"")</f>
        <v/>
      </c>
      <c r="B266" s="2">
        <f>Т.1_2!$I$6</f>
        <v>0</v>
      </c>
      <c r="C266" s="2">
        <f>YEAR(Т.1_2!$I$1)</f>
        <v>1900</v>
      </c>
      <c r="D266" s="2">
        <f t="shared" si="8"/>
        <v>0</v>
      </c>
      <c r="E266" s="85" t="str">
        <f>IF(ISBLANK(H266),"",MAX(E$7:$E265)+1)</f>
        <v/>
      </c>
      <c r="F266" s="122"/>
      <c r="G266" s="123"/>
      <c r="H266" s="107"/>
      <c r="I266" s="108"/>
      <c r="J266" s="107"/>
      <c r="K266" s="109"/>
      <c r="L266" s="110"/>
      <c r="M266" s="126"/>
      <c r="N266" s="127"/>
      <c r="O266" s="3" t="str">
        <f t="shared" si="9"/>
        <v/>
      </c>
    </row>
    <row r="267" spans="1:15" x14ac:dyDescent="0.25">
      <c r="A267" s="2" t="str">
        <f>_xlfn.IFNA(VLOOKUP(I267,Довідник!D:F,3,FALSE),"")</f>
        <v/>
      </c>
      <c r="B267" s="2">
        <f>Т.1_2!$I$6</f>
        <v>0</v>
      </c>
      <c r="C267" s="2">
        <f>YEAR(Т.1_2!$I$1)</f>
        <v>1900</v>
      </c>
      <c r="D267" s="2">
        <f t="shared" si="8"/>
        <v>0</v>
      </c>
      <c r="E267" s="85" t="str">
        <f>IF(ISBLANK(H267),"",MAX(E$7:$E266)+1)</f>
        <v/>
      </c>
      <c r="F267" s="122"/>
      <c r="G267" s="123"/>
      <c r="H267" s="107"/>
      <c r="I267" s="108"/>
      <c r="J267" s="107"/>
      <c r="K267" s="109"/>
      <c r="L267" s="110"/>
      <c r="M267" s="126"/>
      <c r="N267" s="127"/>
      <c r="O267" s="3" t="str">
        <f t="shared" si="9"/>
        <v/>
      </c>
    </row>
    <row r="268" spans="1:15" x14ac:dyDescent="0.25">
      <c r="A268" s="2" t="str">
        <f>_xlfn.IFNA(VLOOKUP(I268,Довідник!D:F,3,FALSE),"")</f>
        <v/>
      </c>
      <c r="B268" s="2">
        <f>Т.1_2!$I$6</f>
        <v>0</v>
      </c>
      <c r="C268" s="2">
        <f>YEAR(Т.1_2!$I$1)</f>
        <v>1900</v>
      </c>
      <c r="D268" s="2">
        <f t="shared" si="8"/>
        <v>0</v>
      </c>
      <c r="E268" s="85" t="str">
        <f>IF(ISBLANK(H268),"",MAX(E$7:$E267)+1)</f>
        <v/>
      </c>
      <c r="F268" s="122"/>
      <c r="G268" s="123"/>
      <c r="H268" s="107"/>
      <c r="I268" s="108"/>
      <c r="J268" s="107"/>
      <c r="K268" s="109"/>
      <c r="L268" s="110"/>
      <c r="M268" s="126"/>
      <c r="N268" s="127"/>
      <c r="O268" s="3" t="str">
        <f t="shared" si="9"/>
        <v/>
      </c>
    </row>
    <row r="269" spans="1:15" x14ac:dyDescent="0.25">
      <c r="A269" s="2" t="str">
        <f>_xlfn.IFNA(VLOOKUP(I269,Довідник!D:F,3,FALSE),"")</f>
        <v/>
      </c>
      <c r="B269" s="2">
        <f>Т.1_2!$I$6</f>
        <v>0</v>
      </c>
      <c r="C269" s="2">
        <f>YEAR(Т.1_2!$I$1)</f>
        <v>1900</v>
      </c>
      <c r="D269" s="2">
        <f t="shared" si="8"/>
        <v>0</v>
      </c>
      <c r="E269" s="85" t="str">
        <f>IF(ISBLANK(H269),"",MAX(E$7:$E268)+1)</f>
        <v/>
      </c>
      <c r="F269" s="122"/>
      <c r="G269" s="123"/>
      <c r="H269" s="107"/>
      <c r="I269" s="108"/>
      <c r="J269" s="107"/>
      <c r="K269" s="109"/>
      <c r="L269" s="110"/>
      <c r="M269" s="126"/>
      <c r="N269" s="127"/>
      <c r="O269" s="3" t="str">
        <f t="shared" si="9"/>
        <v/>
      </c>
    </row>
    <row r="270" spans="1:15" x14ac:dyDescent="0.25">
      <c r="A270" s="2" t="str">
        <f>_xlfn.IFNA(VLOOKUP(I270,Довідник!D:F,3,FALSE),"")</f>
        <v/>
      </c>
      <c r="B270" s="2">
        <f>Т.1_2!$I$6</f>
        <v>0</v>
      </c>
      <c r="C270" s="2">
        <f>YEAR(Т.1_2!$I$1)</f>
        <v>1900</v>
      </c>
      <c r="D270" s="2">
        <f t="shared" si="8"/>
        <v>0</v>
      </c>
      <c r="E270" s="85" t="str">
        <f>IF(ISBLANK(H270),"",MAX(E$7:$E269)+1)</f>
        <v/>
      </c>
      <c r="F270" s="122"/>
      <c r="G270" s="123"/>
      <c r="H270" s="107"/>
      <c r="I270" s="108"/>
      <c r="J270" s="107"/>
      <c r="K270" s="109"/>
      <c r="L270" s="110"/>
      <c r="M270" s="126"/>
      <c r="N270" s="127"/>
      <c r="O270" s="3" t="str">
        <f t="shared" si="9"/>
        <v/>
      </c>
    </row>
    <row r="271" spans="1:15" x14ac:dyDescent="0.25">
      <c r="A271" s="2" t="str">
        <f>_xlfn.IFNA(VLOOKUP(I271,Довідник!D:F,3,FALSE),"")</f>
        <v/>
      </c>
      <c r="B271" s="2">
        <f>Т.1_2!$I$6</f>
        <v>0</v>
      </c>
      <c r="C271" s="2">
        <f>YEAR(Т.1_2!$I$1)</f>
        <v>1900</v>
      </c>
      <c r="D271" s="2">
        <f t="shared" si="8"/>
        <v>0</v>
      </c>
      <c r="E271" s="85" t="str">
        <f>IF(ISBLANK(H271),"",MAX(E$7:$E270)+1)</f>
        <v/>
      </c>
      <c r="F271" s="122"/>
      <c r="G271" s="123"/>
      <c r="H271" s="107"/>
      <c r="I271" s="108"/>
      <c r="J271" s="107"/>
      <c r="K271" s="109"/>
      <c r="L271" s="110"/>
      <c r="M271" s="126"/>
      <c r="N271" s="127"/>
      <c r="O271" s="3" t="str">
        <f t="shared" si="9"/>
        <v/>
      </c>
    </row>
    <row r="272" spans="1:15" x14ac:dyDescent="0.25">
      <c r="A272" s="2" t="str">
        <f>_xlfn.IFNA(VLOOKUP(I272,Довідник!D:F,3,FALSE),"")</f>
        <v/>
      </c>
      <c r="B272" s="2">
        <f>Т.1_2!$I$6</f>
        <v>0</v>
      </c>
      <c r="C272" s="2">
        <f>YEAR(Т.1_2!$I$1)</f>
        <v>1900</v>
      </c>
      <c r="D272" s="2">
        <f t="shared" si="8"/>
        <v>0</v>
      </c>
      <c r="E272" s="85" t="str">
        <f>IF(ISBLANK(H272),"",MAX(E$7:$E271)+1)</f>
        <v/>
      </c>
      <c r="F272" s="122"/>
      <c r="G272" s="123"/>
      <c r="H272" s="107"/>
      <c r="I272" s="108"/>
      <c r="J272" s="107"/>
      <c r="K272" s="109"/>
      <c r="L272" s="110"/>
      <c r="M272" s="126"/>
      <c r="N272" s="127"/>
      <c r="O272" s="3" t="str">
        <f t="shared" si="9"/>
        <v/>
      </c>
    </row>
    <row r="273" spans="1:15" x14ac:dyDescent="0.25">
      <c r="A273" s="2" t="str">
        <f>_xlfn.IFNA(VLOOKUP(I273,Довідник!D:F,3,FALSE),"")</f>
        <v/>
      </c>
      <c r="B273" s="2">
        <f>Т.1_2!$I$6</f>
        <v>0</v>
      </c>
      <c r="C273" s="2">
        <f>YEAR(Т.1_2!$I$1)</f>
        <v>1900</v>
      </c>
      <c r="D273" s="2">
        <f t="shared" si="8"/>
        <v>0</v>
      </c>
      <c r="E273" s="85" t="str">
        <f>IF(ISBLANK(H273),"",MAX(E$7:$E272)+1)</f>
        <v/>
      </c>
      <c r="F273" s="122"/>
      <c r="G273" s="123"/>
      <c r="H273" s="107"/>
      <c r="I273" s="108"/>
      <c r="J273" s="107"/>
      <c r="K273" s="109"/>
      <c r="L273" s="110"/>
      <c r="M273" s="126"/>
      <c r="N273" s="127"/>
      <c r="O273" s="3" t="str">
        <f t="shared" si="9"/>
        <v/>
      </c>
    </row>
    <row r="274" spans="1:15" x14ac:dyDescent="0.25">
      <c r="A274" s="2" t="str">
        <f>_xlfn.IFNA(VLOOKUP(I274,Довідник!D:F,3,FALSE),"")</f>
        <v/>
      </c>
      <c r="B274" s="2">
        <f>Т.1_2!$I$6</f>
        <v>0</v>
      </c>
      <c r="C274" s="2">
        <f>YEAR(Т.1_2!$I$1)</f>
        <v>1900</v>
      </c>
      <c r="D274" s="2">
        <f t="shared" si="8"/>
        <v>0</v>
      </c>
      <c r="E274" s="85" t="str">
        <f>IF(ISBLANK(H274),"",MAX(E$7:$E273)+1)</f>
        <v/>
      </c>
      <c r="F274" s="122"/>
      <c r="G274" s="123"/>
      <c r="H274" s="107"/>
      <c r="I274" s="108"/>
      <c r="J274" s="107"/>
      <c r="K274" s="109"/>
      <c r="L274" s="110"/>
      <c r="M274" s="126"/>
      <c r="N274" s="127"/>
      <c r="O274" s="3" t="str">
        <f t="shared" si="9"/>
        <v/>
      </c>
    </row>
    <row r="275" spans="1:15" x14ac:dyDescent="0.25">
      <c r="A275" s="2" t="str">
        <f>_xlfn.IFNA(VLOOKUP(I275,Довідник!D:F,3,FALSE),"")</f>
        <v/>
      </c>
      <c r="B275" s="2">
        <f>Т.1_2!$I$6</f>
        <v>0</v>
      </c>
      <c r="C275" s="2">
        <f>YEAR(Т.1_2!$I$1)</f>
        <v>1900</v>
      </c>
      <c r="D275" s="2">
        <f t="shared" si="8"/>
        <v>0</v>
      </c>
      <c r="E275" s="85" t="str">
        <f>IF(ISBLANK(H275),"",MAX(E$7:$E274)+1)</f>
        <v/>
      </c>
      <c r="F275" s="122"/>
      <c r="G275" s="123"/>
      <c r="H275" s="107"/>
      <c r="I275" s="108"/>
      <c r="J275" s="107"/>
      <c r="K275" s="109"/>
      <c r="L275" s="110"/>
      <c r="M275" s="126"/>
      <c r="N275" s="127"/>
      <c r="O275" s="3" t="str">
        <f t="shared" si="9"/>
        <v/>
      </c>
    </row>
    <row r="276" spans="1:15" x14ac:dyDescent="0.25">
      <c r="A276" s="2" t="str">
        <f>_xlfn.IFNA(VLOOKUP(I276,Довідник!D:F,3,FALSE),"")</f>
        <v/>
      </c>
      <c r="B276" s="2">
        <f>Т.1_2!$I$6</f>
        <v>0</v>
      </c>
      <c r="C276" s="2">
        <f>YEAR(Т.1_2!$I$1)</f>
        <v>1900</v>
      </c>
      <c r="D276" s="2">
        <f t="shared" si="8"/>
        <v>0</v>
      </c>
      <c r="E276" s="85" t="str">
        <f>IF(ISBLANK(H276),"",MAX(E$7:$E275)+1)</f>
        <v/>
      </c>
      <c r="F276" s="122"/>
      <c r="G276" s="123"/>
      <c r="H276" s="107"/>
      <c r="I276" s="108"/>
      <c r="J276" s="107"/>
      <c r="K276" s="109"/>
      <c r="L276" s="110"/>
      <c r="M276" s="126"/>
      <c r="N276" s="127"/>
      <c r="O276" s="3" t="str">
        <f t="shared" si="9"/>
        <v/>
      </c>
    </row>
    <row r="277" spans="1:15" x14ac:dyDescent="0.25">
      <c r="A277" s="2" t="str">
        <f>_xlfn.IFNA(VLOOKUP(I277,Довідник!D:F,3,FALSE),"")</f>
        <v/>
      </c>
      <c r="B277" s="2">
        <f>Т.1_2!$I$6</f>
        <v>0</v>
      </c>
      <c r="C277" s="2">
        <f>YEAR(Т.1_2!$I$1)</f>
        <v>1900</v>
      </c>
      <c r="D277" s="2">
        <f t="shared" si="8"/>
        <v>0</v>
      </c>
      <c r="E277" s="85" t="str">
        <f>IF(ISBLANK(H277),"",MAX(E$7:$E276)+1)</f>
        <v/>
      </c>
      <c r="F277" s="122"/>
      <c r="G277" s="123"/>
      <c r="H277" s="107"/>
      <c r="I277" s="108"/>
      <c r="J277" s="107"/>
      <c r="K277" s="109"/>
      <c r="L277" s="110"/>
      <c r="M277" s="126"/>
      <c r="N277" s="127"/>
      <c r="O277" s="3" t="str">
        <f t="shared" si="9"/>
        <v/>
      </c>
    </row>
    <row r="278" spans="1:15" x14ac:dyDescent="0.25">
      <c r="A278" s="2" t="str">
        <f>_xlfn.IFNA(VLOOKUP(I278,Довідник!D:F,3,FALSE),"")</f>
        <v/>
      </c>
      <c r="B278" s="2">
        <f>Т.1_2!$I$6</f>
        <v>0</v>
      </c>
      <c r="C278" s="2">
        <f>YEAR(Т.1_2!$I$1)</f>
        <v>1900</v>
      </c>
      <c r="D278" s="2">
        <f t="shared" si="8"/>
        <v>0</v>
      </c>
      <c r="E278" s="85" t="str">
        <f>IF(ISBLANK(H278),"",MAX(E$7:$E277)+1)</f>
        <v/>
      </c>
      <c r="F278" s="122"/>
      <c r="G278" s="123"/>
      <c r="H278" s="107"/>
      <c r="I278" s="108"/>
      <c r="J278" s="107"/>
      <c r="K278" s="109"/>
      <c r="L278" s="110"/>
      <c r="M278" s="126"/>
      <c r="N278" s="127"/>
      <c r="O278" s="3" t="str">
        <f t="shared" si="9"/>
        <v/>
      </c>
    </row>
    <row r="279" spans="1:15" x14ac:dyDescent="0.25">
      <c r="A279" s="2" t="str">
        <f>_xlfn.IFNA(VLOOKUP(I279,Довідник!D:F,3,FALSE),"")</f>
        <v/>
      </c>
      <c r="B279" s="2">
        <f>Т.1_2!$I$6</f>
        <v>0</v>
      </c>
      <c r="C279" s="2">
        <f>YEAR(Т.1_2!$I$1)</f>
        <v>1900</v>
      </c>
      <c r="D279" s="2">
        <f t="shared" si="8"/>
        <v>0</v>
      </c>
      <c r="E279" s="85" t="str">
        <f>IF(ISBLANK(H279),"",MAX(E$7:$E278)+1)</f>
        <v/>
      </c>
      <c r="F279" s="122"/>
      <c r="G279" s="123"/>
      <c r="H279" s="107"/>
      <c r="I279" s="108"/>
      <c r="J279" s="107"/>
      <c r="K279" s="109"/>
      <c r="L279" s="110"/>
      <c r="M279" s="126"/>
      <c r="N279" s="127"/>
      <c r="O279" s="3" t="str">
        <f t="shared" si="9"/>
        <v/>
      </c>
    </row>
    <row r="280" spans="1:15" x14ac:dyDescent="0.25">
      <c r="A280" s="2" t="str">
        <f>_xlfn.IFNA(VLOOKUP(I280,Довідник!D:F,3,FALSE),"")</f>
        <v/>
      </c>
      <c r="B280" s="2">
        <f>Т.1_2!$I$6</f>
        <v>0</v>
      </c>
      <c r="C280" s="2">
        <f>YEAR(Т.1_2!$I$1)</f>
        <v>1900</v>
      </c>
      <c r="D280" s="2">
        <f t="shared" si="8"/>
        <v>0</v>
      </c>
      <c r="E280" s="85" t="str">
        <f>IF(ISBLANK(H280),"",MAX(E$7:$E279)+1)</f>
        <v/>
      </c>
      <c r="F280" s="122"/>
      <c r="G280" s="123"/>
      <c r="H280" s="107"/>
      <c r="I280" s="108"/>
      <c r="J280" s="107"/>
      <c r="K280" s="109"/>
      <c r="L280" s="110"/>
      <c r="M280" s="126"/>
      <c r="N280" s="127"/>
      <c r="O280" s="3" t="str">
        <f t="shared" si="9"/>
        <v/>
      </c>
    </row>
    <row r="281" spans="1:15" x14ac:dyDescent="0.25">
      <c r="A281" s="2" t="str">
        <f>_xlfn.IFNA(VLOOKUP(I281,Довідник!D:F,3,FALSE),"")</f>
        <v/>
      </c>
      <c r="B281" s="2">
        <f>Т.1_2!$I$6</f>
        <v>0</v>
      </c>
      <c r="C281" s="2">
        <f>YEAR(Т.1_2!$I$1)</f>
        <v>1900</v>
      </c>
      <c r="D281" s="2">
        <f t="shared" si="8"/>
        <v>0</v>
      </c>
      <c r="E281" s="85" t="str">
        <f>IF(ISBLANK(H281),"",MAX(E$7:$E280)+1)</f>
        <v/>
      </c>
      <c r="F281" s="122"/>
      <c r="G281" s="123"/>
      <c r="H281" s="107"/>
      <c r="I281" s="108"/>
      <c r="J281" s="107"/>
      <c r="K281" s="109"/>
      <c r="L281" s="110"/>
      <c r="M281" s="126"/>
      <c r="N281" s="127"/>
      <c r="O281" s="3" t="str">
        <f t="shared" si="9"/>
        <v/>
      </c>
    </row>
    <row r="282" spans="1:15" x14ac:dyDescent="0.25">
      <c r="A282" s="2" t="str">
        <f>_xlfn.IFNA(VLOOKUP(I282,Довідник!D:F,3,FALSE),"")</f>
        <v/>
      </c>
      <c r="B282" s="2">
        <f>Т.1_2!$I$6</f>
        <v>0</v>
      </c>
      <c r="C282" s="2">
        <f>YEAR(Т.1_2!$I$1)</f>
        <v>1900</v>
      </c>
      <c r="D282" s="2">
        <f t="shared" si="8"/>
        <v>0</v>
      </c>
      <c r="E282" s="85" t="str">
        <f>IF(ISBLANK(H282),"",MAX(E$7:$E281)+1)</f>
        <v/>
      </c>
      <c r="F282" s="122"/>
      <c r="G282" s="123"/>
      <c r="H282" s="107"/>
      <c r="I282" s="108"/>
      <c r="J282" s="107"/>
      <c r="K282" s="109"/>
      <c r="L282" s="110"/>
      <c r="M282" s="126"/>
      <c r="N282" s="127"/>
      <c r="O282" s="3" t="str">
        <f t="shared" si="9"/>
        <v/>
      </c>
    </row>
    <row r="283" spans="1:15" x14ac:dyDescent="0.25">
      <c r="A283" s="2" t="str">
        <f>_xlfn.IFNA(VLOOKUP(I283,Довідник!D:F,3,FALSE),"")</f>
        <v/>
      </c>
      <c r="B283" s="2">
        <f>Т.1_2!$I$6</f>
        <v>0</v>
      </c>
      <c r="C283" s="2">
        <f>YEAR(Т.1_2!$I$1)</f>
        <v>1900</v>
      </c>
      <c r="D283" s="2">
        <f t="shared" si="8"/>
        <v>0</v>
      </c>
      <c r="E283" s="85" t="str">
        <f>IF(ISBLANK(H283),"",MAX(E$7:$E282)+1)</f>
        <v/>
      </c>
      <c r="F283" s="122"/>
      <c r="G283" s="123"/>
      <c r="H283" s="107"/>
      <c r="I283" s="108"/>
      <c r="J283" s="107"/>
      <c r="K283" s="109"/>
      <c r="L283" s="110"/>
      <c r="M283" s="126"/>
      <c r="N283" s="127"/>
      <c r="O283" s="3" t="str">
        <f t="shared" si="9"/>
        <v/>
      </c>
    </row>
    <row r="284" spans="1:15" x14ac:dyDescent="0.25">
      <c r="A284" s="2" t="str">
        <f>_xlfn.IFNA(VLOOKUP(I284,Довідник!D:F,3,FALSE),"")</f>
        <v/>
      </c>
      <c r="B284" s="2">
        <f>Т.1_2!$I$6</f>
        <v>0</v>
      </c>
      <c r="C284" s="2">
        <f>YEAR(Т.1_2!$I$1)</f>
        <v>1900</v>
      </c>
      <c r="D284" s="2">
        <f t="shared" si="8"/>
        <v>0</v>
      </c>
      <c r="E284" s="85" t="str">
        <f>IF(ISBLANK(H284),"",MAX(E$7:$E283)+1)</f>
        <v/>
      </c>
      <c r="F284" s="122"/>
      <c r="G284" s="123"/>
      <c r="H284" s="107"/>
      <c r="I284" s="108"/>
      <c r="J284" s="107"/>
      <c r="K284" s="109"/>
      <c r="L284" s="110"/>
      <c r="M284" s="126"/>
      <c r="N284" s="127"/>
      <c r="O284" s="3" t="str">
        <f t="shared" si="9"/>
        <v/>
      </c>
    </row>
    <row r="285" spans="1:15" x14ac:dyDescent="0.25">
      <c r="A285" s="2" t="str">
        <f>_xlfn.IFNA(VLOOKUP(I285,Довідник!D:F,3,FALSE),"")</f>
        <v/>
      </c>
      <c r="B285" s="2">
        <f>Т.1_2!$I$6</f>
        <v>0</v>
      </c>
      <c r="C285" s="2">
        <f>YEAR(Т.1_2!$I$1)</f>
        <v>1900</v>
      </c>
      <c r="D285" s="2">
        <f t="shared" si="8"/>
        <v>0</v>
      </c>
      <c r="E285" s="85" t="str">
        <f>IF(ISBLANK(H285),"",MAX(E$7:$E284)+1)</f>
        <v/>
      </c>
      <c r="F285" s="122"/>
      <c r="G285" s="123"/>
      <c r="H285" s="107"/>
      <c r="I285" s="108"/>
      <c r="J285" s="107"/>
      <c r="K285" s="109"/>
      <c r="L285" s="110"/>
      <c r="M285" s="126"/>
      <c r="N285" s="127"/>
      <c r="O285" s="3" t="str">
        <f t="shared" si="9"/>
        <v/>
      </c>
    </row>
    <row r="286" spans="1:15" x14ac:dyDescent="0.25">
      <c r="A286" s="2" t="str">
        <f>_xlfn.IFNA(VLOOKUP(I286,Довідник!D:F,3,FALSE),"")</f>
        <v/>
      </c>
      <c r="B286" s="2">
        <f>Т.1_2!$I$6</f>
        <v>0</v>
      </c>
      <c r="C286" s="2">
        <f>YEAR(Т.1_2!$I$1)</f>
        <v>1900</v>
      </c>
      <c r="D286" s="2">
        <f t="shared" si="8"/>
        <v>0</v>
      </c>
      <c r="E286" s="85" t="str">
        <f>IF(ISBLANK(H286),"",MAX(E$7:$E285)+1)</f>
        <v/>
      </c>
      <c r="F286" s="122"/>
      <c r="G286" s="123"/>
      <c r="H286" s="107"/>
      <c r="I286" s="108"/>
      <c r="J286" s="107"/>
      <c r="K286" s="109"/>
      <c r="L286" s="110"/>
      <c r="M286" s="126"/>
      <c r="N286" s="127"/>
      <c r="O286" s="3" t="str">
        <f t="shared" si="9"/>
        <v/>
      </c>
    </row>
    <row r="287" spans="1:15" x14ac:dyDescent="0.25">
      <c r="A287" s="2" t="str">
        <f>_xlfn.IFNA(VLOOKUP(I287,Довідник!D:F,3,FALSE),"")</f>
        <v/>
      </c>
      <c r="B287" s="2">
        <f>Т.1_2!$I$6</f>
        <v>0</v>
      </c>
      <c r="C287" s="2">
        <f>YEAR(Т.1_2!$I$1)</f>
        <v>1900</v>
      </c>
      <c r="D287" s="2">
        <f t="shared" si="8"/>
        <v>0</v>
      </c>
      <c r="E287" s="85" t="str">
        <f>IF(ISBLANK(H287),"",MAX(E$7:$E286)+1)</f>
        <v/>
      </c>
      <c r="F287" s="122"/>
      <c r="G287" s="123"/>
      <c r="H287" s="107"/>
      <c r="I287" s="108"/>
      <c r="J287" s="107"/>
      <c r="K287" s="109"/>
      <c r="L287" s="110"/>
      <c r="M287" s="126"/>
      <c r="N287" s="127"/>
      <c r="O287" s="3" t="str">
        <f t="shared" si="9"/>
        <v/>
      </c>
    </row>
    <row r="288" spans="1:15" x14ac:dyDescent="0.25">
      <c r="A288" s="2" t="str">
        <f>_xlfn.IFNA(VLOOKUP(I288,Довідник!D:F,3,FALSE),"")</f>
        <v/>
      </c>
      <c r="B288" s="2">
        <f>Т.1_2!$I$6</f>
        <v>0</v>
      </c>
      <c r="C288" s="2">
        <f>YEAR(Т.1_2!$I$1)</f>
        <v>1900</v>
      </c>
      <c r="D288" s="2">
        <f t="shared" si="8"/>
        <v>0</v>
      </c>
      <c r="E288" s="85" t="str">
        <f>IF(ISBLANK(H288),"",MAX(E$7:$E287)+1)</f>
        <v/>
      </c>
      <c r="F288" s="122"/>
      <c r="G288" s="123"/>
      <c r="H288" s="107"/>
      <c r="I288" s="108"/>
      <c r="J288" s="107"/>
      <c r="K288" s="109"/>
      <c r="L288" s="110"/>
      <c r="M288" s="126"/>
      <c r="N288" s="127"/>
      <c r="O288" s="3" t="str">
        <f t="shared" si="9"/>
        <v/>
      </c>
    </row>
    <row r="289" spans="1:15" x14ac:dyDescent="0.25">
      <c r="A289" s="2" t="str">
        <f>_xlfn.IFNA(VLOOKUP(I289,Довідник!D:F,3,FALSE),"")</f>
        <v/>
      </c>
      <c r="B289" s="2">
        <f>Т.1_2!$I$6</f>
        <v>0</v>
      </c>
      <c r="C289" s="2">
        <f>YEAR(Т.1_2!$I$1)</f>
        <v>1900</v>
      </c>
      <c r="D289" s="2">
        <f t="shared" si="8"/>
        <v>0</v>
      </c>
      <c r="E289" s="85" t="str">
        <f>IF(ISBLANK(H289),"",MAX(E$7:$E288)+1)</f>
        <v/>
      </c>
      <c r="F289" s="122"/>
      <c r="G289" s="123"/>
      <c r="H289" s="107"/>
      <c r="I289" s="108"/>
      <c r="J289" s="107"/>
      <c r="K289" s="109"/>
      <c r="L289" s="110"/>
      <c r="M289" s="126"/>
      <c r="N289" s="127"/>
      <c r="O289" s="3" t="str">
        <f t="shared" si="9"/>
        <v/>
      </c>
    </row>
    <row r="290" spans="1:15" x14ac:dyDescent="0.25">
      <c r="A290" s="2" t="str">
        <f>_xlfn.IFNA(VLOOKUP(I290,Довідник!D:F,3,FALSE),"")</f>
        <v/>
      </c>
      <c r="B290" s="2">
        <f>Т.1_2!$I$6</f>
        <v>0</v>
      </c>
      <c r="C290" s="2">
        <f>YEAR(Т.1_2!$I$1)</f>
        <v>1900</v>
      </c>
      <c r="D290" s="2">
        <f t="shared" si="8"/>
        <v>0</v>
      </c>
      <c r="E290" s="85" t="str">
        <f>IF(ISBLANK(H290),"",MAX(E$7:$E289)+1)</f>
        <v/>
      </c>
      <c r="F290" s="122"/>
      <c r="G290" s="123"/>
      <c r="H290" s="107"/>
      <c r="I290" s="108"/>
      <c r="J290" s="107"/>
      <c r="K290" s="109"/>
      <c r="L290" s="110"/>
      <c r="M290" s="126"/>
      <c r="N290" s="127"/>
      <c r="O290" s="3" t="str">
        <f t="shared" si="9"/>
        <v/>
      </c>
    </row>
    <row r="291" spans="1:15" x14ac:dyDescent="0.25">
      <c r="A291" s="2" t="str">
        <f>_xlfn.IFNA(VLOOKUP(I291,Довідник!D:F,3,FALSE),"")</f>
        <v/>
      </c>
      <c r="B291" s="2">
        <f>Т.1_2!$I$6</f>
        <v>0</v>
      </c>
      <c r="C291" s="2">
        <f>YEAR(Т.1_2!$I$1)</f>
        <v>1900</v>
      </c>
      <c r="D291" s="2">
        <f t="shared" si="8"/>
        <v>0</v>
      </c>
      <c r="E291" s="85" t="str">
        <f>IF(ISBLANK(H291),"",MAX(E$7:$E290)+1)</f>
        <v/>
      </c>
      <c r="F291" s="122"/>
      <c r="G291" s="123"/>
      <c r="H291" s="107"/>
      <c r="I291" s="108"/>
      <c r="J291" s="107"/>
      <c r="K291" s="109"/>
      <c r="L291" s="110"/>
      <c r="M291" s="126"/>
      <c r="N291" s="127"/>
      <c r="O291" s="3" t="str">
        <f t="shared" si="9"/>
        <v/>
      </c>
    </row>
    <row r="292" spans="1:15" x14ac:dyDescent="0.25">
      <c r="A292" s="2" t="str">
        <f>_xlfn.IFNA(VLOOKUP(I292,Довідник!D:F,3,FALSE),"")</f>
        <v/>
      </c>
      <c r="B292" s="2">
        <f>Т.1_2!$I$6</f>
        <v>0</v>
      </c>
      <c r="C292" s="2">
        <f>YEAR(Т.1_2!$I$1)</f>
        <v>1900</v>
      </c>
      <c r="D292" s="2">
        <f t="shared" si="8"/>
        <v>0</v>
      </c>
      <c r="E292" s="85" t="str">
        <f>IF(ISBLANK(H292),"",MAX(E$7:$E291)+1)</f>
        <v/>
      </c>
      <c r="F292" s="122"/>
      <c r="G292" s="123"/>
      <c r="H292" s="107"/>
      <c r="I292" s="108"/>
      <c r="J292" s="107"/>
      <c r="K292" s="109"/>
      <c r="L292" s="110"/>
      <c r="M292" s="126"/>
      <c r="N292" s="127"/>
      <c r="O292" s="3" t="str">
        <f t="shared" si="9"/>
        <v/>
      </c>
    </row>
    <row r="293" spans="1:15" x14ac:dyDescent="0.25">
      <c r="A293" s="2" t="str">
        <f>_xlfn.IFNA(VLOOKUP(I293,Довідник!D:F,3,FALSE),"")</f>
        <v/>
      </c>
      <c r="B293" s="2">
        <f>Т.1_2!$I$6</f>
        <v>0</v>
      </c>
      <c r="C293" s="2">
        <f>YEAR(Т.1_2!$I$1)</f>
        <v>1900</v>
      </c>
      <c r="D293" s="2">
        <f t="shared" si="8"/>
        <v>0</v>
      </c>
      <c r="E293" s="85" t="str">
        <f>IF(ISBLANK(H293),"",MAX(E$7:$E292)+1)</f>
        <v/>
      </c>
      <c r="F293" s="122"/>
      <c r="G293" s="123"/>
      <c r="H293" s="107"/>
      <c r="I293" s="108"/>
      <c r="J293" s="107"/>
      <c r="K293" s="109"/>
      <c r="L293" s="110"/>
      <c r="M293" s="126"/>
      <c r="N293" s="127"/>
      <c r="O293" s="3" t="str">
        <f t="shared" si="9"/>
        <v/>
      </c>
    </row>
    <row r="294" spans="1:15" x14ac:dyDescent="0.25">
      <c r="A294" s="2" t="str">
        <f>_xlfn.IFNA(VLOOKUP(I294,Довідник!D:F,3,FALSE),"")</f>
        <v/>
      </c>
      <c r="B294" s="2">
        <f>Т.1_2!$I$6</f>
        <v>0</v>
      </c>
      <c r="C294" s="2">
        <f>YEAR(Т.1_2!$I$1)</f>
        <v>1900</v>
      </c>
      <c r="D294" s="2">
        <f t="shared" si="8"/>
        <v>0</v>
      </c>
      <c r="E294" s="85" t="str">
        <f>IF(ISBLANK(H294),"",MAX(E$7:$E293)+1)</f>
        <v/>
      </c>
      <c r="F294" s="122"/>
      <c r="G294" s="123"/>
      <c r="H294" s="107"/>
      <c r="I294" s="108"/>
      <c r="J294" s="107"/>
      <c r="K294" s="109"/>
      <c r="L294" s="110"/>
      <c r="M294" s="126"/>
      <c r="N294" s="127"/>
      <c r="O294" s="3" t="str">
        <f t="shared" si="9"/>
        <v/>
      </c>
    </row>
    <row r="295" spans="1:15" x14ac:dyDescent="0.25">
      <c r="A295" s="2" t="str">
        <f>_xlfn.IFNA(VLOOKUP(I295,Довідник!D:F,3,FALSE),"")</f>
        <v/>
      </c>
      <c r="B295" s="2">
        <f>Т.1_2!$I$6</f>
        <v>0</v>
      </c>
      <c r="C295" s="2">
        <f>YEAR(Т.1_2!$I$1)</f>
        <v>1900</v>
      </c>
      <c r="D295" s="2">
        <f t="shared" si="8"/>
        <v>0</v>
      </c>
      <c r="E295" s="85" t="str">
        <f>IF(ISBLANK(H295),"",MAX(E$7:$E294)+1)</f>
        <v/>
      </c>
      <c r="F295" s="122"/>
      <c r="G295" s="123"/>
      <c r="H295" s="107"/>
      <c r="I295" s="108"/>
      <c r="J295" s="107"/>
      <c r="K295" s="109"/>
      <c r="L295" s="110"/>
      <c r="M295" s="126"/>
      <c r="N295" s="127"/>
      <c r="O295" s="3" t="str">
        <f t="shared" si="9"/>
        <v/>
      </c>
    </row>
    <row r="296" spans="1:15" x14ac:dyDescent="0.25">
      <c r="A296" s="2" t="str">
        <f>_xlfn.IFNA(VLOOKUP(I296,Довідник!D:F,3,FALSE),"")</f>
        <v/>
      </c>
      <c r="B296" s="2">
        <f>Т.1_2!$I$6</f>
        <v>0</v>
      </c>
      <c r="C296" s="2">
        <f>YEAR(Т.1_2!$I$1)</f>
        <v>1900</v>
      </c>
      <c r="D296" s="2">
        <f t="shared" si="8"/>
        <v>0</v>
      </c>
      <c r="E296" s="85" t="str">
        <f>IF(ISBLANK(H296),"",MAX(E$7:$E295)+1)</f>
        <v/>
      </c>
      <c r="F296" s="122"/>
      <c r="G296" s="123"/>
      <c r="H296" s="107"/>
      <c r="I296" s="108"/>
      <c r="J296" s="107"/>
      <c r="K296" s="109"/>
      <c r="L296" s="110"/>
      <c r="M296" s="126"/>
      <c r="N296" s="127"/>
      <c r="O296" s="3" t="str">
        <f t="shared" si="9"/>
        <v/>
      </c>
    </row>
    <row r="297" spans="1:15" x14ac:dyDescent="0.25">
      <c r="A297" s="2" t="str">
        <f>_xlfn.IFNA(VLOOKUP(I297,Довідник!D:F,3,FALSE),"")</f>
        <v/>
      </c>
      <c r="B297" s="2">
        <f>Т.1_2!$I$6</f>
        <v>0</v>
      </c>
      <c r="C297" s="2">
        <f>YEAR(Т.1_2!$I$1)</f>
        <v>1900</v>
      </c>
      <c r="D297" s="2">
        <f t="shared" si="8"/>
        <v>0</v>
      </c>
      <c r="E297" s="85" t="str">
        <f>IF(ISBLANK(H297),"",MAX(E$7:$E296)+1)</f>
        <v/>
      </c>
      <c r="F297" s="122"/>
      <c r="G297" s="123"/>
      <c r="H297" s="107"/>
      <c r="I297" s="108"/>
      <c r="J297" s="107"/>
      <c r="K297" s="109"/>
      <c r="L297" s="110"/>
      <c r="M297" s="126"/>
      <c r="N297" s="127"/>
      <c r="O297" s="3" t="str">
        <f t="shared" si="9"/>
        <v/>
      </c>
    </row>
    <row r="298" spans="1:15" x14ac:dyDescent="0.25">
      <c r="A298" s="2" t="str">
        <f>_xlfn.IFNA(VLOOKUP(I298,Довідник!D:F,3,FALSE),"")</f>
        <v/>
      </c>
      <c r="B298" s="2">
        <f>Т.1_2!$I$6</f>
        <v>0</v>
      </c>
      <c r="C298" s="2">
        <f>YEAR(Т.1_2!$I$1)</f>
        <v>1900</v>
      </c>
      <c r="D298" s="2">
        <f t="shared" si="8"/>
        <v>0</v>
      </c>
      <c r="E298" s="85" t="str">
        <f>IF(ISBLANK(H298),"",MAX(E$7:$E297)+1)</f>
        <v/>
      </c>
      <c r="F298" s="122"/>
      <c r="G298" s="123"/>
      <c r="H298" s="107"/>
      <c r="I298" s="108"/>
      <c r="J298" s="107"/>
      <c r="K298" s="109"/>
      <c r="L298" s="110"/>
      <c r="M298" s="126"/>
      <c r="N298" s="127"/>
      <c r="O298" s="3" t="str">
        <f t="shared" si="9"/>
        <v/>
      </c>
    </row>
    <row r="299" spans="1:15" x14ac:dyDescent="0.25">
      <c r="A299" s="2" t="str">
        <f>_xlfn.IFNA(VLOOKUP(I299,Довідник!D:F,3,FALSE),"")</f>
        <v/>
      </c>
      <c r="B299" s="2">
        <f>Т.1_2!$I$6</f>
        <v>0</v>
      </c>
      <c r="C299" s="2">
        <f>YEAR(Т.1_2!$I$1)</f>
        <v>1900</v>
      </c>
      <c r="D299" s="2">
        <f t="shared" si="8"/>
        <v>0</v>
      </c>
      <c r="E299" s="85" t="str">
        <f>IF(ISBLANK(H299),"",MAX(E$7:$E298)+1)</f>
        <v/>
      </c>
      <c r="F299" s="122"/>
      <c r="G299" s="123"/>
      <c r="H299" s="107"/>
      <c r="I299" s="108"/>
      <c r="J299" s="107"/>
      <c r="K299" s="109"/>
      <c r="L299" s="110"/>
      <c r="M299" s="126"/>
      <c r="N299" s="127"/>
      <c r="O299" s="3" t="str">
        <f t="shared" si="9"/>
        <v/>
      </c>
    </row>
    <row r="300" spans="1:15" x14ac:dyDescent="0.25">
      <c r="A300" s="2" t="str">
        <f>_xlfn.IFNA(VLOOKUP(I300,Довідник!D:F,3,FALSE),"")</f>
        <v/>
      </c>
      <c r="B300" s="2">
        <f>Т.1_2!$I$6</f>
        <v>0</v>
      </c>
      <c r="C300" s="2">
        <f>YEAR(Т.1_2!$I$1)</f>
        <v>1900</v>
      </c>
      <c r="D300" s="2">
        <f t="shared" si="8"/>
        <v>0</v>
      </c>
      <c r="E300" s="85" t="str">
        <f>IF(ISBLANK(H300),"",MAX(E$7:$E299)+1)</f>
        <v/>
      </c>
      <c r="F300" s="122"/>
      <c r="G300" s="123"/>
      <c r="H300" s="107"/>
      <c r="I300" s="108"/>
      <c r="J300" s="107"/>
      <c r="K300" s="109"/>
      <c r="L300" s="110"/>
      <c r="M300" s="126"/>
      <c r="N300" s="127"/>
      <c r="O300" s="3" t="str">
        <f t="shared" si="9"/>
        <v/>
      </c>
    </row>
    <row r="301" spans="1:15" x14ac:dyDescent="0.25">
      <c r="A301" s="2" t="str">
        <f>_xlfn.IFNA(VLOOKUP(I301,Довідник!D:F,3,FALSE),"")</f>
        <v/>
      </c>
      <c r="B301" s="2">
        <f>Т.1_2!$I$6</f>
        <v>0</v>
      </c>
      <c r="C301" s="2">
        <f>YEAR(Т.1_2!$I$1)</f>
        <v>1900</v>
      </c>
      <c r="D301" s="2">
        <f t="shared" si="8"/>
        <v>0</v>
      </c>
      <c r="E301" s="85" t="str">
        <f>IF(ISBLANK(H301),"",MAX(E$7:$E300)+1)</f>
        <v/>
      </c>
      <c r="F301" s="122"/>
      <c r="G301" s="123"/>
      <c r="H301" s="107"/>
      <c r="I301" s="108"/>
      <c r="J301" s="107"/>
      <c r="K301" s="109"/>
      <c r="L301" s="110"/>
      <c r="M301" s="126"/>
      <c r="N301" s="127"/>
      <c r="O301" s="3" t="str">
        <f t="shared" si="9"/>
        <v/>
      </c>
    </row>
    <row r="302" spans="1:15" x14ac:dyDescent="0.25">
      <c r="A302" s="2" t="str">
        <f>_xlfn.IFNA(VLOOKUP(I302,Довідник!D:F,3,FALSE),"")</f>
        <v/>
      </c>
      <c r="B302" s="2">
        <f>Т.1_2!$I$6</f>
        <v>0</v>
      </c>
      <c r="C302" s="2">
        <f>YEAR(Т.1_2!$I$1)</f>
        <v>1900</v>
      </c>
      <c r="D302" s="2">
        <f t="shared" si="8"/>
        <v>0</v>
      </c>
      <c r="E302" s="85" t="str">
        <f>IF(ISBLANK(H302),"",MAX(E$7:$E301)+1)</f>
        <v/>
      </c>
      <c r="F302" s="122"/>
      <c r="G302" s="123"/>
      <c r="H302" s="107"/>
      <c r="I302" s="108"/>
      <c r="J302" s="107"/>
      <c r="K302" s="109"/>
      <c r="L302" s="110"/>
      <c r="M302" s="126"/>
      <c r="N302" s="127"/>
      <c r="O302" s="3" t="str">
        <f t="shared" si="9"/>
        <v/>
      </c>
    </row>
    <row r="303" spans="1:15" x14ac:dyDescent="0.25">
      <c r="A303" s="2" t="str">
        <f>_xlfn.IFNA(VLOOKUP(I303,Довідник!D:F,3,FALSE),"")</f>
        <v/>
      </c>
      <c r="B303" s="2">
        <f>Т.1_2!$I$6</f>
        <v>0</v>
      </c>
      <c r="C303" s="2">
        <f>YEAR(Т.1_2!$I$1)</f>
        <v>1900</v>
      </c>
      <c r="D303" s="2">
        <f t="shared" si="8"/>
        <v>0</v>
      </c>
      <c r="E303" s="85" t="str">
        <f>IF(ISBLANK(H303),"",MAX(E$7:$E302)+1)</f>
        <v/>
      </c>
      <c r="F303" s="122"/>
      <c r="G303" s="123"/>
      <c r="H303" s="107"/>
      <c r="I303" s="108"/>
      <c r="J303" s="107"/>
      <c r="K303" s="109"/>
      <c r="L303" s="110"/>
      <c r="M303" s="126"/>
      <c r="N303" s="127"/>
      <c r="O303" s="3" t="str">
        <f t="shared" si="9"/>
        <v/>
      </c>
    </row>
    <row r="304" spans="1:15" x14ac:dyDescent="0.25">
      <c r="A304" s="2" t="str">
        <f>_xlfn.IFNA(VLOOKUP(I304,Довідник!D:F,3,FALSE),"")</f>
        <v/>
      </c>
      <c r="B304" s="2">
        <f>Т.1_2!$I$6</f>
        <v>0</v>
      </c>
      <c r="C304" s="2">
        <f>YEAR(Т.1_2!$I$1)</f>
        <v>1900</v>
      </c>
      <c r="D304" s="2">
        <f t="shared" si="8"/>
        <v>0</v>
      </c>
      <c r="E304" s="85" t="str">
        <f>IF(ISBLANK(H304),"",MAX(E$7:$E303)+1)</f>
        <v/>
      </c>
      <c r="F304" s="122"/>
      <c r="G304" s="123"/>
      <c r="H304" s="107"/>
      <c r="I304" s="108"/>
      <c r="J304" s="107"/>
      <c r="K304" s="109"/>
      <c r="L304" s="110"/>
      <c r="M304" s="126"/>
      <c r="N304" s="127"/>
      <c r="O304" s="3" t="str">
        <f t="shared" si="9"/>
        <v/>
      </c>
    </row>
    <row r="305" spans="1:15" x14ac:dyDescent="0.25">
      <c r="A305" s="2" t="str">
        <f>_xlfn.IFNA(VLOOKUP(I305,Довідник!D:F,3,FALSE),"")</f>
        <v/>
      </c>
      <c r="B305" s="2">
        <f>Т.1_2!$I$6</f>
        <v>0</v>
      </c>
      <c r="C305" s="2">
        <f>YEAR(Т.1_2!$I$1)</f>
        <v>1900</v>
      </c>
      <c r="D305" s="2">
        <f t="shared" si="8"/>
        <v>0</v>
      </c>
      <c r="E305" s="85" t="str">
        <f>IF(ISBLANK(H305),"",MAX(E$7:$E304)+1)</f>
        <v/>
      </c>
      <c r="F305" s="122"/>
      <c r="G305" s="123"/>
      <c r="H305" s="107"/>
      <c r="I305" s="108"/>
      <c r="J305" s="107"/>
      <c r="K305" s="109"/>
      <c r="L305" s="110"/>
      <c r="M305" s="126"/>
      <c r="N305" s="127"/>
      <c r="O305" s="3" t="str">
        <f t="shared" si="9"/>
        <v/>
      </c>
    </row>
    <row r="306" spans="1:15" x14ac:dyDescent="0.25">
      <c r="A306" s="2" t="str">
        <f>_xlfn.IFNA(VLOOKUP(I306,Довідник!D:F,3,FALSE),"")</f>
        <v/>
      </c>
      <c r="B306" s="2">
        <f>Т.1_2!$I$6</f>
        <v>0</v>
      </c>
      <c r="C306" s="2">
        <f>YEAR(Т.1_2!$I$1)</f>
        <v>1900</v>
      </c>
      <c r="D306" s="2">
        <f t="shared" si="8"/>
        <v>0</v>
      </c>
      <c r="E306" s="85" t="str">
        <f>IF(ISBLANK(H306),"",MAX(E$7:$E305)+1)</f>
        <v/>
      </c>
      <c r="F306" s="122"/>
      <c r="G306" s="123"/>
      <c r="H306" s="107"/>
      <c r="I306" s="108"/>
      <c r="J306" s="107"/>
      <c r="K306" s="109"/>
      <c r="L306" s="110"/>
      <c r="M306" s="126"/>
      <c r="N306" s="127"/>
      <c r="O306" s="3" t="str">
        <f t="shared" si="9"/>
        <v/>
      </c>
    </row>
    <row r="307" spans="1:15" x14ac:dyDescent="0.25">
      <c r="A307" s="2" t="str">
        <f>_xlfn.IFNA(VLOOKUP(I307,Довідник!D:F,3,FALSE),"")</f>
        <v/>
      </c>
      <c r="B307" s="2">
        <f>Т.1_2!$I$6</f>
        <v>0</v>
      </c>
      <c r="C307" s="2">
        <f>YEAR(Т.1_2!$I$1)</f>
        <v>1900</v>
      </c>
      <c r="D307" s="2">
        <f t="shared" si="8"/>
        <v>0</v>
      </c>
      <c r="E307" s="85" t="str">
        <f>IF(ISBLANK(H307),"",MAX(E$7:$E306)+1)</f>
        <v/>
      </c>
      <c r="F307" s="122"/>
      <c r="G307" s="123"/>
      <c r="H307" s="107"/>
      <c r="I307" s="108"/>
      <c r="J307" s="107"/>
      <c r="K307" s="109"/>
      <c r="L307" s="110"/>
      <c r="M307" s="126"/>
      <c r="N307" s="127"/>
      <c r="O307" s="3" t="str">
        <f t="shared" si="9"/>
        <v/>
      </c>
    </row>
    <row r="308" spans="1:15" x14ac:dyDescent="0.25">
      <c r="A308" s="2" t="str">
        <f>_xlfn.IFNA(VLOOKUP(I308,Довідник!D:F,3,FALSE),"")</f>
        <v/>
      </c>
      <c r="B308" s="2">
        <f>Т.1_2!$I$6</f>
        <v>0</v>
      </c>
      <c r="C308" s="2">
        <f>YEAR(Т.1_2!$I$1)</f>
        <v>1900</v>
      </c>
      <c r="D308" s="2">
        <f t="shared" si="8"/>
        <v>0</v>
      </c>
      <c r="E308" s="85" t="str">
        <f>IF(ISBLANK(H308),"",MAX(E$7:$E307)+1)</f>
        <v/>
      </c>
      <c r="F308" s="122"/>
      <c r="G308" s="123"/>
      <c r="H308" s="107"/>
      <c r="I308" s="108"/>
      <c r="J308" s="107"/>
      <c r="K308" s="109"/>
      <c r="L308" s="110"/>
      <c r="M308" s="126"/>
      <c r="N308" s="127"/>
      <c r="O308" s="3" t="str">
        <f t="shared" si="9"/>
        <v/>
      </c>
    </row>
    <row r="309" spans="1:15" x14ac:dyDescent="0.25">
      <c r="A309" s="2" t="str">
        <f>_xlfn.IFNA(VLOOKUP(I309,Довідник!D:F,3,FALSE),"")</f>
        <v/>
      </c>
      <c r="B309" s="2">
        <f>Т.1_2!$I$6</f>
        <v>0</v>
      </c>
      <c r="C309" s="2">
        <f>YEAR(Т.1_2!$I$1)</f>
        <v>1900</v>
      </c>
      <c r="D309" s="2">
        <f t="shared" si="8"/>
        <v>0</v>
      </c>
      <c r="E309" s="85" t="str">
        <f>IF(ISBLANK(H309),"",MAX(E$7:$E308)+1)</f>
        <v/>
      </c>
      <c r="F309" s="122"/>
      <c r="G309" s="123"/>
      <c r="H309" s="107"/>
      <c r="I309" s="108"/>
      <c r="J309" s="107"/>
      <c r="K309" s="109"/>
      <c r="L309" s="110"/>
      <c r="M309" s="126"/>
      <c r="N309" s="127"/>
      <c r="O309" s="3" t="str">
        <f t="shared" si="9"/>
        <v/>
      </c>
    </row>
    <row r="310" spans="1:15" x14ac:dyDescent="0.25">
      <c r="A310" s="2" t="str">
        <f>_xlfn.IFNA(VLOOKUP(I310,Довідник!D:F,3,FALSE),"")</f>
        <v/>
      </c>
      <c r="B310" s="2">
        <f>Т.1_2!$I$6</f>
        <v>0</v>
      </c>
      <c r="C310" s="2">
        <f>YEAR(Т.1_2!$I$1)</f>
        <v>1900</v>
      </c>
      <c r="D310" s="2">
        <f t="shared" si="8"/>
        <v>0</v>
      </c>
      <c r="E310" s="85" t="str">
        <f>IF(ISBLANK(H310),"",MAX(E$7:$E309)+1)</f>
        <v/>
      </c>
      <c r="F310" s="122"/>
      <c r="G310" s="123"/>
      <c r="H310" s="107"/>
      <c r="I310" s="108"/>
      <c r="J310" s="107"/>
      <c r="K310" s="109"/>
      <c r="L310" s="110"/>
      <c r="M310" s="126"/>
      <c r="N310" s="127"/>
      <c r="O310" s="3" t="str">
        <f t="shared" si="9"/>
        <v/>
      </c>
    </row>
    <row r="311" spans="1:15" x14ac:dyDescent="0.25">
      <c r="A311" s="2" t="str">
        <f>_xlfn.IFNA(VLOOKUP(I311,Довідник!D:F,3,FALSE),"")</f>
        <v/>
      </c>
      <c r="B311" s="2">
        <f>Т.1_2!$I$6</f>
        <v>0</v>
      </c>
      <c r="C311" s="2">
        <f>YEAR(Т.1_2!$I$1)</f>
        <v>1900</v>
      </c>
      <c r="D311" s="2">
        <f t="shared" si="8"/>
        <v>0</v>
      </c>
      <c r="E311" s="85" t="str">
        <f>IF(ISBLANK(H311),"",MAX(E$7:$E310)+1)</f>
        <v/>
      </c>
      <c r="F311" s="122"/>
      <c r="G311" s="123"/>
      <c r="H311" s="107"/>
      <c r="I311" s="108"/>
      <c r="J311" s="107"/>
      <c r="K311" s="109"/>
      <c r="L311" s="110"/>
      <c r="M311" s="126"/>
      <c r="N311" s="127"/>
      <c r="O311" s="3" t="str">
        <f t="shared" si="9"/>
        <v/>
      </c>
    </row>
    <row r="312" spans="1:15" x14ac:dyDescent="0.25">
      <c r="A312" s="2" t="str">
        <f>_xlfn.IFNA(VLOOKUP(I312,Довідник!D:F,3,FALSE),"")</f>
        <v/>
      </c>
      <c r="B312" s="2">
        <f>Т.1_2!$I$6</f>
        <v>0</v>
      </c>
      <c r="C312" s="2">
        <f>YEAR(Т.1_2!$I$1)</f>
        <v>1900</v>
      </c>
      <c r="D312" s="2">
        <f t="shared" si="8"/>
        <v>0</v>
      </c>
      <c r="E312" s="85" t="str">
        <f>IF(ISBLANK(H312),"",MAX(E$7:$E311)+1)</f>
        <v/>
      </c>
      <c r="F312" s="122"/>
      <c r="G312" s="123"/>
      <c r="H312" s="107"/>
      <c r="I312" s="108"/>
      <c r="J312" s="107"/>
      <c r="K312" s="109"/>
      <c r="L312" s="110"/>
      <c r="M312" s="126"/>
      <c r="N312" s="127"/>
      <c r="O312" s="3" t="str">
        <f t="shared" si="9"/>
        <v/>
      </c>
    </row>
    <row r="313" spans="1:15" x14ac:dyDescent="0.25">
      <c r="A313" s="2" t="str">
        <f>_xlfn.IFNA(VLOOKUP(I313,Довідник!D:F,3,FALSE),"")</f>
        <v/>
      </c>
      <c r="B313" s="2">
        <f>Т.1_2!$I$6</f>
        <v>0</v>
      </c>
      <c r="C313" s="2">
        <f>YEAR(Т.1_2!$I$1)</f>
        <v>1900</v>
      </c>
      <c r="D313" s="2">
        <f t="shared" si="8"/>
        <v>0</v>
      </c>
      <c r="E313" s="85" t="str">
        <f>IF(ISBLANK(H313),"",MAX(E$7:$E312)+1)</f>
        <v/>
      </c>
      <c r="F313" s="122"/>
      <c r="G313" s="123"/>
      <c r="H313" s="107"/>
      <c r="I313" s="108"/>
      <c r="J313" s="107"/>
      <c r="K313" s="109"/>
      <c r="L313" s="110"/>
      <c r="M313" s="126"/>
      <c r="N313" s="127"/>
      <c r="O313" s="3" t="str">
        <f t="shared" si="9"/>
        <v/>
      </c>
    </row>
    <row r="314" spans="1:15" x14ac:dyDescent="0.25">
      <c r="A314" s="2" t="str">
        <f>_xlfn.IFNA(VLOOKUP(I314,Довідник!D:F,3,FALSE),"")</f>
        <v/>
      </c>
      <c r="B314" s="2">
        <f>Т.1_2!$I$6</f>
        <v>0</v>
      </c>
      <c r="C314" s="2">
        <f>YEAR(Т.1_2!$I$1)</f>
        <v>1900</v>
      </c>
      <c r="D314" s="2">
        <f t="shared" si="8"/>
        <v>0</v>
      </c>
      <c r="E314" s="85" t="str">
        <f>IF(ISBLANK(H314),"",MAX(E$7:$E313)+1)</f>
        <v/>
      </c>
      <c r="F314" s="122"/>
      <c r="G314" s="123"/>
      <c r="H314" s="107"/>
      <c r="I314" s="108"/>
      <c r="J314" s="107"/>
      <c r="K314" s="109"/>
      <c r="L314" s="110"/>
      <c r="M314" s="126"/>
      <c r="N314" s="127"/>
      <c r="O314" s="3" t="str">
        <f t="shared" si="9"/>
        <v/>
      </c>
    </row>
    <row r="315" spans="1:15" x14ac:dyDescent="0.25">
      <c r="A315" s="2" t="str">
        <f>_xlfn.IFNA(VLOOKUP(I315,Довідник!D:F,3,FALSE),"")</f>
        <v/>
      </c>
      <c r="B315" s="2">
        <f>Т.1_2!$I$6</f>
        <v>0</v>
      </c>
      <c r="C315" s="2">
        <f>YEAR(Т.1_2!$I$1)</f>
        <v>1900</v>
      </c>
      <c r="D315" s="2">
        <f t="shared" si="8"/>
        <v>0</v>
      </c>
      <c r="E315" s="85" t="str">
        <f>IF(ISBLANK(H315),"",MAX(E$7:$E314)+1)</f>
        <v/>
      </c>
      <c r="F315" s="122"/>
      <c r="G315" s="123"/>
      <c r="H315" s="107"/>
      <c r="I315" s="108"/>
      <c r="J315" s="107"/>
      <c r="K315" s="109"/>
      <c r="L315" s="110"/>
      <c r="M315" s="126"/>
      <c r="N315" s="127"/>
      <c r="O315" s="3" t="str">
        <f t="shared" si="9"/>
        <v/>
      </c>
    </row>
    <row r="316" spans="1:15" x14ac:dyDescent="0.25">
      <c r="A316" s="2" t="str">
        <f>_xlfn.IFNA(VLOOKUP(I316,Довідник!D:F,3,FALSE),"")</f>
        <v/>
      </c>
      <c r="B316" s="2">
        <f>Т.1_2!$I$6</f>
        <v>0</v>
      </c>
      <c r="C316" s="2">
        <f>YEAR(Т.1_2!$I$1)</f>
        <v>1900</v>
      </c>
      <c r="D316" s="2">
        <f t="shared" si="8"/>
        <v>0</v>
      </c>
      <c r="E316" s="85" t="str">
        <f>IF(ISBLANK(H316),"",MAX(E$7:$E315)+1)</f>
        <v/>
      </c>
      <c r="F316" s="122"/>
      <c r="G316" s="123"/>
      <c r="H316" s="107"/>
      <c r="I316" s="108"/>
      <c r="J316" s="107"/>
      <c r="K316" s="109"/>
      <c r="L316" s="110"/>
      <c r="M316" s="126"/>
      <c r="N316" s="127"/>
      <c r="O316" s="3" t="str">
        <f t="shared" si="9"/>
        <v/>
      </c>
    </row>
    <row r="317" spans="1:15" x14ac:dyDescent="0.25">
      <c r="A317" s="2" t="str">
        <f>_xlfn.IFNA(VLOOKUP(I317,Довідник!D:F,3,FALSE),"")</f>
        <v/>
      </c>
      <c r="B317" s="2">
        <f>Т.1_2!$I$6</f>
        <v>0</v>
      </c>
      <c r="C317" s="2">
        <f>YEAR(Т.1_2!$I$1)</f>
        <v>1900</v>
      </c>
      <c r="D317" s="2">
        <f t="shared" si="8"/>
        <v>0</v>
      </c>
      <c r="E317" s="85" t="str">
        <f>IF(ISBLANK(H317),"",MAX(E$7:$E316)+1)</f>
        <v/>
      </c>
      <c r="F317" s="122"/>
      <c r="G317" s="123"/>
      <c r="H317" s="107"/>
      <c r="I317" s="108"/>
      <c r="J317" s="107"/>
      <c r="K317" s="109"/>
      <c r="L317" s="110"/>
      <c r="M317" s="126"/>
      <c r="N317" s="127"/>
      <c r="O317" s="3" t="str">
        <f t="shared" si="9"/>
        <v/>
      </c>
    </row>
    <row r="318" spans="1:15" x14ac:dyDescent="0.25">
      <c r="A318" s="2" t="str">
        <f>_xlfn.IFNA(VLOOKUP(I318,Довідник!D:F,3,FALSE),"")</f>
        <v/>
      </c>
      <c r="B318" s="2">
        <f>Т.1_2!$I$6</f>
        <v>0</v>
      </c>
      <c r="C318" s="2">
        <f>YEAR(Т.1_2!$I$1)</f>
        <v>1900</v>
      </c>
      <c r="D318" s="2">
        <f t="shared" si="8"/>
        <v>0</v>
      </c>
      <c r="E318" s="85" t="str">
        <f>IF(ISBLANK(H318),"",MAX(E$7:$E317)+1)</f>
        <v/>
      </c>
      <c r="F318" s="122"/>
      <c r="G318" s="123"/>
      <c r="H318" s="107"/>
      <c r="I318" s="108"/>
      <c r="J318" s="107"/>
      <c r="K318" s="109"/>
      <c r="L318" s="110"/>
      <c r="M318" s="126"/>
      <c r="N318" s="127"/>
      <c r="O318" s="3" t="str">
        <f t="shared" si="9"/>
        <v/>
      </c>
    </row>
    <row r="319" spans="1:15" x14ac:dyDescent="0.25">
      <c r="A319" s="2" t="str">
        <f>_xlfn.IFNA(VLOOKUP(I319,Довідник!D:F,3,FALSE),"")</f>
        <v/>
      </c>
      <c r="B319" s="2">
        <f>Т.1_2!$I$6</f>
        <v>0</v>
      </c>
      <c r="C319" s="2">
        <f>YEAR(Т.1_2!$I$1)</f>
        <v>1900</v>
      </c>
      <c r="D319" s="2">
        <f t="shared" si="8"/>
        <v>0</v>
      </c>
      <c r="E319" s="85" t="str">
        <f>IF(ISBLANK(H319),"",MAX(E$7:$E318)+1)</f>
        <v/>
      </c>
      <c r="F319" s="122"/>
      <c r="G319" s="123"/>
      <c r="H319" s="107"/>
      <c r="I319" s="108"/>
      <c r="J319" s="107"/>
      <c r="K319" s="109"/>
      <c r="L319" s="110"/>
      <c r="M319" s="126"/>
      <c r="N319" s="127"/>
      <c r="O319" s="3" t="str">
        <f t="shared" si="9"/>
        <v/>
      </c>
    </row>
    <row r="320" spans="1:15" x14ac:dyDescent="0.25">
      <c r="A320" s="2" t="str">
        <f>_xlfn.IFNA(VLOOKUP(I320,Довідник!D:F,3,FALSE),"")</f>
        <v/>
      </c>
      <c r="B320" s="2">
        <f>Т.1_2!$I$6</f>
        <v>0</v>
      </c>
      <c r="C320" s="2">
        <f>YEAR(Т.1_2!$I$1)</f>
        <v>1900</v>
      </c>
      <c r="D320" s="2">
        <f t="shared" si="8"/>
        <v>0</v>
      </c>
      <c r="E320" s="85" t="str">
        <f>IF(ISBLANK(H320),"",MAX(E$7:$E319)+1)</f>
        <v/>
      </c>
      <c r="F320" s="122"/>
      <c r="G320" s="123"/>
      <c r="H320" s="107"/>
      <c r="I320" s="108"/>
      <c r="J320" s="107"/>
      <c r="K320" s="109"/>
      <c r="L320" s="110"/>
      <c r="M320" s="126"/>
      <c r="N320" s="127"/>
      <c r="O320" s="3" t="str">
        <f t="shared" si="9"/>
        <v/>
      </c>
    </row>
    <row r="321" spans="1:15" x14ac:dyDescent="0.25">
      <c r="A321" s="2" t="str">
        <f>_xlfn.IFNA(VLOOKUP(I321,Довідник!D:F,3,FALSE),"")</f>
        <v/>
      </c>
      <c r="B321" s="2">
        <f>Т.1_2!$I$6</f>
        <v>0</v>
      </c>
      <c r="C321" s="2">
        <f>YEAR(Т.1_2!$I$1)</f>
        <v>1900</v>
      </c>
      <c r="D321" s="2">
        <f t="shared" si="8"/>
        <v>0</v>
      </c>
      <c r="E321" s="85" t="str">
        <f>IF(ISBLANK(H321),"",MAX(E$7:$E320)+1)</f>
        <v/>
      </c>
      <c r="F321" s="122"/>
      <c r="G321" s="123"/>
      <c r="H321" s="107"/>
      <c r="I321" s="108"/>
      <c r="J321" s="107"/>
      <c r="K321" s="109"/>
      <c r="L321" s="110"/>
      <c r="M321" s="126"/>
      <c r="N321" s="127"/>
      <c r="O321" s="3" t="str">
        <f t="shared" si="9"/>
        <v/>
      </c>
    </row>
    <row r="322" spans="1:15" x14ac:dyDescent="0.25">
      <c r="A322" s="2" t="str">
        <f>_xlfn.IFNA(VLOOKUP(I322,Довідник!D:F,3,FALSE),"")</f>
        <v/>
      </c>
      <c r="B322" s="2">
        <f>Т.1_2!$I$6</f>
        <v>0</v>
      </c>
      <c r="C322" s="2">
        <f>YEAR(Т.1_2!$I$1)</f>
        <v>1900</v>
      </c>
      <c r="D322" s="2">
        <f t="shared" si="8"/>
        <v>0</v>
      </c>
      <c r="E322" s="85" t="str">
        <f>IF(ISBLANK(H322),"",MAX(E$7:$E321)+1)</f>
        <v/>
      </c>
      <c r="F322" s="122"/>
      <c r="G322" s="123"/>
      <c r="H322" s="107"/>
      <c r="I322" s="108"/>
      <c r="J322" s="107"/>
      <c r="K322" s="109"/>
      <c r="L322" s="110"/>
      <c r="M322" s="126"/>
      <c r="N322" s="127"/>
      <c r="O322" s="3" t="str">
        <f t="shared" si="9"/>
        <v/>
      </c>
    </row>
    <row r="323" spans="1:15" x14ac:dyDescent="0.25">
      <c r="A323" s="2" t="str">
        <f>_xlfn.IFNA(VLOOKUP(I323,Довідник!D:F,3,FALSE),"")</f>
        <v/>
      </c>
      <c r="B323" s="2">
        <f>Т.1_2!$I$6</f>
        <v>0</v>
      </c>
      <c r="C323" s="2">
        <f>YEAR(Т.1_2!$I$1)</f>
        <v>1900</v>
      </c>
      <c r="D323" s="2">
        <f t="shared" si="8"/>
        <v>0</v>
      </c>
      <c r="E323" s="85" t="str">
        <f>IF(ISBLANK(H323),"",MAX(E$7:$E322)+1)</f>
        <v/>
      </c>
      <c r="F323" s="122"/>
      <c r="G323" s="123"/>
      <c r="H323" s="107"/>
      <c r="I323" s="108"/>
      <c r="J323" s="107"/>
      <c r="K323" s="109"/>
      <c r="L323" s="110"/>
      <c r="M323" s="126"/>
      <c r="N323" s="127"/>
      <c r="O323" s="3" t="str">
        <f t="shared" si="9"/>
        <v/>
      </c>
    </row>
    <row r="324" spans="1:15" x14ac:dyDescent="0.25">
      <c r="A324" s="2" t="str">
        <f>_xlfn.IFNA(VLOOKUP(I324,Довідник!D:F,3,FALSE),"")</f>
        <v/>
      </c>
      <c r="B324" s="2">
        <f>Т.1_2!$I$6</f>
        <v>0</v>
      </c>
      <c r="C324" s="2">
        <f>YEAR(Т.1_2!$I$1)</f>
        <v>1900</v>
      </c>
      <c r="D324" s="2">
        <f t="shared" si="8"/>
        <v>0</v>
      </c>
      <c r="E324" s="85" t="str">
        <f>IF(ISBLANK(H324),"",MAX(E$7:$E323)+1)</f>
        <v/>
      </c>
      <c r="F324" s="122"/>
      <c r="G324" s="123"/>
      <c r="H324" s="107"/>
      <c r="I324" s="108"/>
      <c r="J324" s="107"/>
      <c r="K324" s="109"/>
      <c r="L324" s="110"/>
      <c r="M324" s="126"/>
      <c r="N324" s="127"/>
      <c r="O324" s="3" t="str">
        <f t="shared" si="9"/>
        <v/>
      </c>
    </row>
    <row r="325" spans="1:15" x14ac:dyDescent="0.25">
      <c r="A325" s="2" t="str">
        <f>_xlfn.IFNA(VLOOKUP(I325,Довідник!D:F,3,FALSE),"")</f>
        <v/>
      </c>
      <c r="B325" s="2">
        <f>Т.1_2!$I$6</f>
        <v>0</v>
      </c>
      <c r="C325" s="2">
        <f>YEAR(Т.1_2!$I$1)</f>
        <v>1900</v>
      </c>
      <c r="D325" s="2">
        <f t="shared" si="8"/>
        <v>0</v>
      </c>
      <c r="E325" s="85" t="str">
        <f>IF(ISBLANK(H325),"",MAX(E$7:$E324)+1)</f>
        <v/>
      </c>
      <c r="F325" s="122"/>
      <c r="G325" s="123"/>
      <c r="H325" s="107"/>
      <c r="I325" s="108"/>
      <c r="J325" s="107"/>
      <c r="K325" s="109"/>
      <c r="L325" s="110"/>
      <c r="M325" s="126"/>
      <c r="N325" s="127"/>
      <c r="O325" s="3" t="str">
        <f t="shared" si="9"/>
        <v/>
      </c>
    </row>
    <row r="326" spans="1:15" x14ac:dyDescent="0.25">
      <c r="A326" s="2" t="str">
        <f>_xlfn.IFNA(VLOOKUP(I326,Довідник!D:F,3,FALSE),"")</f>
        <v/>
      </c>
      <c r="B326" s="2">
        <f>Т.1_2!$I$6</f>
        <v>0</v>
      </c>
      <c r="C326" s="2">
        <f>YEAR(Т.1_2!$I$1)</f>
        <v>1900</v>
      </c>
      <c r="D326" s="2">
        <f t="shared" si="8"/>
        <v>0</v>
      </c>
      <c r="E326" s="85" t="str">
        <f>IF(ISBLANK(H326),"",MAX(E$7:$E325)+1)</f>
        <v/>
      </c>
      <c r="F326" s="122"/>
      <c r="G326" s="123"/>
      <c r="H326" s="107"/>
      <c r="I326" s="108"/>
      <c r="J326" s="107"/>
      <c r="K326" s="109"/>
      <c r="L326" s="110"/>
      <c r="M326" s="126"/>
      <c r="N326" s="127"/>
      <c r="O326" s="3" t="str">
        <f t="shared" si="9"/>
        <v/>
      </c>
    </row>
    <row r="327" spans="1:15" x14ac:dyDescent="0.25">
      <c r="A327" s="2" t="str">
        <f>_xlfn.IFNA(VLOOKUP(I327,Довідник!D:F,3,FALSE),"")</f>
        <v/>
      </c>
      <c r="B327" s="2">
        <f>Т.1_2!$I$6</f>
        <v>0</v>
      </c>
      <c r="C327" s="2">
        <f>YEAR(Т.1_2!$I$1)</f>
        <v>1900</v>
      </c>
      <c r="D327" s="2">
        <f t="shared" si="8"/>
        <v>0</v>
      </c>
      <c r="E327" s="85" t="str">
        <f>IF(ISBLANK(H327),"",MAX(E$7:$E326)+1)</f>
        <v/>
      </c>
      <c r="F327" s="122"/>
      <c r="G327" s="123"/>
      <c r="H327" s="107"/>
      <c r="I327" s="108"/>
      <c r="J327" s="107"/>
      <c r="K327" s="109"/>
      <c r="L327" s="110"/>
      <c r="M327" s="126"/>
      <c r="N327" s="127"/>
      <c r="O327" s="3" t="str">
        <f t="shared" si="9"/>
        <v/>
      </c>
    </row>
    <row r="328" spans="1:15" x14ac:dyDescent="0.25">
      <c r="A328" s="2" t="str">
        <f>_xlfn.IFNA(VLOOKUP(I328,Довідник!D:F,3,FALSE),"")</f>
        <v/>
      </c>
      <c r="B328" s="2">
        <f>Т.1_2!$I$6</f>
        <v>0</v>
      </c>
      <c r="C328" s="2">
        <f>YEAR(Т.1_2!$I$1)</f>
        <v>1900</v>
      </c>
      <c r="D328" s="2">
        <f t="shared" ref="D328:D391" si="10">IF(G328="",F328,YEAR(G328))</f>
        <v>0</v>
      </c>
      <c r="E328" s="85" t="str">
        <f>IF(ISBLANK(H328),"",MAX(E$7:$E327)+1)</f>
        <v/>
      </c>
      <c r="F328" s="122"/>
      <c r="G328" s="123"/>
      <c r="H328" s="107"/>
      <c r="I328" s="108"/>
      <c r="J328" s="107"/>
      <c r="K328" s="109"/>
      <c r="L328" s="110"/>
      <c r="M328" s="126"/>
      <c r="N328" s="127"/>
      <c r="O328" s="3" t="str">
        <f t="shared" ref="O328:O391" si="11">IF(OR(IFERROR(0/D328,1)+ISBLANK(H328)*1+ISBLANK(I328)*1+ISBLANK(J328)*1+ISBLANK(K328)*1+ISBLANK(L328)*1+ISBLANK(M328)*1=0,IFERROR(0/D328,1)+ISBLANK(H328)*1+ISBLANK(I328)*1+ISBLANK(J328)*1+ISBLANK(K328)*1+ISBLANK(L328)*1+ISBLANK(M328)*1=7),"","Заповнено не всі поля!")</f>
        <v/>
      </c>
    </row>
    <row r="329" spans="1:15" x14ac:dyDescent="0.25">
      <c r="A329" s="2" t="str">
        <f>_xlfn.IFNA(VLOOKUP(I329,Довідник!D:F,3,FALSE),"")</f>
        <v/>
      </c>
      <c r="B329" s="2">
        <f>Т.1_2!$I$6</f>
        <v>0</v>
      </c>
      <c r="C329" s="2">
        <f>YEAR(Т.1_2!$I$1)</f>
        <v>1900</v>
      </c>
      <c r="D329" s="2">
        <f t="shared" si="10"/>
        <v>0</v>
      </c>
      <c r="E329" s="85" t="str">
        <f>IF(ISBLANK(H329),"",MAX(E$7:$E328)+1)</f>
        <v/>
      </c>
      <c r="F329" s="122"/>
      <c r="G329" s="123"/>
      <c r="H329" s="107"/>
      <c r="I329" s="108"/>
      <c r="J329" s="107"/>
      <c r="K329" s="109"/>
      <c r="L329" s="110"/>
      <c r="M329" s="126"/>
      <c r="N329" s="127"/>
      <c r="O329" s="3" t="str">
        <f t="shared" si="11"/>
        <v/>
      </c>
    </row>
    <row r="330" spans="1:15" x14ac:dyDescent="0.25">
      <c r="A330" s="2" t="str">
        <f>_xlfn.IFNA(VLOOKUP(I330,Довідник!D:F,3,FALSE),"")</f>
        <v/>
      </c>
      <c r="B330" s="2">
        <f>Т.1_2!$I$6</f>
        <v>0</v>
      </c>
      <c r="C330" s="2">
        <f>YEAR(Т.1_2!$I$1)</f>
        <v>1900</v>
      </c>
      <c r="D330" s="2">
        <f t="shared" si="10"/>
        <v>0</v>
      </c>
      <c r="E330" s="85" t="str">
        <f>IF(ISBLANK(H330),"",MAX(E$7:$E329)+1)</f>
        <v/>
      </c>
      <c r="F330" s="122"/>
      <c r="G330" s="123"/>
      <c r="H330" s="107"/>
      <c r="I330" s="108"/>
      <c r="J330" s="107"/>
      <c r="K330" s="109"/>
      <c r="L330" s="110"/>
      <c r="M330" s="126"/>
      <c r="N330" s="127"/>
      <c r="O330" s="3" t="str">
        <f t="shared" si="11"/>
        <v/>
      </c>
    </row>
    <row r="331" spans="1:15" x14ac:dyDescent="0.25">
      <c r="A331" s="2" t="str">
        <f>_xlfn.IFNA(VLOOKUP(I331,Довідник!D:F,3,FALSE),"")</f>
        <v/>
      </c>
      <c r="B331" s="2">
        <f>Т.1_2!$I$6</f>
        <v>0</v>
      </c>
      <c r="C331" s="2">
        <f>YEAR(Т.1_2!$I$1)</f>
        <v>1900</v>
      </c>
      <c r="D331" s="2">
        <f t="shared" si="10"/>
        <v>0</v>
      </c>
      <c r="E331" s="85" t="str">
        <f>IF(ISBLANK(H331),"",MAX(E$7:$E330)+1)</f>
        <v/>
      </c>
      <c r="F331" s="122"/>
      <c r="G331" s="123"/>
      <c r="H331" s="107"/>
      <c r="I331" s="108"/>
      <c r="J331" s="107"/>
      <c r="K331" s="109"/>
      <c r="L331" s="110"/>
      <c r="M331" s="126"/>
      <c r="N331" s="127"/>
      <c r="O331" s="3" t="str">
        <f t="shared" si="11"/>
        <v/>
      </c>
    </row>
    <row r="332" spans="1:15" x14ac:dyDescent="0.25">
      <c r="A332" s="2" t="str">
        <f>_xlfn.IFNA(VLOOKUP(I332,Довідник!D:F,3,FALSE),"")</f>
        <v/>
      </c>
      <c r="B332" s="2">
        <f>Т.1_2!$I$6</f>
        <v>0</v>
      </c>
      <c r="C332" s="2">
        <f>YEAR(Т.1_2!$I$1)</f>
        <v>1900</v>
      </c>
      <c r="D332" s="2">
        <f t="shared" si="10"/>
        <v>0</v>
      </c>
      <c r="E332" s="85" t="str">
        <f>IF(ISBLANK(H332),"",MAX(E$7:$E331)+1)</f>
        <v/>
      </c>
      <c r="F332" s="122"/>
      <c r="G332" s="123"/>
      <c r="H332" s="107"/>
      <c r="I332" s="108"/>
      <c r="J332" s="107"/>
      <c r="K332" s="109"/>
      <c r="L332" s="110"/>
      <c r="M332" s="126"/>
      <c r="N332" s="127"/>
      <c r="O332" s="3" t="str">
        <f t="shared" si="11"/>
        <v/>
      </c>
    </row>
    <row r="333" spans="1:15" x14ac:dyDescent="0.25">
      <c r="A333" s="2" t="str">
        <f>_xlfn.IFNA(VLOOKUP(I333,Довідник!D:F,3,FALSE),"")</f>
        <v/>
      </c>
      <c r="B333" s="2">
        <f>Т.1_2!$I$6</f>
        <v>0</v>
      </c>
      <c r="C333" s="2">
        <f>YEAR(Т.1_2!$I$1)</f>
        <v>1900</v>
      </c>
      <c r="D333" s="2">
        <f t="shared" si="10"/>
        <v>0</v>
      </c>
      <c r="E333" s="85" t="str">
        <f>IF(ISBLANK(H333),"",MAX(E$7:$E332)+1)</f>
        <v/>
      </c>
      <c r="F333" s="122"/>
      <c r="G333" s="123"/>
      <c r="H333" s="107"/>
      <c r="I333" s="108"/>
      <c r="J333" s="107"/>
      <c r="K333" s="109"/>
      <c r="L333" s="110"/>
      <c r="M333" s="126"/>
      <c r="N333" s="127"/>
      <c r="O333" s="3" t="str">
        <f t="shared" si="11"/>
        <v/>
      </c>
    </row>
    <row r="334" spans="1:15" x14ac:dyDescent="0.25">
      <c r="A334" s="2" t="str">
        <f>_xlfn.IFNA(VLOOKUP(I334,Довідник!D:F,3,FALSE),"")</f>
        <v/>
      </c>
      <c r="B334" s="2">
        <f>Т.1_2!$I$6</f>
        <v>0</v>
      </c>
      <c r="C334" s="2">
        <f>YEAR(Т.1_2!$I$1)</f>
        <v>1900</v>
      </c>
      <c r="D334" s="2">
        <f t="shared" si="10"/>
        <v>0</v>
      </c>
      <c r="E334" s="85" t="str">
        <f>IF(ISBLANK(H334),"",MAX(E$7:$E333)+1)</f>
        <v/>
      </c>
      <c r="F334" s="122"/>
      <c r="G334" s="123"/>
      <c r="H334" s="107"/>
      <c r="I334" s="108"/>
      <c r="J334" s="107"/>
      <c r="K334" s="109"/>
      <c r="L334" s="110"/>
      <c r="M334" s="126"/>
      <c r="N334" s="127"/>
      <c r="O334" s="3" t="str">
        <f t="shared" si="11"/>
        <v/>
      </c>
    </row>
    <row r="335" spans="1:15" x14ac:dyDescent="0.25">
      <c r="A335" s="2" t="str">
        <f>_xlfn.IFNA(VLOOKUP(I335,Довідник!D:F,3,FALSE),"")</f>
        <v/>
      </c>
      <c r="B335" s="2">
        <f>Т.1_2!$I$6</f>
        <v>0</v>
      </c>
      <c r="C335" s="2">
        <f>YEAR(Т.1_2!$I$1)</f>
        <v>1900</v>
      </c>
      <c r="D335" s="2">
        <f t="shared" si="10"/>
        <v>0</v>
      </c>
      <c r="E335" s="85" t="str">
        <f>IF(ISBLANK(H335),"",MAX(E$7:$E334)+1)</f>
        <v/>
      </c>
      <c r="F335" s="122"/>
      <c r="G335" s="123"/>
      <c r="H335" s="107"/>
      <c r="I335" s="108"/>
      <c r="J335" s="107"/>
      <c r="K335" s="109"/>
      <c r="L335" s="110"/>
      <c r="M335" s="126"/>
      <c r="N335" s="127"/>
      <c r="O335" s="3" t="str">
        <f t="shared" si="11"/>
        <v/>
      </c>
    </row>
    <row r="336" spans="1:15" x14ac:dyDescent="0.25">
      <c r="A336" s="2" t="str">
        <f>_xlfn.IFNA(VLOOKUP(I336,Довідник!D:F,3,FALSE),"")</f>
        <v/>
      </c>
      <c r="B336" s="2">
        <f>Т.1_2!$I$6</f>
        <v>0</v>
      </c>
      <c r="C336" s="2">
        <f>YEAR(Т.1_2!$I$1)</f>
        <v>1900</v>
      </c>
      <c r="D336" s="2">
        <f t="shared" si="10"/>
        <v>0</v>
      </c>
      <c r="E336" s="85" t="str">
        <f>IF(ISBLANK(H336),"",MAX(E$7:$E335)+1)</f>
        <v/>
      </c>
      <c r="F336" s="122"/>
      <c r="G336" s="123"/>
      <c r="H336" s="107"/>
      <c r="I336" s="108"/>
      <c r="J336" s="107"/>
      <c r="K336" s="109"/>
      <c r="L336" s="110"/>
      <c r="M336" s="126"/>
      <c r="N336" s="127"/>
      <c r="O336" s="3" t="str">
        <f t="shared" si="11"/>
        <v/>
      </c>
    </row>
    <row r="337" spans="1:15" x14ac:dyDescent="0.25">
      <c r="A337" s="2" t="str">
        <f>_xlfn.IFNA(VLOOKUP(I337,Довідник!D:F,3,FALSE),"")</f>
        <v/>
      </c>
      <c r="B337" s="2">
        <f>Т.1_2!$I$6</f>
        <v>0</v>
      </c>
      <c r="C337" s="2">
        <f>YEAR(Т.1_2!$I$1)</f>
        <v>1900</v>
      </c>
      <c r="D337" s="2">
        <f t="shared" si="10"/>
        <v>0</v>
      </c>
      <c r="E337" s="85" t="str">
        <f>IF(ISBLANK(H337),"",MAX(E$7:$E336)+1)</f>
        <v/>
      </c>
      <c r="F337" s="122"/>
      <c r="G337" s="123"/>
      <c r="H337" s="107"/>
      <c r="I337" s="108"/>
      <c r="J337" s="107"/>
      <c r="K337" s="109"/>
      <c r="L337" s="110"/>
      <c r="M337" s="126"/>
      <c r="N337" s="127"/>
      <c r="O337" s="3" t="str">
        <f t="shared" si="11"/>
        <v/>
      </c>
    </row>
    <row r="338" spans="1:15" x14ac:dyDescent="0.25">
      <c r="A338" s="2" t="str">
        <f>_xlfn.IFNA(VLOOKUP(I338,Довідник!D:F,3,FALSE),"")</f>
        <v/>
      </c>
      <c r="B338" s="2">
        <f>Т.1_2!$I$6</f>
        <v>0</v>
      </c>
      <c r="C338" s="2">
        <f>YEAR(Т.1_2!$I$1)</f>
        <v>1900</v>
      </c>
      <c r="D338" s="2">
        <f t="shared" si="10"/>
        <v>0</v>
      </c>
      <c r="E338" s="85" t="str">
        <f>IF(ISBLANK(H338),"",MAX(E$7:$E337)+1)</f>
        <v/>
      </c>
      <c r="F338" s="122"/>
      <c r="G338" s="123"/>
      <c r="H338" s="107"/>
      <c r="I338" s="108"/>
      <c r="J338" s="107"/>
      <c r="K338" s="109"/>
      <c r="L338" s="110"/>
      <c r="M338" s="126"/>
      <c r="N338" s="127"/>
      <c r="O338" s="3" t="str">
        <f t="shared" si="11"/>
        <v/>
      </c>
    </row>
    <row r="339" spans="1:15" x14ac:dyDescent="0.25">
      <c r="A339" s="2" t="str">
        <f>_xlfn.IFNA(VLOOKUP(I339,Довідник!D:F,3,FALSE),"")</f>
        <v/>
      </c>
      <c r="B339" s="2">
        <f>Т.1_2!$I$6</f>
        <v>0</v>
      </c>
      <c r="C339" s="2">
        <f>YEAR(Т.1_2!$I$1)</f>
        <v>1900</v>
      </c>
      <c r="D339" s="2">
        <f t="shared" si="10"/>
        <v>0</v>
      </c>
      <c r="E339" s="85" t="str">
        <f>IF(ISBLANK(H339),"",MAX(E$7:$E338)+1)</f>
        <v/>
      </c>
      <c r="F339" s="122"/>
      <c r="G339" s="123"/>
      <c r="H339" s="107"/>
      <c r="I339" s="108"/>
      <c r="J339" s="107"/>
      <c r="K339" s="109"/>
      <c r="L339" s="110"/>
      <c r="M339" s="126"/>
      <c r="N339" s="127"/>
      <c r="O339" s="3" t="str">
        <f t="shared" si="11"/>
        <v/>
      </c>
    </row>
    <row r="340" spans="1:15" x14ac:dyDescent="0.25">
      <c r="A340" s="2" t="str">
        <f>_xlfn.IFNA(VLOOKUP(I340,Довідник!D:F,3,FALSE),"")</f>
        <v/>
      </c>
      <c r="B340" s="2">
        <f>Т.1_2!$I$6</f>
        <v>0</v>
      </c>
      <c r="C340" s="2">
        <f>YEAR(Т.1_2!$I$1)</f>
        <v>1900</v>
      </c>
      <c r="D340" s="2">
        <f t="shared" si="10"/>
        <v>0</v>
      </c>
      <c r="E340" s="85" t="str">
        <f>IF(ISBLANK(H340),"",MAX(E$7:$E339)+1)</f>
        <v/>
      </c>
      <c r="F340" s="122"/>
      <c r="G340" s="123"/>
      <c r="H340" s="107"/>
      <c r="I340" s="108"/>
      <c r="J340" s="107"/>
      <c r="K340" s="109"/>
      <c r="L340" s="110"/>
      <c r="M340" s="126"/>
      <c r="N340" s="127"/>
      <c r="O340" s="3" t="str">
        <f t="shared" si="11"/>
        <v/>
      </c>
    </row>
    <row r="341" spans="1:15" x14ac:dyDescent="0.25">
      <c r="A341" s="2" t="str">
        <f>_xlfn.IFNA(VLOOKUP(I341,Довідник!D:F,3,FALSE),"")</f>
        <v/>
      </c>
      <c r="B341" s="2">
        <f>Т.1_2!$I$6</f>
        <v>0</v>
      </c>
      <c r="C341" s="2">
        <f>YEAR(Т.1_2!$I$1)</f>
        <v>1900</v>
      </c>
      <c r="D341" s="2">
        <f t="shared" si="10"/>
        <v>0</v>
      </c>
      <c r="E341" s="85" t="str">
        <f>IF(ISBLANK(H341),"",MAX(E$7:$E340)+1)</f>
        <v/>
      </c>
      <c r="F341" s="122"/>
      <c r="G341" s="123"/>
      <c r="H341" s="107"/>
      <c r="I341" s="108"/>
      <c r="J341" s="107"/>
      <c r="K341" s="109"/>
      <c r="L341" s="110"/>
      <c r="M341" s="126"/>
      <c r="N341" s="127"/>
      <c r="O341" s="3" t="str">
        <f t="shared" si="11"/>
        <v/>
      </c>
    </row>
    <row r="342" spans="1:15" x14ac:dyDescent="0.25">
      <c r="A342" s="2" t="str">
        <f>_xlfn.IFNA(VLOOKUP(I342,Довідник!D:F,3,FALSE),"")</f>
        <v/>
      </c>
      <c r="B342" s="2">
        <f>Т.1_2!$I$6</f>
        <v>0</v>
      </c>
      <c r="C342" s="2">
        <f>YEAR(Т.1_2!$I$1)</f>
        <v>1900</v>
      </c>
      <c r="D342" s="2">
        <f t="shared" si="10"/>
        <v>0</v>
      </c>
      <c r="E342" s="85" t="str">
        <f>IF(ISBLANK(H342),"",MAX(E$7:$E341)+1)</f>
        <v/>
      </c>
      <c r="F342" s="122"/>
      <c r="G342" s="123"/>
      <c r="H342" s="107"/>
      <c r="I342" s="108"/>
      <c r="J342" s="107"/>
      <c r="K342" s="109"/>
      <c r="L342" s="110"/>
      <c r="M342" s="126"/>
      <c r="N342" s="127"/>
      <c r="O342" s="3" t="str">
        <f t="shared" si="11"/>
        <v/>
      </c>
    </row>
    <row r="343" spans="1:15" x14ac:dyDescent="0.25">
      <c r="A343" s="2" t="str">
        <f>_xlfn.IFNA(VLOOKUP(I343,Довідник!D:F,3,FALSE),"")</f>
        <v/>
      </c>
      <c r="B343" s="2">
        <f>Т.1_2!$I$6</f>
        <v>0</v>
      </c>
      <c r="C343" s="2">
        <f>YEAR(Т.1_2!$I$1)</f>
        <v>1900</v>
      </c>
      <c r="D343" s="2">
        <f t="shared" si="10"/>
        <v>0</v>
      </c>
      <c r="E343" s="85" t="str">
        <f>IF(ISBLANK(H343),"",MAX(E$7:$E342)+1)</f>
        <v/>
      </c>
      <c r="F343" s="122"/>
      <c r="G343" s="123"/>
      <c r="H343" s="107"/>
      <c r="I343" s="108"/>
      <c r="J343" s="107"/>
      <c r="K343" s="109"/>
      <c r="L343" s="110"/>
      <c r="M343" s="126"/>
      <c r="N343" s="127"/>
      <c r="O343" s="3" t="str">
        <f t="shared" si="11"/>
        <v/>
      </c>
    </row>
    <row r="344" spans="1:15" x14ac:dyDescent="0.25">
      <c r="A344" s="2" t="str">
        <f>_xlfn.IFNA(VLOOKUP(I344,Довідник!D:F,3,FALSE),"")</f>
        <v/>
      </c>
      <c r="B344" s="2">
        <f>Т.1_2!$I$6</f>
        <v>0</v>
      </c>
      <c r="C344" s="2">
        <f>YEAR(Т.1_2!$I$1)</f>
        <v>1900</v>
      </c>
      <c r="D344" s="2">
        <f t="shared" si="10"/>
        <v>0</v>
      </c>
      <c r="E344" s="85" t="str">
        <f>IF(ISBLANK(H344),"",MAX(E$7:$E343)+1)</f>
        <v/>
      </c>
      <c r="F344" s="122"/>
      <c r="G344" s="123"/>
      <c r="H344" s="107"/>
      <c r="I344" s="108"/>
      <c r="J344" s="107"/>
      <c r="K344" s="109"/>
      <c r="L344" s="110"/>
      <c r="M344" s="126"/>
      <c r="N344" s="127"/>
      <c r="O344" s="3" t="str">
        <f t="shared" si="11"/>
        <v/>
      </c>
    </row>
    <row r="345" spans="1:15" x14ac:dyDescent="0.25">
      <c r="A345" s="2" t="str">
        <f>_xlfn.IFNA(VLOOKUP(I345,Довідник!D:F,3,FALSE),"")</f>
        <v/>
      </c>
      <c r="B345" s="2">
        <f>Т.1_2!$I$6</f>
        <v>0</v>
      </c>
      <c r="C345" s="2">
        <f>YEAR(Т.1_2!$I$1)</f>
        <v>1900</v>
      </c>
      <c r="D345" s="2">
        <f t="shared" si="10"/>
        <v>0</v>
      </c>
      <c r="E345" s="85" t="str">
        <f>IF(ISBLANK(H345),"",MAX(E$7:$E344)+1)</f>
        <v/>
      </c>
      <c r="F345" s="122"/>
      <c r="G345" s="123"/>
      <c r="H345" s="107"/>
      <c r="I345" s="108"/>
      <c r="J345" s="107"/>
      <c r="K345" s="109"/>
      <c r="L345" s="110"/>
      <c r="M345" s="126"/>
      <c r="N345" s="127"/>
      <c r="O345" s="3" t="str">
        <f t="shared" si="11"/>
        <v/>
      </c>
    </row>
    <row r="346" spans="1:15" x14ac:dyDescent="0.25">
      <c r="A346" s="2" t="str">
        <f>_xlfn.IFNA(VLOOKUP(I346,Довідник!D:F,3,FALSE),"")</f>
        <v/>
      </c>
      <c r="B346" s="2">
        <f>Т.1_2!$I$6</f>
        <v>0</v>
      </c>
      <c r="C346" s="2">
        <f>YEAR(Т.1_2!$I$1)</f>
        <v>1900</v>
      </c>
      <c r="D346" s="2">
        <f t="shared" si="10"/>
        <v>0</v>
      </c>
      <c r="E346" s="85" t="str">
        <f>IF(ISBLANK(H346),"",MAX(E$7:$E345)+1)</f>
        <v/>
      </c>
      <c r="F346" s="122"/>
      <c r="G346" s="123"/>
      <c r="H346" s="107"/>
      <c r="I346" s="108"/>
      <c r="J346" s="107"/>
      <c r="K346" s="109"/>
      <c r="L346" s="110"/>
      <c r="M346" s="126"/>
      <c r="N346" s="127"/>
      <c r="O346" s="3" t="str">
        <f t="shared" si="11"/>
        <v/>
      </c>
    </row>
    <row r="347" spans="1:15" x14ac:dyDescent="0.25">
      <c r="A347" s="2" t="str">
        <f>_xlfn.IFNA(VLOOKUP(I347,Довідник!D:F,3,FALSE),"")</f>
        <v/>
      </c>
      <c r="B347" s="2">
        <f>Т.1_2!$I$6</f>
        <v>0</v>
      </c>
      <c r="C347" s="2">
        <f>YEAR(Т.1_2!$I$1)</f>
        <v>1900</v>
      </c>
      <c r="D347" s="2">
        <f t="shared" si="10"/>
        <v>0</v>
      </c>
      <c r="E347" s="85" t="str">
        <f>IF(ISBLANK(H347),"",MAX(E$7:$E346)+1)</f>
        <v/>
      </c>
      <c r="F347" s="122"/>
      <c r="G347" s="123"/>
      <c r="H347" s="107"/>
      <c r="I347" s="108"/>
      <c r="J347" s="107"/>
      <c r="K347" s="109"/>
      <c r="L347" s="110"/>
      <c r="M347" s="126"/>
      <c r="N347" s="127"/>
      <c r="O347" s="3" t="str">
        <f t="shared" si="11"/>
        <v/>
      </c>
    </row>
    <row r="348" spans="1:15" x14ac:dyDescent="0.25">
      <c r="A348" s="2" t="str">
        <f>_xlfn.IFNA(VLOOKUP(I348,Довідник!D:F,3,FALSE),"")</f>
        <v/>
      </c>
      <c r="B348" s="2">
        <f>Т.1_2!$I$6</f>
        <v>0</v>
      </c>
      <c r="C348" s="2">
        <f>YEAR(Т.1_2!$I$1)</f>
        <v>1900</v>
      </c>
      <c r="D348" s="2">
        <f t="shared" si="10"/>
        <v>0</v>
      </c>
      <c r="E348" s="85" t="str">
        <f>IF(ISBLANK(H348),"",MAX(E$7:$E347)+1)</f>
        <v/>
      </c>
      <c r="F348" s="122"/>
      <c r="G348" s="123"/>
      <c r="H348" s="107"/>
      <c r="I348" s="108"/>
      <c r="J348" s="107"/>
      <c r="K348" s="109"/>
      <c r="L348" s="110"/>
      <c r="M348" s="126"/>
      <c r="N348" s="127"/>
      <c r="O348" s="3" t="str">
        <f t="shared" si="11"/>
        <v/>
      </c>
    </row>
    <row r="349" spans="1:15" x14ac:dyDescent="0.25">
      <c r="A349" s="2" t="str">
        <f>_xlfn.IFNA(VLOOKUP(I349,Довідник!D:F,3,FALSE),"")</f>
        <v/>
      </c>
      <c r="B349" s="2">
        <f>Т.1_2!$I$6</f>
        <v>0</v>
      </c>
      <c r="C349" s="2">
        <f>YEAR(Т.1_2!$I$1)</f>
        <v>1900</v>
      </c>
      <c r="D349" s="2">
        <f t="shared" si="10"/>
        <v>0</v>
      </c>
      <c r="E349" s="85" t="str">
        <f>IF(ISBLANK(H349),"",MAX(E$7:$E348)+1)</f>
        <v/>
      </c>
      <c r="F349" s="122"/>
      <c r="G349" s="123"/>
      <c r="H349" s="107"/>
      <c r="I349" s="108"/>
      <c r="J349" s="107"/>
      <c r="K349" s="109"/>
      <c r="L349" s="110"/>
      <c r="M349" s="126"/>
      <c r="N349" s="127"/>
      <c r="O349" s="3" t="str">
        <f t="shared" si="11"/>
        <v/>
      </c>
    </row>
    <row r="350" spans="1:15" x14ac:dyDescent="0.25">
      <c r="A350" s="2" t="str">
        <f>_xlfn.IFNA(VLOOKUP(I350,Довідник!D:F,3,FALSE),"")</f>
        <v/>
      </c>
      <c r="B350" s="2">
        <f>Т.1_2!$I$6</f>
        <v>0</v>
      </c>
      <c r="C350" s="2">
        <f>YEAR(Т.1_2!$I$1)</f>
        <v>1900</v>
      </c>
      <c r="D350" s="2">
        <f t="shared" si="10"/>
        <v>0</v>
      </c>
      <c r="E350" s="85" t="str">
        <f>IF(ISBLANK(H350),"",MAX(E$7:$E349)+1)</f>
        <v/>
      </c>
      <c r="F350" s="122"/>
      <c r="G350" s="123"/>
      <c r="H350" s="107"/>
      <c r="I350" s="108"/>
      <c r="J350" s="107"/>
      <c r="K350" s="109"/>
      <c r="L350" s="110"/>
      <c r="M350" s="126"/>
      <c r="N350" s="127"/>
      <c r="O350" s="3" t="str">
        <f t="shared" si="11"/>
        <v/>
      </c>
    </row>
    <row r="351" spans="1:15" x14ac:dyDescent="0.25">
      <c r="A351" s="2" t="str">
        <f>_xlfn.IFNA(VLOOKUP(I351,Довідник!D:F,3,FALSE),"")</f>
        <v/>
      </c>
      <c r="B351" s="2">
        <f>Т.1_2!$I$6</f>
        <v>0</v>
      </c>
      <c r="C351" s="2">
        <f>YEAR(Т.1_2!$I$1)</f>
        <v>1900</v>
      </c>
      <c r="D351" s="2">
        <f t="shared" si="10"/>
        <v>0</v>
      </c>
      <c r="E351" s="85" t="str">
        <f>IF(ISBLANK(H351),"",MAX(E$7:$E350)+1)</f>
        <v/>
      </c>
      <c r="F351" s="122"/>
      <c r="G351" s="123"/>
      <c r="H351" s="107"/>
      <c r="I351" s="108"/>
      <c r="J351" s="107"/>
      <c r="K351" s="109"/>
      <c r="L351" s="110"/>
      <c r="M351" s="126"/>
      <c r="N351" s="127"/>
      <c r="O351" s="3" t="str">
        <f t="shared" si="11"/>
        <v/>
      </c>
    </row>
    <row r="352" spans="1:15" x14ac:dyDescent="0.25">
      <c r="A352" s="2" t="str">
        <f>_xlfn.IFNA(VLOOKUP(I352,Довідник!D:F,3,FALSE),"")</f>
        <v/>
      </c>
      <c r="B352" s="2">
        <f>Т.1_2!$I$6</f>
        <v>0</v>
      </c>
      <c r="C352" s="2">
        <f>YEAR(Т.1_2!$I$1)</f>
        <v>1900</v>
      </c>
      <c r="D352" s="2">
        <f t="shared" si="10"/>
        <v>0</v>
      </c>
      <c r="E352" s="85" t="str">
        <f>IF(ISBLANK(H352),"",MAX(E$7:$E351)+1)</f>
        <v/>
      </c>
      <c r="F352" s="122"/>
      <c r="G352" s="123"/>
      <c r="H352" s="107"/>
      <c r="I352" s="108"/>
      <c r="J352" s="107"/>
      <c r="K352" s="109"/>
      <c r="L352" s="110"/>
      <c r="M352" s="126"/>
      <c r="N352" s="127"/>
      <c r="O352" s="3" t="str">
        <f t="shared" si="11"/>
        <v/>
      </c>
    </row>
    <row r="353" spans="1:15" x14ac:dyDescent="0.25">
      <c r="A353" s="2" t="str">
        <f>_xlfn.IFNA(VLOOKUP(I353,Довідник!D:F,3,FALSE),"")</f>
        <v/>
      </c>
      <c r="B353" s="2">
        <f>Т.1_2!$I$6</f>
        <v>0</v>
      </c>
      <c r="C353" s="2">
        <f>YEAR(Т.1_2!$I$1)</f>
        <v>1900</v>
      </c>
      <c r="D353" s="2">
        <f t="shared" si="10"/>
        <v>0</v>
      </c>
      <c r="E353" s="85" t="str">
        <f>IF(ISBLANK(H353),"",MAX(E$7:$E352)+1)</f>
        <v/>
      </c>
      <c r="F353" s="122"/>
      <c r="G353" s="123"/>
      <c r="H353" s="107"/>
      <c r="I353" s="108"/>
      <c r="J353" s="107"/>
      <c r="K353" s="109"/>
      <c r="L353" s="110"/>
      <c r="M353" s="126"/>
      <c r="N353" s="127"/>
      <c r="O353" s="3" t="str">
        <f t="shared" si="11"/>
        <v/>
      </c>
    </row>
    <row r="354" spans="1:15" x14ac:dyDescent="0.25">
      <c r="A354" s="2" t="str">
        <f>_xlfn.IFNA(VLOOKUP(I354,Довідник!D:F,3,FALSE),"")</f>
        <v/>
      </c>
      <c r="B354" s="2">
        <f>Т.1_2!$I$6</f>
        <v>0</v>
      </c>
      <c r="C354" s="2">
        <f>YEAR(Т.1_2!$I$1)</f>
        <v>1900</v>
      </c>
      <c r="D354" s="2">
        <f t="shared" si="10"/>
        <v>0</v>
      </c>
      <c r="E354" s="85" t="str">
        <f>IF(ISBLANK(H354),"",MAX(E$7:$E353)+1)</f>
        <v/>
      </c>
      <c r="F354" s="122"/>
      <c r="G354" s="123"/>
      <c r="H354" s="107"/>
      <c r="I354" s="108"/>
      <c r="J354" s="107"/>
      <c r="K354" s="109"/>
      <c r="L354" s="110"/>
      <c r="M354" s="126"/>
      <c r="N354" s="127"/>
      <c r="O354" s="3" t="str">
        <f t="shared" si="11"/>
        <v/>
      </c>
    </row>
    <row r="355" spans="1:15" x14ac:dyDescent="0.25">
      <c r="A355" s="2" t="str">
        <f>_xlfn.IFNA(VLOOKUP(I355,Довідник!D:F,3,FALSE),"")</f>
        <v/>
      </c>
      <c r="B355" s="2">
        <f>Т.1_2!$I$6</f>
        <v>0</v>
      </c>
      <c r="C355" s="2">
        <f>YEAR(Т.1_2!$I$1)</f>
        <v>1900</v>
      </c>
      <c r="D355" s="2">
        <f t="shared" si="10"/>
        <v>0</v>
      </c>
      <c r="E355" s="85" t="str">
        <f>IF(ISBLANK(H355),"",MAX(E$7:$E354)+1)</f>
        <v/>
      </c>
      <c r="F355" s="122"/>
      <c r="G355" s="123"/>
      <c r="H355" s="107"/>
      <c r="I355" s="108"/>
      <c r="J355" s="107"/>
      <c r="K355" s="109"/>
      <c r="L355" s="110"/>
      <c r="M355" s="126"/>
      <c r="N355" s="127"/>
      <c r="O355" s="3" t="str">
        <f t="shared" si="11"/>
        <v/>
      </c>
    </row>
    <row r="356" spans="1:15" x14ac:dyDescent="0.25">
      <c r="A356" s="2" t="str">
        <f>_xlfn.IFNA(VLOOKUP(I356,Довідник!D:F,3,FALSE),"")</f>
        <v/>
      </c>
      <c r="B356" s="2">
        <f>Т.1_2!$I$6</f>
        <v>0</v>
      </c>
      <c r="C356" s="2">
        <f>YEAR(Т.1_2!$I$1)</f>
        <v>1900</v>
      </c>
      <c r="D356" s="2">
        <f t="shared" si="10"/>
        <v>0</v>
      </c>
      <c r="E356" s="85" t="str">
        <f>IF(ISBLANK(H356),"",MAX(E$7:$E355)+1)</f>
        <v/>
      </c>
      <c r="F356" s="122"/>
      <c r="G356" s="123"/>
      <c r="H356" s="107"/>
      <c r="I356" s="108"/>
      <c r="J356" s="107"/>
      <c r="K356" s="109"/>
      <c r="L356" s="110"/>
      <c r="M356" s="126"/>
      <c r="N356" s="127"/>
      <c r="O356" s="3" t="str">
        <f t="shared" si="11"/>
        <v/>
      </c>
    </row>
    <row r="357" spans="1:15" x14ac:dyDescent="0.25">
      <c r="A357" s="2" t="str">
        <f>_xlfn.IFNA(VLOOKUP(I357,Довідник!D:F,3,FALSE),"")</f>
        <v/>
      </c>
      <c r="B357" s="2">
        <f>Т.1_2!$I$6</f>
        <v>0</v>
      </c>
      <c r="C357" s="2">
        <f>YEAR(Т.1_2!$I$1)</f>
        <v>1900</v>
      </c>
      <c r="D357" s="2">
        <f t="shared" si="10"/>
        <v>0</v>
      </c>
      <c r="E357" s="85" t="str">
        <f>IF(ISBLANK(H357),"",MAX(E$7:$E356)+1)</f>
        <v/>
      </c>
      <c r="F357" s="122"/>
      <c r="G357" s="123"/>
      <c r="H357" s="107"/>
      <c r="I357" s="108"/>
      <c r="J357" s="107"/>
      <c r="K357" s="109"/>
      <c r="L357" s="110"/>
      <c r="M357" s="126"/>
      <c r="N357" s="127"/>
      <c r="O357" s="3" t="str">
        <f t="shared" si="11"/>
        <v/>
      </c>
    </row>
    <row r="358" spans="1:15" x14ac:dyDescent="0.25">
      <c r="A358" s="2" t="str">
        <f>_xlfn.IFNA(VLOOKUP(I358,Довідник!D:F,3,FALSE),"")</f>
        <v/>
      </c>
      <c r="B358" s="2">
        <f>Т.1_2!$I$6</f>
        <v>0</v>
      </c>
      <c r="C358" s="2">
        <f>YEAR(Т.1_2!$I$1)</f>
        <v>1900</v>
      </c>
      <c r="D358" s="2">
        <f t="shared" si="10"/>
        <v>0</v>
      </c>
      <c r="E358" s="85" t="str">
        <f>IF(ISBLANK(H358),"",MAX(E$7:$E357)+1)</f>
        <v/>
      </c>
      <c r="F358" s="122"/>
      <c r="G358" s="123"/>
      <c r="H358" s="107"/>
      <c r="I358" s="108"/>
      <c r="J358" s="107"/>
      <c r="K358" s="109"/>
      <c r="L358" s="110"/>
      <c r="M358" s="126"/>
      <c r="N358" s="127"/>
      <c r="O358" s="3" t="str">
        <f t="shared" si="11"/>
        <v/>
      </c>
    </row>
    <row r="359" spans="1:15" x14ac:dyDescent="0.25">
      <c r="A359" s="2" t="str">
        <f>_xlfn.IFNA(VLOOKUP(I359,Довідник!D:F,3,FALSE),"")</f>
        <v/>
      </c>
      <c r="B359" s="2">
        <f>Т.1_2!$I$6</f>
        <v>0</v>
      </c>
      <c r="C359" s="2">
        <f>YEAR(Т.1_2!$I$1)</f>
        <v>1900</v>
      </c>
      <c r="D359" s="2">
        <f t="shared" si="10"/>
        <v>0</v>
      </c>
      <c r="E359" s="85" t="str">
        <f>IF(ISBLANK(H359),"",MAX(E$7:$E358)+1)</f>
        <v/>
      </c>
      <c r="F359" s="122"/>
      <c r="G359" s="123"/>
      <c r="H359" s="107"/>
      <c r="I359" s="108"/>
      <c r="J359" s="107"/>
      <c r="K359" s="109"/>
      <c r="L359" s="110"/>
      <c r="M359" s="126"/>
      <c r="N359" s="127"/>
      <c r="O359" s="3" t="str">
        <f t="shared" si="11"/>
        <v/>
      </c>
    </row>
    <row r="360" spans="1:15" x14ac:dyDescent="0.25">
      <c r="A360" s="2" t="str">
        <f>_xlfn.IFNA(VLOOKUP(I360,Довідник!D:F,3,FALSE),"")</f>
        <v/>
      </c>
      <c r="B360" s="2">
        <f>Т.1_2!$I$6</f>
        <v>0</v>
      </c>
      <c r="C360" s="2">
        <f>YEAR(Т.1_2!$I$1)</f>
        <v>1900</v>
      </c>
      <c r="D360" s="2">
        <f t="shared" si="10"/>
        <v>0</v>
      </c>
      <c r="E360" s="85" t="str">
        <f>IF(ISBLANK(H360),"",MAX(E$7:$E359)+1)</f>
        <v/>
      </c>
      <c r="F360" s="122"/>
      <c r="G360" s="123"/>
      <c r="H360" s="107"/>
      <c r="I360" s="108"/>
      <c r="J360" s="107"/>
      <c r="K360" s="109"/>
      <c r="L360" s="110"/>
      <c r="M360" s="126"/>
      <c r="N360" s="127"/>
      <c r="O360" s="3" t="str">
        <f t="shared" si="11"/>
        <v/>
      </c>
    </row>
    <row r="361" spans="1:15" x14ac:dyDescent="0.25">
      <c r="A361" s="2" t="str">
        <f>_xlfn.IFNA(VLOOKUP(I361,Довідник!D:F,3,FALSE),"")</f>
        <v/>
      </c>
      <c r="B361" s="2">
        <f>Т.1_2!$I$6</f>
        <v>0</v>
      </c>
      <c r="C361" s="2">
        <f>YEAR(Т.1_2!$I$1)</f>
        <v>1900</v>
      </c>
      <c r="D361" s="2">
        <f t="shared" si="10"/>
        <v>0</v>
      </c>
      <c r="E361" s="85" t="str">
        <f>IF(ISBLANK(H361),"",MAX(E$7:$E360)+1)</f>
        <v/>
      </c>
      <c r="F361" s="122"/>
      <c r="G361" s="123"/>
      <c r="H361" s="107"/>
      <c r="I361" s="108"/>
      <c r="J361" s="107"/>
      <c r="K361" s="109"/>
      <c r="L361" s="110"/>
      <c r="M361" s="126"/>
      <c r="N361" s="127"/>
      <c r="O361" s="3" t="str">
        <f t="shared" si="11"/>
        <v/>
      </c>
    </row>
    <row r="362" spans="1:15" x14ac:dyDescent="0.25">
      <c r="A362" s="2" t="str">
        <f>_xlfn.IFNA(VLOOKUP(I362,Довідник!D:F,3,FALSE),"")</f>
        <v/>
      </c>
      <c r="B362" s="2">
        <f>Т.1_2!$I$6</f>
        <v>0</v>
      </c>
      <c r="C362" s="2">
        <f>YEAR(Т.1_2!$I$1)</f>
        <v>1900</v>
      </c>
      <c r="D362" s="2">
        <f t="shared" si="10"/>
        <v>0</v>
      </c>
      <c r="E362" s="85" t="str">
        <f>IF(ISBLANK(H362),"",MAX(E$7:$E361)+1)</f>
        <v/>
      </c>
      <c r="F362" s="122"/>
      <c r="G362" s="123"/>
      <c r="H362" s="107"/>
      <c r="I362" s="108"/>
      <c r="J362" s="107"/>
      <c r="K362" s="109"/>
      <c r="L362" s="110"/>
      <c r="M362" s="126"/>
      <c r="N362" s="127"/>
      <c r="O362" s="3" t="str">
        <f t="shared" si="11"/>
        <v/>
      </c>
    </row>
    <row r="363" spans="1:15" x14ac:dyDescent="0.25">
      <c r="A363" s="2" t="str">
        <f>_xlfn.IFNA(VLOOKUP(I363,Довідник!D:F,3,FALSE),"")</f>
        <v/>
      </c>
      <c r="B363" s="2">
        <f>Т.1_2!$I$6</f>
        <v>0</v>
      </c>
      <c r="C363" s="2">
        <f>YEAR(Т.1_2!$I$1)</f>
        <v>1900</v>
      </c>
      <c r="D363" s="2">
        <f t="shared" si="10"/>
        <v>0</v>
      </c>
      <c r="E363" s="85" t="str">
        <f>IF(ISBLANK(H363),"",MAX(E$7:$E362)+1)</f>
        <v/>
      </c>
      <c r="F363" s="122"/>
      <c r="G363" s="123"/>
      <c r="H363" s="107"/>
      <c r="I363" s="108"/>
      <c r="J363" s="107"/>
      <c r="K363" s="109"/>
      <c r="L363" s="110"/>
      <c r="M363" s="126"/>
      <c r="N363" s="127"/>
      <c r="O363" s="3" t="str">
        <f t="shared" si="11"/>
        <v/>
      </c>
    </row>
    <row r="364" spans="1:15" x14ac:dyDescent="0.25">
      <c r="A364" s="2" t="str">
        <f>_xlfn.IFNA(VLOOKUP(I364,Довідник!D:F,3,FALSE),"")</f>
        <v/>
      </c>
      <c r="B364" s="2">
        <f>Т.1_2!$I$6</f>
        <v>0</v>
      </c>
      <c r="C364" s="2">
        <f>YEAR(Т.1_2!$I$1)</f>
        <v>1900</v>
      </c>
      <c r="D364" s="2">
        <f t="shared" si="10"/>
        <v>0</v>
      </c>
      <c r="E364" s="85" t="str">
        <f>IF(ISBLANK(H364),"",MAX(E$7:$E363)+1)</f>
        <v/>
      </c>
      <c r="F364" s="122"/>
      <c r="G364" s="123"/>
      <c r="H364" s="107"/>
      <c r="I364" s="108"/>
      <c r="J364" s="107"/>
      <c r="K364" s="109"/>
      <c r="L364" s="110"/>
      <c r="M364" s="126"/>
      <c r="N364" s="127"/>
      <c r="O364" s="3" t="str">
        <f t="shared" si="11"/>
        <v/>
      </c>
    </row>
    <row r="365" spans="1:15" x14ac:dyDescent="0.25">
      <c r="A365" s="2" t="str">
        <f>_xlfn.IFNA(VLOOKUP(I365,Довідник!D:F,3,FALSE),"")</f>
        <v/>
      </c>
      <c r="B365" s="2">
        <f>Т.1_2!$I$6</f>
        <v>0</v>
      </c>
      <c r="C365" s="2">
        <f>YEAR(Т.1_2!$I$1)</f>
        <v>1900</v>
      </c>
      <c r="D365" s="2">
        <f t="shared" si="10"/>
        <v>0</v>
      </c>
      <c r="E365" s="85" t="str">
        <f>IF(ISBLANK(H365),"",MAX(E$7:$E364)+1)</f>
        <v/>
      </c>
      <c r="F365" s="122"/>
      <c r="G365" s="123"/>
      <c r="H365" s="107"/>
      <c r="I365" s="108"/>
      <c r="J365" s="107"/>
      <c r="K365" s="109"/>
      <c r="L365" s="110"/>
      <c r="M365" s="126"/>
      <c r="N365" s="127"/>
      <c r="O365" s="3" t="str">
        <f t="shared" si="11"/>
        <v/>
      </c>
    </row>
    <row r="366" spans="1:15" x14ac:dyDescent="0.25">
      <c r="A366" s="2" t="str">
        <f>_xlfn.IFNA(VLOOKUP(I366,Довідник!D:F,3,FALSE),"")</f>
        <v/>
      </c>
      <c r="B366" s="2">
        <f>Т.1_2!$I$6</f>
        <v>0</v>
      </c>
      <c r="C366" s="2">
        <f>YEAR(Т.1_2!$I$1)</f>
        <v>1900</v>
      </c>
      <c r="D366" s="2">
        <f t="shared" si="10"/>
        <v>0</v>
      </c>
      <c r="E366" s="85" t="str">
        <f>IF(ISBLANK(H366),"",MAX(E$7:$E365)+1)</f>
        <v/>
      </c>
      <c r="F366" s="122"/>
      <c r="G366" s="123"/>
      <c r="H366" s="107"/>
      <c r="I366" s="108"/>
      <c r="J366" s="107"/>
      <c r="K366" s="109"/>
      <c r="L366" s="110"/>
      <c r="M366" s="126"/>
      <c r="N366" s="127"/>
      <c r="O366" s="3" t="str">
        <f t="shared" si="11"/>
        <v/>
      </c>
    </row>
    <row r="367" spans="1:15" x14ac:dyDescent="0.25">
      <c r="A367" s="2" t="str">
        <f>_xlfn.IFNA(VLOOKUP(I367,Довідник!D:F,3,FALSE),"")</f>
        <v/>
      </c>
      <c r="B367" s="2">
        <f>Т.1_2!$I$6</f>
        <v>0</v>
      </c>
      <c r="C367" s="2">
        <f>YEAR(Т.1_2!$I$1)</f>
        <v>1900</v>
      </c>
      <c r="D367" s="2">
        <f t="shared" si="10"/>
        <v>0</v>
      </c>
      <c r="E367" s="85" t="str">
        <f>IF(ISBLANK(H367),"",MAX(E$7:$E366)+1)</f>
        <v/>
      </c>
      <c r="F367" s="122"/>
      <c r="G367" s="123"/>
      <c r="H367" s="107"/>
      <c r="I367" s="108"/>
      <c r="J367" s="107"/>
      <c r="K367" s="109"/>
      <c r="L367" s="110"/>
      <c r="M367" s="126"/>
      <c r="N367" s="127"/>
      <c r="O367" s="3" t="str">
        <f t="shared" si="11"/>
        <v/>
      </c>
    </row>
    <row r="368" spans="1:15" x14ac:dyDescent="0.25">
      <c r="A368" s="2" t="str">
        <f>_xlfn.IFNA(VLOOKUP(I368,Довідник!D:F,3,FALSE),"")</f>
        <v/>
      </c>
      <c r="B368" s="2">
        <f>Т.1_2!$I$6</f>
        <v>0</v>
      </c>
      <c r="C368" s="2">
        <f>YEAR(Т.1_2!$I$1)</f>
        <v>1900</v>
      </c>
      <c r="D368" s="2">
        <f t="shared" si="10"/>
        <v>0</v>
      </c>
      <c r="E368" s="85" t="str">
        <f>IF(ISBLANK(H368),"",MAX(E$7:$E367)+1)</f>
        <v/>
      </c>
      <c r="F368" s="122"/>
      <c r="G368" s="123"/>
      <c r="H368" s="107"/>
      <c r="I368" s="108"/>
      <c r="J368" s="107"/>
      <c r="K368" s="109"/>
      <c r="L368" s="110"/>
      <c r="M368" s="126"/>
      <c r="N368" s="127"/>
      <c r="O368" s="3" t="str">
        <f t="shared" si="11"/>
        <v/>
      </c>
    </row>
    <row r="369" spans="1:15" x14ac:dyDescent="0.25">
      <c r="A369" s="2" t="str">
        <f>_xlfn.IFNA(VLOOKUP(I369,Довідник!D:F,3,FALSE),"")</f>
        <v/>
      </c>
      <c r="B369" s="2">
        <f>Т.1_2!$I$6</f>
        <v>0</v>
      </c>
      <c r="C369" s="2">
        <f>YEAR(Т.1_2!$I$1)</f>
        <v>1900</v>
      </c>
      <c r="D369" s="2">
        <f t="shared" si="10"/>
        <v>0</v>
      </c>
      <c r="E369" s="85" t="str">
        <f>IF(ISBLANK(H369),"",MAX(E$7:$E368)+1)</f>
        <v/>
      </c>
      <c r="F369" s="122"/>
      <c r="G369" s="123"/>
      <c r="H369" s="107"/>
      <c r="I369" s="108"/>
      <c r="J369" s="107"/>
      <c r="K369" s="109"/>
      <c r="L369" s="110"/>
      <c r="M369" s="126"/>
      <c r="N369" s="127"/>
      <c r="O369" s="3" t="str">
        <f t="shared" si="11"/>
        <v/>
      </c>
    </row>
    <row r="370" spans="1:15" x14ac:dyDescent="0.25">
      <c r="A370" s="2" t="str">
        <f>_xlfn.IFNA(VLOOKUP(I370,Довідник!D:F,3,FALSE),"")</f>
        <v/>
      </c>
      <c r="B370" s="2">
        <f>Т.1_2!$I$6</f>
        <v>0</v>
      </c>
      <c r="C370" s="2">
        <f>YEAR(Т.1_2!$I$1)</f>
        <v>1900</v>
      </c>
      <c r="D370" s="2">
        <f t="shared" si="10"/>
        <v>0</v>
      </c>
      <c r="E370" s="85" t="str">
        <f>IF(ISBLANK(H370),"",MAX(E$7:$E369)+1)</f>
        <v/>
      </c>
      <c r="F370" s="122"/>
      <c r="G370" s="123"/>
      <c r="H370" s="107"/>
      <c r="I370" s="108"/>
      <c r="J370" s="107"/>
      <c r="K370" s="109"/>
      <c r="L370" s="110"/>
      <c r="M370" s="126"/>
      <c r="N370" s="127"/>
      <c r="O370" s="3" t="str">
        <f t="shared" si="11"/>
        <v/>
      </c>
    </row>
    <row r="371" spans="1:15" x14ac:dyDescent="0.25">
      <c r="A371" s="2" t="str">
        <f>_xlfn.IFNA(VLOOKUP(I371,Довідник!D:F,3,FALSE),"")</f>
        <v/>
      </c>
      <c r="B371" s="2">
        <f>Т.1_2!$I$6</f>
        <v>0</v>
      </c>
      <c r="C371" s="2">
        <f>YEAR(Т.1_2!$I$1)</f>
        <v>1900</v>
      </c>
      <c r="D371" s="2">
        <f t="shared" si="10"/>
        <v>0</v>
      </c>
      <c r="E371" s="85" t="str">
        <f>IF(ISBLANK(H371),"",MAX(E$7:$E370)+1)</f>
        <v/>
      </c>
      <c r="F371" s="122"/>
      <c r="G371" s="123"/>
      <c r="H371" s="107"/>
      <c r="I371" s="108"/>
      <c r="J371" s="107"/>
      <c r="K371" s="109"/>
      <c r="L371" s="110"/>
      <c r="M371" s="126"/>
      <c r="N371" s="127"/>
      <c r="O371" s="3" t="str">
        <f t="shared" si="11"/>
        <v/>
      </c>
    </row>
    <row r="372" spans="1:15" x14ac:dyDescent="0.25">
      <c r="A372" s="2" t="str">
        <f>_xlfn.IFNA(VLOOKUP(I372,Довідник!D:F,3,FALSE),"")</f>
        <v/>
      </c>
      <c r="B372" s="2">
        <f>Т.1_2!$I$6</f>
        <v>0</v>
      </c>
      <c r="C372" s="2">
        <f>YEAR(Т.1_2!$I$1)</f>
        <v>1900</v>
      </c>
      <c r="D372" s="2">
        <f t="shared" si="10"/>
        <v>0</v>
      </c>
      <c r="E372" s="85" t="str">
        <f>IF(ISBLANK(H372),"",MAX(E$7:$E371)+1)</f>
        <v/>
      </c>
      <c r="F372" s="122"/>
      <c r="G372" s="123"/>
      <c r="H372" s="107"/>
      <c r="I372" s="108"/>
      <c r="J372" s="107"/>
      <c r="K372" s="109"/>
      <c r="L372" s="110"/>
      <c r="M372" s="126"/>
      <c r="N372" s="127"/>
      <c r="O372" s="3" t="str">
        <f t="shared" si="11"/>
        <v/>
      </c>
    </row>
    <row r="373" spans="1:15" x14ac:dyDescent="0.25">
      <c r="A373" s="2" t="str">
        <f>_xlfn.IFNA(VLOOKUP(I373,Довідник!D:F,3,FALSE),"")</f>
        <v/>
      </c>
      <c r="B373" s="2">
        <f>Т.1_2!$I$6</f>
        <v>0</v>
      </c>
      <c r="C373" s="2">
        <f>YEAR(Т.1_2!$I$1)</f>
        <v>1900</v>
      </c>
      <c r="D373" s="2">
        <f t="shared" si="10"/>
        <v>0</v>
      </c>
      <c r="E373" s="85" t="str">
        <f>IF(ISBLANK(H373),"",MAX(E$7:$E372)+1)</f>
        <v/>
      </c>
      <c r="F373" s="122"/>
      <c r="G373" s="123"/>
      <c r="H373" s="107"/>
      <c r="I373" s="108"/>
      <c r="J373" s="107"/>
      <c r="K373" s="109"/>
      <c r="L373" s="110"/>
      <c r="M373" s="126"/>
      <c r="N373" s="127"/>
      <c r="O373" s="3" t="str">
        <f t="shared" si="11"/>
        <v/>
      </c>
    </row>
    <row r="374" spans="1:15" x14ac:dyDescent="0.25">
      <c r="A374" s="2" t="str">
        <f>_xlfn.IFNA(VLOOKUP(I374,Довідник!D:F,3,FALSE),"")</f>
        <v/>
      </c>
      <c r="B374" s="2">
        <f>Т.1_2!$I$6</f>
        <v>0</v>
      </c>
      <c r="C374" s="2">
        <f>YEAR(Т.1_2!$I$1)</f>
        <v>1900</v>
      </c>
      <c r="D374" s="2">
        <f t="shared" si="10"/>
        <v>0</v>
      </c>
      <c r="E374" s="85" t="str">
        <f>IF(ISBLANK(H374),"",MAX(E$7:$E373)+1)</f>
        <v/>
      </c>
      <c r="F374" s="122"/>
      <c r="G374" s="123"/>
      <c r="H374" s="107"/>
      <c r="I374" s="108"/>
      <c r="J374" s="107"/>
      <c r="K374" s="109"/>
      <c r="L374" s="110"/>
      <c r="M374" s="126"/>
      <c r="N374" s="127"/>
      <c r="O374" s="3" t="str">
        <f t="shared" si="11"/>
        <v/>
      </c>
    </row>
    <row r="375" spans="1:15" x14ac:dyDescent="0.25">
      <c r="A375" s="2" t="str">
        <f>_xlfn.IFNA(VLOOKUP(I375,Довідник!D:F,3,FALSE),"")</f>
        <v/>
      </c>
      <c r="B375" s="2">
        <f>Т.1_2!$I$6</f>
        <v>0</v>
      </c>
      <c r="C375" s="2">
        <f>YEAR(Т.1_2!$I$1)</f>
        <v>1900</v>
      </c>
      <c r="D375" s="2">
        <f t="shared" si="10"/>
        <v>0</v>
      </c>
      <c r="E375" s="85" t="str">
        <f>IF(ISBLANK(H375),"",MAX(E$7:$E374)+1)</f>
        <v/>
      </c>
      <c r="F375" s="122"/>
      <c r="G375" s="123"/>
      <c r="H375" s="107"/>
      <c r="I375" s="108"/>
      <c r="J375" s="107"/>
      <c r="K375" s="109"/>
      <c r="L375" s="110"/>
      <c r="M375" s="126"/>
      <c r="N375" s="127"/>
      <c r="O375" s="3" t="str">
        <f t="shared" si="11"/>
        <v/>
      </c>
    </row>
    <row r="376" spans="1:15" x14ac:dyDescent="0.25">
      <c r="A376" s="2" t="str">
        <f>_xlfn.IFNA(VLOOKUP(I376,Довідник!D:F,3,FALSE),"")</f>
        <v/>
      </c>
      <c r="B376" s="2">
        <f>Т.1_2!$I$6</f>
        <v>0</v>
      </c>
      <c r="C376" s="2">
        <f>YEAR(Т.1_2!$I$1)</f>
        <v>1900</v>
      </c>
      <c r="D376" s="2">
        <f t="shared" si="10"/>
        <v>0</v>
      </c>
      <c r="E376" s="85" t="str">
        <f>IF(ISBLANK(H376),"",MAX(E$7:$E375)+1)</f>
        <v/>
      </c>
      <c r="F376" s="122"/>
      <c r="G376" s="123"/>
      <c r="H376" s="107"/>
      <c r="I376" s="108"/>
      <c r="J376" s="107"/>
      <c r="K376" s="109"/>
      <c r="L376" s="110"/>
      <c r="M376" s="126"/>
      <c r="N376" s="127"/>
      <c r="O376" s="3" t="str">
        <f t="shared" si="11"/>
        <v/>
      </c>
    </row>
    <row r="377" spans="1:15" x14ac:dyDescent="0.25">
      <c r="A377" s="2" t="str">
        <f>_xlfn.IFNA(VLOOKUP(I377,Довідник!D:F,3,FALSE),"")</f>
        <v/>
      </c>
      <c r="B377" s="2">
        <f>Т.1_2!$I$6</f>
        <v>0</v>
      </c>
      <c r="C377" s="2">
        <f>YEAR(Т.1_2!$I$1)</f>
        <v>1900</v>
      </c>
      <c r="D377" s="2">
        <f t="shared" si="10"/>
        <v>0</v>
      </c>
      <c r="E377" s="85" t="str">
        <f>IF(ISBLANK(H377),"",MAX(E$7:$E376)+1)</f>
        <v/>
      </c>
      <c r="F377" s="122"/>
      <c r="G377" s="123"/>
      <c r="H377" s="107"/>
      <c r="I377" s="108"/>
      <c r="J377" s="107"/>
      <c r="K377" s="109"/>
      <c r="L377" s="110"/>
      <c r="M377" s="126"/>
      <c r="N377" s="127"/>
      <c r="O377" s="3" t="str">
        <f t="shared" si="11"/>
        <v/>
      </c>
    </row>
    <row r="378" spans="1:15" x14ac:dyDescent="0.25">
      <c r="A378" s="2" t="str">
        <f>_xlfn.IFNA(VLOOKUP(I378,Довідник!D:F,3,FALSE),"")</f>
        <v/>
      </c>
      <c r="B378" s="2">
        <f>Т.1_2!$I$6</f>
        <v>0</v>
      </c>
      <c r="C378" s="2">
        <f>YEAR(Т.1_2!$I$1)</f>
        <v>1900</v>
      </c>
      <c r="D378" s="2">
        <f t="shared" si="10"/>
        <v>0</v>
      </c>
      <c r="E378" s="85" t="str">
        <f>IF(ISBLANK(H378),"",MAX(E$7:$E377)+1)</f>
        <v/>
      </c>
      <c r="F378" s="122"/>
      <c r="G378" s="123"/>
      <c r="H378" s="107"/>
      <c r="I378" s="108"/>
      <c r="J378" s="107"/>
      <c r="K378" s="109"/>
      <c r="L378" s="110"/>
      <c r="M378" s="126"/>
      <c r="N378" s="127"/>
      <c r="O378" s="3" t="str">
        <f t="shared" si="11"/>
        <v/>
      </c>
    </row>
    <row r="379" spans="1:15" x14ac:dyDescent="0.25">
      <c r="A379" s="2" t="str">
        <f>_xlfn.IFNA(VLOOKUP(I379,Довідник!D:F,3,FALSE),"")</f>
        <v/>
      </c>
      <c r="B379" s="2">
        <f>Т.1_2!$I$6</f>
        <v>0</v>
      </c>
      <c r="C379" s="2">
        <f>YEAR(Т.1_2!$I$1)</f>
        <v>1900</v>
      </c>
      <c r="D379" s="2">
        <f t="shared" si="10"/>
        <v>0</v>
      </c>
      <c r="E379" s="85" t="str">
        <f>IF(ISBLANK(H379),"",MAX(E$7:$E378)+1)</f>
        <v/>
      </c>
      <c r="F379" s="122"/>
      <c r="G379" s="123"/>
      <c r="H379" s="107"/>
      <c r="I379" s="108"/>
      <c r="J379" s="107"/>
      <c r="K379" s="109"/>
      <c r="L379" s="110"/>
      <c r="M379" s="126"/>
      <c r="N379" s="127"/>
      <c r="O379" s="3" t="str">
        <f t="shared" si="11"/>
        <v/>
      </c>
    </row>
    <row r="380" spans="1:15" x14ac:dyDescent="0.25">
      <c r="A380" s="2" t="str">
        <f>_xlfn.IFNA(VLOOKUP(I380,Довідник!D:F,3,FALSE),"")</f>
        <v/>
      </c>
      <c r="B380" s="2">
        <f>Т.1_2!$I$6</f>
        <v>0</v>
      </c>
      <c r="C380" s="2">
        <f>YEAR(Т.1_2!$I$1)</f>
        <v>1900</v>
      </c>
      <c r="D380" s="2">
        <f t="shared" si="10"/>
        <v>0</v>
      </c>
      <c r="E380" s="85" t="str">
        <f>IF(ISBLANK(H380),"",MAX(E$7:$E379)+1)</f>
        <v/>
      </c>
      <c r="F380" s="122"/>
      <c r="G380" s="123"/>
      <c r="H380" s="107"/>
      <c r="I380" s="108"/>
      <c r="J380" s="107"/>
      <c r="K380" s="109"/>
      <c r="L380" s="110"/>
      <c r="M380" s="126"/>
      <c r="N380" s="127"/>
      <c r="O380" s="3" t="str">
        <f t="shared" si="11"/>
        <v/>
      </c>
    </row>
    <row r="381" spans="1:15" x14ac:dyDescent="0.25">
      <c r="A381" s="2" t="str">
        <f>_xlfn.IFNA(VLOOKUP(I381,Довідник!D:F,3,FALSE),"")</f>
        <v/>
      </c>
      <c r="B381" s="2">
        <f>Т.1_2!$I$6</f>
        <v>0</v>
      </c>
      <c r="C381" s="2">
        <f>YEAR(Т.1_2!$I$1)</f>
        <v>1900</v>
      </c>
      <c r="D381" s="2">
        <f t="shared" si="10"/>
        <v>0</v>
      </c>
      <c r="E381" s="85" t="str">
        <f>IF(ISBLANK(H381),"",MAX(E$7:$E380)+1)</f>
        <v/>
      </c>
      <c r="F381" s="122"/>
      <c r="G381" s="123"/>
      <c r="H381" s="107"/>
      <c r="I381" s="108"/>
      <c r="J381" s="107"/>
      <c r="K381" s="109"/>
      <c r="L381" s="110"/>
      <c r="M381" s="126"/>
      <c r="N381" s="127"/>
      <c r="O381" s="3" t="str">
        <f t="shared" si="11"/>
        <v/>
      </c>
    </row>
    <row r="382" spans="1:15" x14ac:dyDescent="0.25">
      <c r="A382" s="2" t="str">
        <f>_xlfn.IFNA(VLOOKUP(I382,Довідник!D:F,3,FALSE),"")</f>
        <v/>
      </c>
      <c r="B382" s="2">
        <f>Т.1_2!$I$6</f>
        <v>0</v>
      </c>
      <c r="C382" s="2">
        <f>YEAR(Т.1_2!$I$1)</f>
        <v>1900</v>
      </c>
      <c r="D382" s="2">
        <f t="shared" si="10"/>
        <v>0</v>
      </c>
      <c r="E382" s="85" t="str">
        <f>IF(ISBLANK(H382),"",MAX(E$7:$E381)+1)</f>
        <v/>
      </c>
      <c r="F382" s="122"/>
      <c r="G382" s="123"/>
      <c r="H382" s="107"/>
      <c r="I382" s="108"/>
      <c r="J382" s="107"/>
      <c r="K382" s="109"/>
      <c r="L382" s="110"/>
      <c r="M382" s="126"/>
      <c r="N382" s="127"/>
      <c r="O382" s="3" t="str">
        <f t="shared" si="11"/>
        <v/>
      </c>
    </row>
    <row r="383" spans="1:15" x14ac:dyDescent="0.25">
      <c r="A383" s="2" t="str">
        <f>_xlfn.IFNA(VLOOKUP(I383,Довідник!D:F,3,FALSE),"")</f>
        <v/>
      </c>
      <c r="B383" s="2">
        <f>Т.1_2!$I$6</f>
        <v>0</v>
      </c>
      <c r="C383" s="2">
        <f>YEAR(Т.1_2!$I$1)</f>
        <v>1900</v>
      </c>
      <c r="D383" s="2">
        <f t="shared" si="10"/>
        <v>0</v>
      </c>
      <c r="E383" s="85" t="str">
        <f>IF(ISBLANK(H383),"",MAX(E$7:$E382)+1)</f>
        <v/>
      </c>
      <c r="F383" s="122"/>
      <c r="G383" s="123"/>
      <c r="H383" s="107"/>
      <c r="I383" s="108"/>
      <c r="J383" s="107"/>
      <c r="K383" s="109"/>
      <c r="L383" s="110"/>
      <c r="M383" s="126"/>
      <c r="N383" s="127"/>
      <c r="O383" s="3" t="str">
        <f t="shared" si="11"/>
        <v/>
      </c>
    </row>
    <row r="384" spans="1:15" x14ac:dyDescent="0.25">
      <c r="A384" s="2" t="str">
        <f>_xlfn.IFNA(VLOOKUP(I384,Довідник!D:F,3,FALSE),"")</f>
        <v/>
      </c>
      <c r="B384" s="2">
        <f>Т.1_2!$I$6</f>
        <v>0</v>
      </c>
      <c r="C384" s="2">
        <f>YEAR(Т.1_2!$I$1)</f>
        <v>1900</v>
      </c>
      <c r="D384" s="2">
        <f t="shared" si="10"/>
        <v>0</v>
      </c>
      <c r="E384" s="85" t="str">
        <f>IF(ISBLANK(H384),"",MAX(E$7:$E383)+1)</f>
        <v/>
      </c>
      <c r="F384" s="122"/>
      <c r="G384" s="123"/>
      <c r="H384" s="107"/>
      <c r="I384" s="108"/>
      <c r="J384" s="107"/>
      <c r="K384" s="109"/>
      <c r="L384" s="110"/>
      <c r="M384" s="126"/>
      <c r="N384" s="127"/>
      <c r="O384" s="3" t="str">
        <f t="shared" si="11"/>
        <v/>
      </c>
    </row>
    <row r="385" spans="1:15" x14ac:dyDescent="0.25">
      <c r="A385" s="2" t="str">
        <f>_xlfn.IFNA(VLOOKUP(I385,Довідник!D:F,3,FALSE),"")</f>
        <v/>
      </c>
      <c r="B385" s="2">
        <f>Т.1_2!$I$6</f>
        <v>0</v>
      </c>
      <c r="C385" s="2">
        <f>YEAR(Т.1_2!$I$1)</f>
        <v>1900</v>
      </c>
      <c r="D385" s="2">
        <f t="shared" si="10"/>
        <v>0</v>
      </c>
      <c r="E385" s="85" t="str">
        <f>IF(ISBLANK(H385),"",MAX(E$7:$E384)+1)</f>
        <v/>
      </c>
      <c r="F385" s="122"/>
      <c r="G385" s="123"/>
      <c r="H385" s="107"/>
      <c r="I385" s="108"/>
      <c r="J385" s="107"/>
      <c r="K385" s="109"/>
      <c r="L385" s="110"/>
      <c r="M385" s="126"/>
      <c r="N385" s="127"/>
      <c r="O385" s="3" t="str">
        <f t="shared" si="11"/>
        <v/>
      </c>
    </row>
    <row r="386" spans="1:15" x14ac:dyDescent="0.25">
      <c r="A386" s="2" t="str">
        <f>_xlfn.IFNA(VLOOKUP(I386,Довідник!D:F,3,FALSE),"")</f>
        <v/>
      </c>
      <c r="B386" s="2">
        <f>Т.1_2!$I$6</f>
        <v>0</v>
      </c>
      <c r="C386" s="2">
        <f>YEAR(Т.1_2!$I$1)</f>
        <v>1900</v>
      </c>
      <c r="D386" s="2">
        <f t="shared" si="10"/>
        <v>0</v>
      </c>
      <c r="E386" s="85" t="str">
        <f>IF(ISBLANK(H386),"",MAX(E$7:$E385)+1)</f>
        <v/>
      </c>
      <c r="F386" s="122"/>
      <c r="G386" s="123"/>
      <c r="H386" s="107"/>
      <c r="I386" s="108"/>
      <c r="J386" s="107"/>
      <c r="K386" s="109"/>
      <c r="L386" s="110"/>
      <c r="M386" s="126"/>
      <c r="N386" s="127"/>
      <c r="O386" s="3" t="str">
        <f t="shared" si="11"/>
        <v/>
      </c>
    </row>
    <row r="387" spans="1:15" x14ac:dyDescent="0.25">
      <c r="A387" s="2" t="str">
        <f>_xlfn.IFNA(VLOOKUP(I387,Довідник!D:F,3,FALSE),"")</f>
        <v/>
      </c>
      <c r="B387" s="2">
        <f>Т.1_2!$I$6</f>
        <v>0</v>
      </c>
      <c r="C387" s="2">
        <f>YEAR(Т.1_2!$I$1)</f>
        <v>1900</v>
      </c>
      <c r="D387" s="2">
        <f t="shared" si="10"/>
        <v>0</v>
      </c>
      <c r="E387" s="85" t="str">
        <f>IF(ISBLANK(H387),"",MAX(E$7:$E386)+1)</f>
        <v/>
      </c>
      <c r="F387" s="122"/>
      <c r="G387" s="123"/>
      <c r="H387" s="107"/>
      <c r="I387" s="108"/>
      <c r="J387" s="107"/>
      <c r="K387" s="109"/>
      <c r="L387" s="110"/>
      <c r="M387" s="126"/>
      <c r="N387" s="127"/>
      <c r="O387" s="3" t="str">
        <f t="shared" si="11"/>
        <v/>
      </c>
    </row>
    <row r="388" spans="1:15" x14ac:dyDescent="0.25">
      <c r="A388" s="2" t="str">
        <f>_xlfn.IFNA(VLOOKUP(I388,Довідник!D:F,3,FALSE),"")</f>
        <v/>
      </c>
      <c r="B388" s="2">
        <f>Т.1_2!$I$6</f>
        <v>0</v>
      </c>
      <c r="C388" s="2">
        <f>YEAR(Т.1_2!$I$1)</f>
        <v>1900</v>
      </c>
      <c r="D388" s="2">
        <f t="shared" si="10"/>
        <v>0</v>
      </c>
      <c r="E388" s="85" t="str">
        <f>IF(ISBLANK(H388),"",MAX(E$7:$E387)+1)</f>
        <v/>
      </c>
      <c r="F388" s="122"/>
      <c r="G388" s="123"/>
      <c r="H388" s="107"/>
      <c r="I388" s="108"/>
      <c r="J388" s="107"/>
      <c r="K388" s="109"/>
      <c r="L388" s="110"/>
      <c r="M388" s="126"/>
      <c r="N388" s="127"/>
      <c r="O388" s="3" t="str">
        <f t="shared" si="11"/>
        <v/>
      </c>
    </row>
    <row r="389" spans="1:15" x14ac:dyDescent="0.25">
      <c r="A389" s="2" t="str">
        <f>_xlfn.IFNA(VLOOKUP(I389,Довідник!D:F,3,FALSE),"")</f>
        <v/>
      </c>
      <c r="B389" s="2">
        <f>Т.1_2!$I$6</f>
        <v>0</v>
      </c>
      <c r="C389" s="2">
        <f>YEAR(Т.1_2!$I$1)</f>
        <v>1900</v>
      </c>
      <c r="D389" s="2">
        <f t="shared" si="10"/>
        <v>0</v>
      </c>
      <c r="E389" s="85" t="str">
        <f>IF(ISBLANK(H389),"",MAX(E$7:$E388)+1)</f>
        <v/>
      </c>
      <c r="F389" s="122"/>
      <c r="G389" s="123"/>
      <c r="H389" s="107"/>
      <c r="I389" s="108"/>
      <c r="J389" s="107"/>
      <c r="K389" s="109"/>
      <c r="L389" s="110"/>
      <c r="M389" s="126"/>
      <c r="N389" s="127"/>
      <c r="O389" s="3" t="str">
        <f t="shared" si="11"/>
        <v/>
      </c>
    </row>
    <row r="390" spans="1:15" x14ac:dyDescent="0.25">
      <c r="A390" s="2" t="str">
        <f>_xlfn.IFNA(VLOOKUP(I390,Довідник!D:F,3,FALSE),"")</f>
        <v/>
      </c>
      <c r="B390" s="2">
        <f>Т.1_2!$I$6</f>
        <v>0</v>
      </c>
      <c r="C390" s="2">
        <f>YEAR(Т.1_2!$I$1)</f>
        <v>1900</v>
      </c>
      <c r="D390" s="2">
        <f t="shared" si="10"/>
        <v>0</v>
      </c>
      <c r="E390" s="85" t="str">
        <f>IF(ISBLANK(H390),"",MAX(E$7:$E389)+1)</f>
        <v/>
      </c>
      <c r="F390" s="122"/>
      <c r="G390" s="123"/>
      <c r="H390" s="107"/>
      <c r="I390" s="108"/>
      <c r="J390" s="107"/>
      <c r="K390" s="109"/>
      <c r="L390" s="110"/>
      <c r="M390" s="126"/>
      <c r="N390" s="127"/>
      <c r="O390" s="3" t="str">
        <f t="shared" si="11"/>
        <v/>
      </c>
    </row>
    <row r="391" spans="1:15" x14ac:dyDescent="0.25">
      <c r="A391" s="2" t="str">
        <f>_xlfn.IFNA(VLOOKUP(I391,Довідник!D:F,3,FALSE),"")</f>
        <v/>
      </c>
      <c r="B391" s="2">
        <f>Т.1_2!$I$6</f>
        <v>0</v>
      </c>
      <c r="C391" s="2">
        <f>YEAR(Т.1_2!$I$1)</f>
        <v>1900</v>
      </c>
      <c r="D391" s="2">
        <f t="shared" si="10"/>
        <v>0</v>
      </c>
      <c r="E391" s="85" t="str">
        <f>IF(ISBLANK(H391),"",MAX(E$7:$E390)+1)</f>
        <v/>
      </c>
      <c r="F391" s="122"/>
      <c r="G391" s="123"/>
      <c r="H391" s="107"/>
      <c r="I391" s="108"/>
      <c r="J391" s="107"/>
      <c r="K391" s="109"/>
      <c r="L391" s="110"/>
      <c r="M391" s="126"/>
      <c r="N391" s="127"/>
      <c r="O391" s="3" t="str">
        <f t="shared" si="11"/>
        <v/>
      </c>
    </row>
    <row r="392" spans="1:15" x14ac:dyDescent="0.25">
      <c r="A392" s="2" t="str">
        <f>_xlfn.IFNA(VLOOKUP(I392,Довідник!D:F,3,FALSE),"")</f>
        <v/>
      </c>
      <c r="B392" s="2">
        <f>Т.1_2!$I$6</f>
        <v>0</v>
      </c>
      <c r="C392" s="2">
        <f>YEAR(Т.1_2!$I$1)</f>
        <v>1900</v>
      </c>
      <c r="D392" s="2">
        <f t="shared" ref="D392:D455" si="12">IF(G392="",F392,YEAR(G392))</f>
        <v>0</v>
      </c>
      <c r="E392" s="85" t="str">
        <f>IF(ISBLANK(H392),"",MAX(E$7:$E391)+1)</f>
        <v/>
      </c>
      <c r="F392" s="122"/>
      <c r="G392" s="123"/>
      <c r="H392" s="107"/>
      <c r="I392" s="108"/>
      <c r="J392" s="107"/>
      <c r="K392" s="109"/>
      <c r="L392" s="110"/>
      <c r="M392" s="126"/>
      <c r="N392" s="127"/>
      <c r="O392" s="3" t="str">
        <f t="shared" ref="O392:O455" si="13">IF(OR(IFERROR(0/D392,1)+ISBLANK(H392)*1+ISBLANK(I392)*1+ISBLANK(J392)*1+ISBLANK(K392)*1+ISBLANK(L392)*1+ISBLANK(M392)*1=0,IFERROR(0/D392,1)+ISBLANK(H392)*1+ISBLANK(I392)*1+ISBLANK(J392)*1+ISBLANK(K392)*1+ISBLANK(L392)*1+ISBLANK(M392)*1=7),"","Заповнено не всі поля!")</f>
        <v/>
      </c>
    </row>
    <row r="393" spans="1:15" x14ac:dyDescent="0.25">
      <c r="A393" s="2" t="str">
        <f>_xlfn.IFNA(VLOOKUP(I393,Довідник!D:F,3,FALSE),"")</f>
        <v/>
      </c>
      <c r="B393" s="2">
        <f>Т.1_2!$I$6</f>
        <v>0</v>
      </c>
      <c r="C393" s="2">
        <f>YEAR(Т.1_2!$I$1)</f>
        <v>1900</v>
      </c>
      <c r="D393" s="2">
        <f t="shared" si="12"/>
        <v>0</v>
      </c>
      <c r="E393" s="85" t="str">
        <f>IF(ISBLANK(H393),"",MAX(E$7:$E392)+1)</f>
        <v/>
      </c>
      <c r="F393" s="122"/>
      <c r="G393" s="123"/>
      <c r="H393" s="107"/>
      <c r="I393" s="108"/>
      <c r="J393" s="107"/>
      <c r="K393" s="109"/>
      <c r="L393" s="110"/>
      <c r="M393" s="126"/>
      <c r="N393" s="127"/>
      <c r="O393" s="3" t="str">
        <f t="shared" si="13"/>
        <v/>
      </c>
    </row>
    <row r="394" spans="1:15" x14ac:dyDescent="0.25">
      <c r="A394" s="2" t="str">
        <f>_xlfn.IFNA(VLOOKUP(I394,Довідник!D:F,3,FALSE),"")</f>
        <v/>
      </c>
      <c r="B394" s="2">
        <f>Т.1_2!$I$6</f>
        <v>0</v>
      </c>
      <c r="C394" s="2">
        <f>YEAR(Т.1_2!$I$1)</f>
        <v>1900</v>
      </c>
      <c r="D394" s="2">
        <f t="shared" si="12"/>
        <v>0</v>
      </c>
      <c r="E394" s="85" t="str">
        <f>IF(ISBLANK(H394),"",MAX(E$7:$E393)+1)</f>
        <v/>
      </c>
      <c r="F394" s="122"/>
      <c r="G394" s="123"/>
      <c r="H394" s="107"/>
      <c r="I394" s="108"/>
      <c r="J394" s="107"/>
      <c r="K394" s="109"/>
      <c r="L394" s="110"/>
      <c r="M394" s="126"/>
      <c r="N394" s="127"/>
      <c r="O394" s="3" t="str">
        <f t="shared" si="13"/>
        <v/>
      </c>
    </row>
    <row r="395" spans="1:15" x14ac:dyDescent="0.25">
      <c r="A395" s="2" t="str">
        <f>_xlfn.IFNA(VLOOKUP(I395,Довідник!D:F,3,FALSE),"")</f>
        <v/>
      </c>
      <c r="B395" s="2">
        <f>Т.1_2!$I$6</f>
        <v>0</v>
      </c>
      <c r="C395" s="2">
        <f>YEAR(Т.1_2!$I$1)</f>
        <v>1900</v>
      </c>
      <c r="D395" s="2">
        <f t="shared" si="12"/>
        <v>0</v>
      </c>
      <c r="E395" s="85" t="str">
        <f>IF(ISBLANK(H395),"",MAX(E$7:$E394)+1)</f>
        <v/>
      </c>
      <c r="F395" s="122"/>
      <c r="G395" s="123"/>
      <c r="H395" s="107"/>
      <c r="I395" s="108"/>
      <c r="J395" s="107"/>
      <c r="K395" s="109"/>
      <c r="L395" s="110"/>
      <c r="M395" s="126"/>
      <c r="N395" s="127"/>
      <c r="O395" s="3" t="str">
        <f t="shared" si="13"/>
        <v/>
      </c>
    </row>
    <row r="396" spans="1:15" x14ac:dyDescent="0.25">
      <c r="A396" s="2" t="str">
        <f>_xlfn.IFNA(VLOOKUP(I396,Довідник!D:F,3,FALSE),"")</f>
        <v/>
      </c>
      <c r="B396" s="2">
        <f>Т.1_2!$I$6</f>
        <v>0</v>
      </c>
      <c r="C396" s="2">
        <f>YEAR(Т.1_2!$I$1)</f>
        <v>1900</v>
      </c>
      <c r="D396" s="2">
        <f t="shared" si="12"/>
        <v>0</v>
      </c>
      <c r="E396" s="85" t="str">
        <f>IF(ISBLANK(H396),"",MAX(E$7:$E395)+1)</f>
        <v/>
      </c>
      <c r="F396" s="122"/>
      <c r="G396" s="123"/>
      <c r="H396" s="107"/>
      <c r="I396" s="108"/>
      <c r="J396" s="107"/>
      <c r="K396" s="109"/>
      <c r="L396" s="110"/>
      <c r="M396" s="126"/>
      <c r="N396" s="127"/>
      <c r="O396" s="3" t="str">
        <f t="shared" si="13"/>
        <v/>
      </c>
    </row>
    <row r="397" spans="1:15" x14ac:dyDescent="0.25">
      <c r="A397" s="2" t="str">
        <f>_xlfn.IFNA(VLOOKUP(I397,Довідник!D:F,3,FALSE),"")</f>
        <v/>
      </c>
      <c r="B397" s="2">
        <f>Т.1_2!$I$6</f>
        <v>0</v>
      </c>
      <c r="C397" s="2">
        <f>YEAR(Т.1_2!$I$1)</f>
        <v>1900</v>
      </c>
      <c r="D397" s="2">
        <f t="shared" si="12"/>
        <v>0</v>
      </c>
      <c r="E397" s="85" t="str">
        <f>IF(ISBLANK(H397),"",MAX(E$7:$E396)+1)</f>
        <v/>
      </c>
      <c r="F397" s="122"/>
      <c r="G397" s="123"/>
      <c r="H397" s="107"/>
      <c r="I397" s="108"/>
      <c r="J397" s="107"/>
      <c r="K397" s="109"/>
      <c r="L397" s="110"/>
      <c r="M397" s="126"/>
      <c r="N397" s="127"/>
      <c r="O397" s="3" t="str">
        <f t="shared" si="13"/>
        <v/>
      </c>
    </row>
    <row r="398" spans="1:15" x14ac:dyDescent="0.25">
      <c r="A398" s="2" t="str">
        <f>_xlfn.IFNA(VLOOKUP(I398,Довідник!D:F,3,FALSE),"")</f>
        <v/>
      </c>
      <c r="B398" s="2">
        <f>Т.1_2!$I$6</f>
        <v>0</v>
      </c>
      <c r="C398" s="2">
        <f>YEAR(Т.1_2!$I$1)</f>
        <v>1900</v>
      </c>
      <c r="D398" s="2">
        <f t="shared" si="12"/>
        <v>0</v>
      </c>
      <c r="E398" s="85" t="str">
        <f>IF(ISBLANK(H398),"",MAX(E$7:$E397)+1)</f>
        <v/>
      </c>
      <c r="F398" s="122"/>
      <c r="G398" s="123"/>
      <c r="H398" s="107"/>
      <c r="I398" s="108"/>
      <c r="J398" s="107"/>
      <c r="K398" s="109"/>
      <c r="L398" s="110"/>
      <c r="M398" s="126"/>
      <c r="N398" s="127"/>
      <c r="O398" s="3" t="str">
        <f t="shared" si="13"/>
        <v/>
      </c>
    </row>
    <row r="399" spans="1:15" x14ac:dyDescent="0.25">
      <c r="A399" s="2" t="str">
        <f>_xlfn.IFNA(VLOOKUP(I399,Довідник!D:F,3,FALSE),"")</f>
        <v/>
      </c>
      <c r="B399" s="2">
        <f>Т.1_2!$I$6</f>
        <v>0</v>
      </c>
      <c r="C399" s="2">
        <f>YEAR(Т.1_2!$I$1)</f>
        <v>1900</v>
      </c>
      <c r="D399" s="2">
        <f t="shared" si="12"/>
        <v>0</v>
      </c>
      <c r="E399" s="85" t="str">
        <f>IF(ISBLANK(H399),"",MAX(E$7:$E398)+1)</f>
        <v/>
      </c>
      <c r="F399" s="122"/>
      <c r="G399" s="123"/>
      <c r="H399" s="107"/>
      <c r="I399" s="108"/>
      <c r="J399" s="107"/>
      <c r="K399" s="109"/>
      <c r="L399" s="110"/>
      <c r="M399" s="126"/>
      <c r="N399" s="127"/>
      <c r="O399" s="3" t="str">
        <f t="shared" si="13"/>
        <v/>
      </c>
    </row>
    <row r="400" spans="1:15" x14ac:dyDescent="0.25">
      <c r="A400" s="2" t="str">
        <f>_xlfn.IFNA(VLOOKUP(I400,Довідник!D:F,3,FALSE),"")</f>
        <v/>
      </c>
      <c r="B400" s="2">
        <f>Т.1_2!$I$6</f>
        <v>0</v>
      </c>
      <c r="C400" s="2">
        <f>YEAR(Т.1_2!$I$1)</f>
        <v>1900</v>
      </c>
      <c r="D400" s="2">
        <f t="shared" si="12"/>
        <v>0</v>
      </c>
      <c r="E400" s="85" t="str">
        <f>IF(ISBLANK(H400),"",MAX(E$7:$E399)+1)</f>
        <v/>
      </c>
      <c r="F400" s="122"/>
      <c r="G400" s="123"/>
      <c r="H400" s="107"/>
      <c r="I400" s="108"/>
      <c r="J400" s="107"/>
      <c r="K400" s="109"/>
      <c r="L400" s="110"/>
      <c r="M400" s="126"/>
      <c r="N400" s="127"/>
      <c r="O400" s="3" t="str">
        <f t="shared" si="13"/>
        <v/>
      </c>
    </row>
    <row r="401" spans="1:15" x14ac:dyDescent="0.25">
      <c r="A401" s="2" t="str">
        <f>_xlfn.IFNA(VLOOKUP(I401,Довідник!D:F,3,FALSE),"")</f>
        <v/>
      </c>
      <c r="B401" s="2">
        <f>Т.1_2!$I$6</f>
        <v>0</v>
      </c>
      <c r="C401" s="2">
        <f>YEAR(Т.1_2!$I$1)</f>
        <v>1900</v>
      </c>
      <c r="D401" s="2">
        <f t="shared" si="12"/>
        <v>0</v>
      </c>
      <c r="E401" s="85" t="str">
        <f>IF(ISBLANK(H401),"",MAX(E$7:$E400)+1)</f>
        <v/>
      </c>
      <c r="F401" s="122"/>
      <c r="G401" s="123"/>
      <c r="H401" s="107"/>
      <c r="I401" s="108"/>
      <c r="J401" s="107"/>
      <c r="K401" s="109"/>
      <c r="L401" s="110"/>
      <c r="M401" s="126"/>
      <c r="N401" s="127"/>
      <c r="O401" s="3" t="str">
        <f t="shared" si="13"/>
        <v/>
      </c>
    </row>
    <row r="402" spans="1:15" x14ac:dyDescent="0.25">
      <c r="A402" s="2" t="str">
        <f>_xlfn.IFNA(VLOOKUP(I402,Довідник!D:F,3,FALSE),"")</f>
        <v/>
      </c>
      <c r="B402" s="2">
        <f>Т.1_2!$I$6</f>
        <v>0</v>
      </c>
      <c r="C402" s="2">
        <f>YEAR(Т.1_2!$I$1)</f>
        <v>1900</v>
      </c>
      <c r="D402" s="2">
        <f t="shared" si="12"/>
        <v>0</v>
      </c>
      <c r="E402" s="85" t="str">
        <f>IF(ISBLANK(H402),"",MAX(E$7:$E401)+1)</f>
        <v/>
      </c>
      <c r="F402" s="122"/>
      <c r="G402" s="123"/>
      <c r="H402" s="107"/>
      <c r="I402" s="108"/>
      <c r="J402" s="107"/>
      <c r="K402" s="109"/>
      <c r="L402" s="110"/>
      <c r="M402" s="126"/>
      <c r="N402" s="127"/>
      <c r="O402" s="3" t="str">
        <f t="shared" si="13"/>
        <v/>
      </c>
    </row>
    <row r="403" spans="1:15" x14ac:dyDescent="0.25">
      <c r="A403" s="2" t="str">
        <f>_xlfn.IFNA(VLOOKUP(I403,Довідник!D:F,3,FALSE),"")</f>
        <v/>
      </c>
      <c r="B403" s="2">
        <f>Т.1_2!$I$6</f>
        <v>0</v>
      </c>
      <c r="C403" s="2">
        <f>YEAR(Т.1_2!$I$1)</f>
        <v>1900</v>
      </c>
      <c r="D403" s="2">
        <f t="shared" si="12"/>
        <v>0</v>
      </c>
      <c r="E403" s="85" t="str">
        <f>IF(ISBLANK(H403),"",MAX(E$7:$E402)+1)</f>
        <v/>
      </c>
      <c r="F403" s="122"/>
      <c r="G403" s="123"/>
      <c r="H403" s="107"/>
      <c r="I403" s="108"/>
      <c r="J403" s="107"/>
      <c r="K403" s="109"/>
      <c r="L403" s="110"/>
      <c r="M403" s="126"/>
      <c r="N403" s="127"/>
      <c r="O403" s="3" t="str">
        <f t="shared" si="13"/>
        <v/>
      </c>
    </row>
    <row r="404" spans="1:15" x14ac:dyDescent="0.25">
      <c r="A404" s="2" t="str">
        <f>_xlfn.IFNA(VLOOKUP(I404,Довідник!D:F,3,FALSE),"")</f>
        <v/>
      </c>
      <c r="B404" s="2">
        <f>Т.1_2!$I$6</f>
        <v>0</v>
      </c>
      <c r="C404" s="2">
        <f>YEAR(Т.1_2!$I$1)</f>
        <v>1900</v>
      </c>
      <c r="D404" s="2">
        <f t="shared" si="12"/>
        <v>0</v>
      </c>
      <c r="E404" s="85" t="str">
        <f>IF(ISBLANK(H404),"",MAX(E$7:$E403)+1)</f>
        <v/>
      </c>
      <c r="F404" s="122"/>
      <c r="G404" s="123"/>
      <c r="H404" s="107"/>
      <c r="I404" s="108"/>
      <c r="J404" s="107"/>
      <c r="K404" s="109"/>
      <c r="L404" s="110"/>
      <c r="M404" s="126"/>
      <c r="N404" s="127"/>
      <c r="O404" s="3" t="str">
        <f t="shared" si="13"/>
        <v/>
      </c>
    </row>
    <row r="405" spans="1:15" x14ac:dyDescent="0.25">
      <c r="A405" s="2" t="str">
        <f>_xlfn.IFNA(VLOOKUP(I405,Довідник!D:F,3,FALSE),"")</f>
        <v/>
      </c>
      <c r="B405" s="2">
        <f>Т.1_2!$I$6</f>
        <v>0</v>
      </c>
      <c r="C405" s="2">
        <f>YEAR(Т.1_2!$I$1)</f>
        <v>1900</v>
      </c>
      <c r="D405" s="2">
        <f t="shared" si="12"/>
        <v>0</v>
      </c>
      <c r="E405" s="85" t="str">
        <f>IF(ISBLANK(H405),"",MAX(E$7:$E404)+1)</f>
        <v/>
      </c>
      <c r="F405" s="122"/>
      <c r="G405" s="123"/>
      <c r="H405" s="107"/>
      <c r="I405" s="108"/>
      <c r="J405" s="107"/>
      <c r="K405" s="109"/>
      <c r="L405" s="110"/>
      <c r="M405" s="126"/>
      <c r="N405" s="127"/>
      <c r="O405" s="3" t="str">
        <f t="shared" si="13"/>
        <v/>
      </c>
    </row>
    <row r="406" spans="1:15" x14ac:dyDescent="0.25">
      <c r="A406" s="2" t="str">
        <f>_xlfn.IFNA(VLOOKUP(I406,Довідник!D:F,3,FALSE),"")</f>
        <v/>
      </c>
      <c r="B406" s="2">
        <f>Т.1_2!$I$6</f>
        <v>0</v>
      </c>
      <c r="C406" s="2">
        <f>YEAR(Т.1_2!$I$1)</f>
        <v>1900</v>
      </c>
      <c r="D406" s="2">
        <f t="shared" si="12"/>
        <v>0</v>
      </c>
      <c r="E406" s="85" t="str">
        <f>IF(ISBLANK(H406),"",MAX(E$7:$E405)+1)</f>
        <v/>
      </c>
      <c r="F406" s="122"/>
      <c r="G406" s="123"/>
      <c r="H406" s="107"/>
      <c r="I406" s="108"/>
      <c r="J406" s="107"/>
      <c r="K406" s="109"/>
      <c r="L406" s="110"/>
      <c r="M406" s="126"/>
      <c r="N406" s="127"/>
      <c r="O406" s="3" t="str">
        <f t="shared" si="13"/>
        <v/>
      </c>
    </row>
    <row r="407" spans="1:15" x14ac:dyDescent="0.25">
      <c r="A407" s="2" t="str">
        <f>_xlfn.IFNA(VLOOKUP(I407,Довідник!D:F,3,FALSE),"")</f>
        <v/>
      </c>
      <c r="B407" s="2">
        <f>Т.1_2!$I$6</f>
        <v>0</v>
      </c>
      <c r="C407" s="2">
        <f>YEAR(Т.1_2!$I$1)</f>
        <v>1900</v>
      </c>
      <c r="D407" s="2">
        <f t="shared" si="12"/>
        <v>0</v>
      </c>
      <c r="E407" s="85" t="str">
        <f>IF(ISBLANK(H407),"",MAX(E$7:$E406)+1)</f>
        <v/>
      </c>
      <c r="F407" s="122"/>
      <c r="G407" s="123"/>
      <c r="H407" s="107"/>
      <c r="I407" s="108"/>
      <c r="J407" s="107"/>
      <c r="K407" s="109"/>
      <c r="L407" s="110"/>
      <c r="M407" s="126"/>
      <c r="N407" s="127"/>
      <c r="O407" s="3" t="str">
        <f t="shared" si="13"/>
        <v/>
      </c>
    </row>
    <row r="408" spans="1:15" x14ac:dyDescent="0.25">
      <c r="A408" s="2" t="str">
        <f>_xlfn.IFNA(VLOOKUP(I408,Довідник!D:F,3,FALSE),"")</f>
        <v/>
      </c>
      <c r="B408" s="2">
        <f>Т.1_2!$I$6</f>
        <v>0</v>
      </c>
      <c r="C408" s="2">
        <f>YEAR(Т.1_2!$I$1)</f>
        <v>1900</v>
      </c>
      <c r="D408" s="2">
        <f t="shared" si="12"/>
        <v>0</v>
      </c>
      <c r="E408" s="85" t="str">
        <f>IF(ISBLANK(H408),"",MAX(E$7:$E407)+1)</f>
        <v/>
      </c>
      <c r="F408" s="122"/>
      <c r="G408" s="123"/>
      <c r="H408" s="107"/>
      <c r="I408" s="108"/>
      <c r="J408" s="107"/>
      <c r="K408" s="109"/>
      <c r="L408" s="110"/>
      <c r="M408" s="126"/>
      <c r="N408" s="127"/>
      <c r="O408" s="3" t="str">
        <f t="shared" si="13"/>
        <v/>
      </c>
    </row>
    <row r="409" spans="1:15" x14ac:dyDescent="0.25">
      <c r="A409" s="2" t="str">
        <f>_xlfn.IFNA(VLOOKUP(I409,Довідник!D:F,3,FALSE),"")</f>
        <v/>
      </c>
      <c r="B409" s="2">
        <f>Т.1_2!$I$6</f>
        <v>0</v>
      </c>
      <c r="C409" s="2">
        <f>YEAR(Т.1_2!$I$1)</f>
        <v>1900</v>
      </c>
      <c r="D409" s="2">
        <f t="shared" si="12"/>
        <v>0</v>
      </c>
      <c r="E409" s="85" t="str">
        <f>IF(ISBLANK(H409),"",MAX(E$7:$E408)+1)</f>
        <v/>
      </c>
      <c r="F409" s="122"/>
      <c r="G409" s="123"/>
      <c r="H409" s="107"/>
      <c r="I409" s="108"/>
      <c r="J409" s="107"/>
      <c r="K409" s="109"/>
      <c r="L409" s="110"/>
      <c r="M409" s="126"/>
      <c r="N409" s="127"/>
      <c r="O409" s="3" t="str">
        <f t="shared" si="13"/>
        <v/>
      </c>
    </row>
    <row r="410" spans="1:15" x14ac:dyDescent="0.25">
      <c r="A410" s="2" t="str">
        <f>_xlfn.IFNA(VLOOKUP(I410,Довідник!D:F,3,FALSE),"")</f>
        <v/>
      </c>
      <c r="B410" s="2">
        <f>Т.1_2!$I$6</f>
        <v>0</v>
      </c>
      <c r="C410" s="2">
        <f>YEAR(Т.1_2!$I$1)</f>
        <v>1900</v>
      </c>
      <c r="D410" s="2">
        <f t="shared" si="12"/>
        <v>0</v>
      </c>
      <c r="E410" s="85" t="str">
        <f>IF(ISBLANK(H410),"",MAX(E$7:$E409)+1)</f>
        <v/>
      </c>
      <c r="F410" s="122"/>
      <c r="G410" s="123"/>
      <c r="H410" s="107"/>
      <c r="I410" s="108"/>
      <c r="J410" s="107"/>
      <c r="K410" s="109"/>
      <c r="L410" s="110"/>
      <c r="M410" s="126"/>
      <c r="N410" s="127"/>
      <c r="O410" s="3" t="str">
        <f t="shared" si="13"/>
        <v/>
      </c>
    </row>
    <row r="411" spans="1:15" x14ac:dyDescent="0.25">
      <c r="A411" s="2" t="str">
        <f>_xlfn.IFNA(VLOOKUP(I411,Довідник!D:F,3,FALSE),"")</f>
        <v/>
      </c>
      <c r="B411" s="2">
        <f>Т.1_2!$I$6</f>
        <v>0</v>
      </c>
      <c r="C411" s="2">
        <f>YEAR(Т.1_2!$I$1)</f>
        <v>1900</v>
      </c>
      <c r="D411" s="2">
        <f t="shared" si="12"/>
        <v>0</v>
      </c>
      <c r="E411" s="85" t="str">
        <f>IF(ISBLANK(H411),"",MAX(E$7:$E410)+1)</f>
        <v/>
      </c>
      <c r="F411" s="122"/>
      <c r="G411" s="123"/>
      <c r="H411" s="107"/>
      <c r="I411" s="108"/>
      <c r="J411" s="107"/>
      <c r="K411" s="109"/>
      <c r="L411" s="110"/>
      <c r="M411" s="126"/>
      <c r="N411" s="127"/>
      <c r="O411" s="3" t="str">
        <f t="shared" si="13"/>
        <v/>
      </c>
    </row>
    <row r="412" spans="1:15" x14ac:dyDescent="0.25">
      <c r="A412" s="2" t="str">
        <f>_xlfn.IFNA(VLOOKUP(I412,Довідник!D:F,3,FALSE),"")</f>
        <v/>
      </c>
      <c r="B412" s="2">
        <f>Т.1_2!$I$6</f>
        <v>0</v>
      </c>
      <c r="C412" s="2">
        <f>YEAR(Т.1_2!$I$1)</f>
        <v>1900</v>
      </c>
      <c r="D412" s="2">
        <f t="shared" si="12"/>
        <v>0</v>
      </c>
      <c r="E412" s="85" t="str">
        <f>IF(ISBLANK(H412),"",MAX(E$7:$E411)+1)</f>
        <v/>
      </c>
      <c r="F412" s="122"/>
      <c r="G412" s="123"/>
      <c r="H412" s="107"/>
      <c r="I412" s="108"/>
      <c r="J412" s="107"/>
      <c r="K412" s="109"/>
      <c r="L412" s="110"/>
      <c r="M412" s="126"/>
      <c r="N412" s="127"/>
      <c r="O412" s="3" t="str">
        <f t="shared" si="13"/>
        <v/>
      </c>
    </row>
    <row r="413" spans="1:15" x14ac:dyDescent="0.25">
      <c r="A413" s="2" t="str">
        <f>_xlfn.IFNA(VLOOKUP(I413,Довідник!D:F,3,FALSE),"")</f>
        <v/>
      </c>
      <c r="B413" s="2">
        <f>Т.1_2!$I$6</f>
        <v>0</v>
      </c>
      <c r="C413" s="2">
        <f>YEAR(Т.1_2!$I$1)</f>
        <v>1900</v>
      </c>
      <c r="D413" s="2">
        <f t="shared" si="12"/>
        <v>0</v>
      </c>
      <c r="E413" s="85" t="str">
        <f>IF(ISBLANK(H413),"",MAX(E$7:$E412)+1)</f>
        <v/>
      </c>
      <c r="F413" s="122"/>
      <c r="G413" s="123"/>
      <c r="H413" s="107"/>
      <c r="I413" s="108"/>
      <c r="J413" s="107"/>
      <c r="K413" s="109"/>
      <c r="L413" s="110"/>
      <c r="M413" s="126"/>
      <c r="N413" s="127"/>
      <c r="O413" s="3" t="str">
        <f t="shared" si="13"/>
        <v/>
      </c>
    </row>
    <row r="414" spans="1:15" x14ac:dyDescent="0.25">
      <c r="A414" s="2" t="str">
        <f>_xlfn.IFNA(VLOOKUP(I414,Довідник!D:F,3,FALSE),"")</f>
        <v/>
      </c>
      <c r="B414" s="2">
        <f>Т.1_2!$I$6</f>
        <v>0</v>
      </c>
      <c r="C414" s="2">
        <f>YEAR(Т.1_2!$I$1)</f>
        <v>1900</v>
      </c>
      <c r="D414" s="2">
        <f t="shared" si="12"/>
        <v>0</v>
      </c>
      <c r="E414" s="85" t="str">
        <f>IF(ISBLANK(H414),"",MAX(E$7:$E413)+1)</f>
        <v/>
      </c>
      <c r="F414" s="122"/>
      <c r="G414" s="123"/>
      <c r="H414" s="107"/>
      <c r="I414" s="108"/>
      <c r="J414" s="107"/>
      <c r="K414" s="109"/>
      <c r="L414" s="110"/>
      <c r="M414" s="126"/>
      <c r="N414" s="127"/>
      <c r="O414" s="3" t="str">
        <f t="shared" si="13"/>
        <v/>
      </c>
    </row>
    <row r="415" spans="1:15" x14ac:dyDescent="0.25">
      <c r="A415" s="2" t="str">
        <f>_xlfn.IFNA(VLOOKUP(I415,Довідник!D:F,3,FALSE),"")</f>
        <v/>
      </c>
      <c r="B415" s="2">
        <f>Т.1_2!$I$6</f>
        <v>0</v>
      </c>
      <c r="C415" s="2">
        <f>YEAR(Т.1_2!$I$1)</f>
        <v>1900</v>
      </c>
      <c r="D415" s="2">
        <f t="shared" si="12"/>
        <v>0</v>
      </c>
      <c r="E415" s="85" t="str">
        <f>IF(ISBLANK(H415),"",MAX(E$7:$E414)+1)</f>
        <v/>
      </c>
      <c r="F415" s="122"/>
      <c r="G415" s="123"/>
      <c r="H415" s="107"/>
      <c r="I415" s="108"/>
      <c r="J415" s="107"/>
      <c r="K415" s="109"/>
      <c r="L415" s="110"/>
      <c r="M415" s="126"/>
      <c r="N415" s="127"/>
      <c r="O415" s="3" t="str">
        <f t="shared" si="13"/>
        <v/>
      </c>
    </row>
    <row r="416" spans="1:15" x14ac:dyDescent="0.25">
      <c r="A416" s="2" t="str">
        <f>_xlfn.IFNA(VLOOKUP(I416,Довідник!D:F,3,FALSE),"")</f>
        <v/>
      </c>
      <c r="B416" s="2">
        <f>Т.1_2!$I$6</f>
        <v>0</v>
      </c>
      <c r="C416" s="2">
        <f>YEAR(Т.1_2!$I$1)</f>
        <v>1900</v>
      </c>
      <c r="D416" s="2">
        <f t="shared" si="12"/>
        <v>0</v>
      </c>
      <c r="E416" s="85" t="str">
        <f>IF(ISBLANK(H416),"",MAX(E$7:$E415)+1)</f>
        <v/>
      </c>
      <c r="F416" s="122"/>
      <c r="G416" s="123"/>
      <c r="H416" s="107"/>
      <c r="I416" s="108"/>
      <c r="J416" s="107"/>
      <c r="K416" s="109"/>
      <c r="L416" s="110"/>
      <c r="M416" s="126"/>
      <c r="N416" s="127"/>
      <c r="O416" s="3" t="str">
        <f t="shared" si="13"/>
        <v/>
      </c>
    </row>
    <row r="417" spans="1:15" x14ac:dyDescent="0.25">
      <c r="A417" s="2" t="str">
        <f>_xlfn.IFNA(VLOOKUP(I417,Довідник!D:F,3,FALSE),"")</f>
        <v/>
      </c>
      <c r="B417" s="2">
        <f>Т.1_2!$I$6</f>
        <v>0</v>
      </c>
      <c r="C417" s="2">
        <f>YEAR(Т.1_2!$I$1)</f>
        <v>1900</v>
      </c>
      <c r="D417" s="2">
        <f t="shared" si="12"/>
        <v>0</v>
      </c>
      <c r="E417" s="85" t="str">
        <f>IF(ISBLANK(H417),"",MAX(E$7:$E416)+1)</f>
        <v/>
      </c>
      <c r="F417" s="122"/>
      <c r="G417" s="123"/>
      <c r="H417" s="107"/>
      <c r="I417" s="108"/>
      <c r="J417" s="107"/>
      <c r="K417" s="109"/>
      <c r="L417" s="110"/>
      <c r="M417" s="126"/>
      <c r="N417" s="127"/>
      <c r="O417" s="3" t="str">
        <f t="shared" si="13"/>
        <v/>
      </c>
    </row>
    <row r="418" spans="1:15" x14ac:dyDescent="0.25">
      <c r="A418" s="2" t="str">
        <f>_xlfn.IFNA(VLOOKUP(I418,Довідник!D:F,3,FALSE),"")</f>
        <v/>
      </c>
      <c r="B418" s="2">
        <f>Т.1_2!$I$6</f>
        <v>0</v>
      </c>
      <c r="C418" s="2">
        <f>YEAR(Т.1_2!$I$1)</f>
        <v>1900</v>
      </c>
      <c r="D418" s="2">
        <f t="shared" si="12"/>
        <v>0</v>
      </c>
      <c r="E418" s="85" t="str">
        <f>IF(ISBLANK(H418),"",MAX(E$7:$E417)+1)</f>
        <v/>
      </c>
      <c r="F418" s="122"/>
      <c r="G418" s="123"/>
      <c r="H418" s="107"/>
      <c r="I418" s="108"/>
      <c r="J418" s="107"/>
      <c r="K418" s="109"/>
      <c r="L418" s="110"/>
      <c r="M418" s="126"/>
      <c r="N418" s="127"/>
      <c r="O418" s="3" t="str">
        <f t="shared" si="13"/>
        <v/>
      </c>
    </row>
    <row r="419" spans="1:15" x14ac:dyDescent="0.25">
      <c r="A419" s="2" t="str">
        <f>_xlfn.IFNA(VLOOKUP(I419,Довідник!D:F,3,FALSE),"")</f>
        <v/>
      </c>
      <c r="B419" s="2">
        <f>Т.1_2!$I$6</f>
        <v>0</v>
      </c>
      <c r="C419" s="2">
        <f>YEAR(Т.1_2!$I$1)</f>
        <v>1900</v>
      </c>
      <c r="D419" s="2">
        <f t="shared" si="12"/>
        <v>0</v>
      </c>
      <c r="E419" s="85" t="str">
        <f>IF(ISBLANK(H419),"",MAX(E$7:$E418)+1)</f>
        <v/>
      </c>
      <c r="F419" s="122"/>
      <c r="G419" s="123"/>
      <c r="H419" s="107"/>
      <c r="I419" s="108"/>
      <c r="J419" s="107"/>
      <c r="K419" s="109"/>
      <c r="L419" s="110"/>
      <c r="M419" s="126"/>
      <c r="N419" s="127"/>
      <c r="O419" s="3" t="str">
        <f t="shared" si="13"/>
        <v/>
      </c>
    </row>
    <row r="420" spans="1:15" x14ac:dyDescent="0.25">
      <c r="A420" s="2" t="str">
        <f>_xlfn.IFNA(VLOOKUP(I420,Довідник!D:F,3,FALSE),"")</f>
        <v/>
      </c>
      <c r="B420" s="2">
        <f>Т.1_2!$I$6</f>
        <v>0</v>
      </c>
      <c r="C420" s="2">
        <f>YEAR(Т.1_2!$I$1)</f>
        <v>1900</v>
      </c>
      <c r="D420" s="2">
        <f t="shared" si="12"/>
        <v>0</v>
      </c>
      <c r="E420" s="85" t="str">
        <f>IF(ISBLANK(H420),"",MAX(E$7:$E419)+1)</f>
        <v/>
      </c>
      <c r="F420" s="122"/>
      <c r="G420" s="123"/>
      <c r="H420" s="107"/>
      <c r="I420" s="108"/>
      <c r="J420" s="107"/>
      <c r="K420" s="109"/>
      <c r="L420" s="110"/>
      <c r="M420" s="126"/>
      <c r="N420" s="127"/>
      <c r="O420" s="3" t="str">
        <f t="shared" si="13"/>
        <v/>
      </c>
    </row>
    <row r="421" spans="1:15" x14ac:dyDescent="0.25">
      <c r="A421" s="2" t="str">
        <f>_xlfn.IFNA(VLOOKUP(I421,Довідник!D:F,3,FALSE),"")</f>
        <v/>
      </c>
      <c r="B421" s="2">
        <f>Т.1_2!$I$6</f>
        <v>0</v>
      </c>
      <c r="C421" s="2">
        <f>YEAR(Т.1_2!$I$1)</f>
        <v>1900</v>
      </c>
      <c r="D421" s="2">
        <f t="shared" si="12"/>
        <v>0</v>
      </c>
      <c r="E421" s="85" t="str">
        <f>IF(ISBLANK(H421),"",MAX(E$7:$E420)+1)</f>
        <v/>
      </c>
      <c r="F421" s="122"/>
      <c r="G421" s="123"/>
      <c r="H421" s="107"/>
      <c r="I421" s="108"/>
      <c r="J421" s="107"/>
      <c r="K421" s="109"/>
      <c r="L421" s="110"/>
      <c r="M421" s="126"/>
      <c r="N421" s="127"/>
      <c r="O421" s="3" t="str">
        <f t="shared" si="13"/>
        <v/>
      </c>
    </row>
    <row r="422" spans="1:15" x14ac:dyDescent="0.25">
      <c r="A422" s="2" t="str">
        <f>_xlfn.IFNA(VLOOKUP(I422,Довідник!D:F,3,FALSE),"")</f>
        <v/>
      </c>
      <c r="B422" s="2">
        <f>Т.1_2!$I$6</f>
        <v>0</v>
      </c>
      <c r="C422" s="2">
        <f>YEAR(Т.1_2!$I$1)</f>
        <v>1900</v>
      </c>
      <c r="D422" s="2">
        <f t="shared" si="12"/>
        <v>0</v>
      </c>
      <c r="E422" s="85" t="str">
        <f>IF(ISBLANK(H422),"",MAX(E$7:$E421)+1)</f>
        <v/>
      </c>
      <c r="F422" s="122"/>
      <c r="G422" s="123"/>
      <c r="H422" s="107"/>
      <c r="I422" s="108"/>
      <c r="J422" s="107"/>
      <c r="K422" s="109"/>
      <c r="L422" s="110"/>
      <c r="M422" s="126"/>
      <c r="N422" s="127"/>
      <c r="O422" s="3" t="str">
        <f t="shared" si="13"/>
        <v/>
      </c>
    </row>
    <row r="423" spans="1:15" x14ac:dyDescent="0.25">
      <c r="A423" s="2" t="str">
        <f>_xlfn.IFNA(VLOOKUP(I423,Довідник!D:F,3,FALSE),"")</f>
        <v/>
      </c>
      <c r="B423" s="2">
        <f>Т.1_2!$I$6</f>
        <v>0</v>
      </c>
      <c r="C423" s="2">
        <f>YEAR(Т.1_2!$I$1)</f>
        <v>1900</v>
      </c>
      <c r="D423" s="2">
        <f t="shared" si="12"/>
        <v>0</v>
      </c>
      <c r="E423" s="85" t="str">
        <f>IF(ISBLANK(H423),"",MAX(E$7:$E422)+1)</f>
        <v/>
      </c>
      <c r="F423" s="122"/>
      <c r="G423" s="123"/>
      <c r="H423" s="107"/>
      <c r="I423" s="108"/>
      <c r="J423" s="107"/>
      <c r="K423" s="109"/>
      <c r="L423" s="110"/>
      <c r="M423" s="126"/>
      <c r="N423" s="127"/>
      <c r="O423" s="3" t="str">
        <f t="shared" si="13"/>
        <v/>
      </c>
    </row>
    <row r="424" spans="1:15" x14ac:dyDescent="0.25">
      <c r="A424" s="2" t="str">
        <f>_xlfn.IFNA(VLOOKUP(I424,Довідник!D:F,3,FALSE),"")</f>
        <v/>
      </c>
      <c r="B424" s="2">
        <f>Т.1_2!$I$6</f>
        <v>0</v>
      </c>
      <c r="C424" s="2">
        <f>YEAR(Т.1_2!$I$1)</f>
        <v>1900</v>
      </c>
      <c r="D424" s="2">
        <f t="shared" si="12"/>
        <v>0</v>
      </c>
      <c r="E424" s="85" t="str">
        <f>IF(ISBLANK(H424),"",MAX(E$7:$E423)+1)</f>
        <v/>
      </c>
      <c r="F424" s="122"/>
      <c r="G424" s="123"/>
      <c r="H424" s="107"/>
      <c r="I424" s="108"/>
      <c r="J424" s="107"/>
      <c r="K424" s="109"/>
      <c r="L424" s="110"/>
      <c r="M424" s="126"/>
      <c r="N424" s="127"/>
      <c r="O424" s="3" t="str">
        <f t="shared" si="13"/>
        <v/>
      </c>
    </row>
    <row r="425" spans="1:15" x14ac:dyDescent="0.25">
      <c r="A425" s="2" t="str">
        <f>_xlfn.IFNA(VLOOKUP(I425,Довідник!D:F,3,FALSE),"")</f>
        <v/>
      </c>
      <c r="B425" s="2">
        <f>Т.1_2!$I$6</f>
        <v>0</v>
      </c>
      <c r="C425" s="2">
        <f>YEAR(Т.1_2!$I$1)</f>
        <v>1900</v>
      </c>
      <c r="D425" s="2">
        <f t="shared" si="12"/>
        <v>0</v>
      </c>
      <c r="E425" s="85" t="str">
        <f>IF(ISBLANK(H425),"",MAX(E$7:$E424)+1)</f>
        <v/>
      </c>
      <c r="F425" s="122"/>
      <c r="G425" s="123"/>
      <c r="H425" s="107"/>
      <c r="I425" s="108"/>
      <c r="J425" s="107"/>
      <c r="K425" s="109"/>
      <c r="L425" s="110"/>
      <c r="M425" s="126"/>
      <c r="N425" s="127"/>
      <c r="O425" s="3" t="str">
        <f t="shared" si="13"/>
        <v/>
      </c>
    </row>
    <row r="426" spans="1:15" x14ac:dyDescent="0.25">
      <c r="A426" s="2" t="str">
        <f>_xlfn.IFNA(VLOOKUP(I426,Довідник!D:F,3,FALSE),"")</f>
        <v/>
      </c>
      <c r="B426" s="2">
        <f>Т.1_2!$I$6</f>
        <v>0</v>
      </c>
      <c r="C426" s="2">
        <f>YEAR(Т.1_2!$I$1)</f>
        <v>1900</v>
      </c>
      <c r="D426" s="2">
        <f t="shared" si="12"/>
        <v>0</v>
      </c>
      <c r="E426" s="85" t="str">
        <f>IF(ISBLANK(H426),"",MAX(E$7:$E425)+1)</f>
        <v/>
      </c>
      <c r="F426" s="122"/>
      <c r="G426" s="123"/>
      <c r="H426" s="107"/>
      <c r="I426" s="108"/>
      <c r="J426" s="107"/>
      <c r="K426" s="109"/>
      <c r="L426" s="110"/>
      <c r="M426" s="126"/>
      <c r="N426" s="127"/>
      <c r="O426" s="3" t="str">
        <f t="shared" si="13"/>
        <v/>
      </c>
    </row>
    <row r="427" spans="1:15" x14ac:dyDescent="0.25">
      <c r="A427" s="2" t="str">
        <f>_xlfn.IFNA(VLOOKUP(I427,Довідник!D:F,3,FALSE),"")</f>
        <v/>
      </c>
      <c r="B427" s="2">
        <f>Т.1_2!$I$6</f>
        <v>0</v>
      </c>
      <c r="C427" s="2">
        <f>YEAR(Т.1_2!$I$1)</f>
        <v>1900</v>
      </c>
      <c r="D427" s="2">
        <f t="shared" si="12"/>
        <v>0</v>
      </c>
      <c r="E427" s="85" t="str">
        <f>IF(ISBLANK(H427),"",MAX(E$7:$E426)+1)</f>
        <v/>
      </c>
      <c r="F427" s="122"/>
      <c r="G427" s="123"/>
      <c r="H427" s="107"/>
      <c r="I427" s="108"/>
      <c r="J427" s="107"/>
      <c r="K427" s="109"/>
      <c r="L427" s="110"/>
      <c r="M427" s="126"/>
      <c r="N427" s="127"/>
      <c r="O427" s="3" t="str">
        <f t="shared" si="13"/>
        <v/>
      </c>
    </row>
    <row r="428" spans="1:15" x14ac:dyDescent="0.25">
      <c r="A428" s="2" t="str">
        <f>_xlfn.IFNA(VLOOKUP(I428,Довідник!D:F,3,FALSE),"")</f>
        <v/>
      </c>
      <c r="B428" s="2">
        <f>Т.1_2!$I$6</f>
        <v>0</v>
      </c>
      <c r="C428" s="2">
        <f>YEAR(Т.1_2!$I$1)</f>
        <v>1900</v>
      </c>
      <c r="D428" s="2">
        <f t="shared" si="12"/>
        <v>0</v>
      </c>
      <c r="E428" s="85" t="str">
        <f>IF(ISBLANK(H428),"",MAX(E$7:$E427)+1)</f>
        <v/>
      </c>
      <c r="F428" s="122"/>
      <c r="G428" s="123"/>
      <c r="H428" s="107"/>
      <c r="I428" s="108"/>
      <c r="J428" s="107"/>
      <c r="K428" s="109"/>
      <c r="L428" s="110"/>
      <c r="M428" s="126"/>
      <c r="N428" s="127"/>
      <c r="O428" s="3" t="str">
        <f t="shared" si="13"/>
        <v/>
      </c>
    </row>
    <row r="429" spans="1:15" x14ac:dyDescent="0.25">
      <c r="A429" s="2" t="str">
        <f>_xlfn.IFNA(VLOOKUP(I429,Довідник!D:F,3,FALSE),"")</f>
        <v/>
      </c>
      <c r="B429" s="2">
        <f>Т.1_2!$I$6</f>
        <v>0</v>
      </c>
      <c r="C429" s="2">
        <f>YEAR(Т.1_2!$I$1)</f>
        <v>1900</v>
      </c>
      <c r="D429" s="2">
        <f t="shared" si="12"/>
        <v>0</v>
      </c>
      <c r="E429" s="85" t="str">
        <f>IF(ISBLANK(H429),"",MAX(E$7:$E428)+1)</f>
        <v/>
      </c>
      <c r="F429" s="122"/>
      <c r="G429" s="123"/>
      <c r="H429" s="107"/>
      <c r="I429" s="108"/>
      <c r="J429" s="107"/>
      <c r="K429" s="109"/>
      <c r="L429" s="110"/>
      <c r="M429" s="126"/>
      <c r="N429" s="127"/>
      <c r="O429" s="3" t="str">
        <f t="shared" si="13"/>
        <v/>
      </c>
    </row>
    <row r="430" spans="1:15" x14ac:dyDescent="0.25">
      <c r="A430" s="2" t="str">
        <f>_xlfn.IFNA(VLOOKUP(I430,Довідник!D:F,3,FALSE),"")</f>
        <v/>
      </c>
      <c r="B430" s="2">
        <f>Т.1_2!$I$6</f>
        <v>0</v>
      </c>
      <c r="C430" s="2">
        <f>YEAR(Т.1_2!$I$1)</f>
        <v>1900</v>
      </c>
      <c r="D430" s="2">
        <f t="shared" si="12"/>
        <v>0</v>
      </c>
      <c r="E430" s="85" t="str">
        <f>IF(ISBLANK(H430),"",MAX(E$7:$E429)+1)</f>
        <v/>
      </c>
      <c r="F430" s="122"/>
      <c r="G430" s="123"/>
      <c r="H430" s="107"/>
      <c r="I430" s="108"/>
      <c r="J430" s="107"/>
      <c r="K430" s="109"/>
      <c r="L430" s="110"/>
      <c r="M430" s="126"/>
      <c r="N430" s="127"/>
      <c r="O430" s="3" t="str">
        <f t="shared" si="13"/>
        <v/>
      </c>
    </row>
    <row r="431" spans="1:15" x14ac:dyDescent="0.25">
      <c r="A431" s="2" t="str">
        <f>_xlfn.IFNA(VLOOKUP(I431,Довідник!D:F,3,FALSE),"")</f>
        <v/>
      </c>
      <c r="B431" s="2">
        <f>Т.1_2!$I$6</f>
        <v>0</v>
      </c>
      <c r="C431" s="2">
        <f>YEAR(Т.1_2!$I$1)</f>
        <v>1900</v>
      </c>
      <c r="D431" s="2">
        <f t="shared" si="12"/>
        <v>0</v>
      </c>
      <c r="E431" s="85" t="str">
        <f>IF(ISBLANK(H431),"",MAX(E$7:$E430)+1)</f>
        <v/>
      </c>
      <c r="F431" s="122"/>
      <c r="G431" s="123"/>
      <c r="H431" s="107"/>
      <c r="I431" s="108"/>
      <c r="J431" s="107"/>
      <c r="K431" s="109"/>
      <c r="L431" s="110"/>
      <c r="M431" s="126"/>
      <c r="N431" s="127"/>
      <c r="O431" s="3" t="str">
        <f t="shared" si="13"/>
        <v/>
      </c>
    </row>
    <row r="432" spans="1:15" x14ac:dyDescent="0.25">
      <c r="A432" s="2" t="str">
        <f>_xlfn.IFNA(VLOOKUP(I432,Довідник!D:F,3,FALSE),"")</f>
        <v/>
      </c>
      <c r="B432" s="2">
        <f>Т.1_2!$I$6</f>
        <v>0</v>
      </c>
      <c r="C432" s="2">
        <f>YEAR(Т.1_2!$I$1)</f>
        <v>1900</v>
      </c>
      <c r="D432" s="2">
        <f t="shared" si="12"/>
        <v>0</v>
      </c>
      <c r="E432" s="85" t="str">
        <f>IF(ISBLANK(H432),"",MAX(E$7:$E431)+1)</f>
        <v/>
      </c>
      <c r="F432" s="122"/>
      <c r="G432" s="123"/>
      <c r="H432" s="107"/>
      <c r="I432" s="108"/>
      <c r="J432" s="107"/>
      <c r="K432" s="109"/>
      <c r="L432" s="110"/>
      <c r="M432" s="126"/>
      <c r="N432" s="127"/>
      <c r="O432" s="3" t="str">
        <f t="shared" si="13"/>
        <v/>
      </c>
    </row>
    <row r="433" spans="1:15" x14ac:dyDescent="0.25">
      <c r="A433" s="2" t="str">
        <f>_xlfn.IFNA(VLOOKUP(I433,Довідник!D:F,3,FALSE),"")</f>
        <v/>
      </c>
      <c r="B433" s="2">
        <f>Т.1_2!$I$6</f>
        <v>0</v>
      </c>
      <c r="C433" s="2">
        <f>YEAR(Т.1_2!$I$1)</f>
        <v>1900</v>
      </c>
      <c r="D433" s="2">
        <f t="shared" si="12"/>
        <v>0</v>
      </c>
      <c r="E433" s="85" t="str">
        <f>IF(ISBLANK(H433),"",MAX(E$7:$E432)+1)</f>
        <v/>
      </c>
      <c r="F433" s="122"/>
      <c r="G433" s="123"/>
      <c r="H433" s="107"/>
      <c r="I433" s="108"/>
      <c r="J433" s="107"/>
      <c r="K433" s="109"/>
      <c r="L433" s="110"/>
      <c r="M433" s="126"/>
      <c r="N433" s="127"/>
      <c r="O433" s="3" t="str">
        <f t="shared" si="13"/>
        <v/>
      </c>
    </row>
    <row r="434" spans="1:15" x14ac:dyDescent="0.25">
      <c r="A434" s="2" t="str">
        <f>_xlfn.IFNA(VLOOKUP(I434,Довідник!D:F,3,FALSE),"")</f>
        <v/>
      </c>
      <c r="B434" s="2">
        <f>Т.1_2!$I$6</f>
        <v>0</v>
      </c>
      <c r="C434" s="2">
        <f>YEAR(Т.1_2!$I$1)</f>
        <v>1900</v>
      </c>
      <c r="D434" s="2">
        <f t="shared" si="12"/>
        <v>0</v>
      </c>
      <c r="E434" s="85" t="str">
        <f>IF(ISBLANK(H434),"",MAX(E$7:$E433)+1)</f>
        <v/>
      </c>
      <c r="F434" s="122"/>
      <c r="G434" s="123"/>
      <c r="H434" s="107"/>
      <c r="I434" s="108"/>
      <c r="J434" s="107"/>
      <c r="K434" s="109"/>
      <c r="L434" s="110"/>
      <c r="M434" s="126"/>
      <c r="N434" s="127"/>
      <c r="O434" s="3" t="str">
        <f t="shared" si="13"/>
        <v/>
      </c>
    </row>
    <row r="435" spans="1:15" x14ac:dyDescent="0.25">
      <c r="A435" s="2" t="str">
        <f>_xlfn.IFNA(VLOOKUP(I435,Довідник!D:F,3,FALSE),"")</f>
        <v/>
      </c>
      <c r="B435" s="2">
        <f>Т.1_2!$I$6</f>
        <v>0</v>
      </c>
      <c r="C435" s="2">
        <f>YEAR(Т.1_2!$I$1)</f>
        <v>1900</v>
      </c>
      <c r="D435" s="2">
        <f t="shared" si="12"/>
        <v>0</v>
      </c>
      <c r="E435" s="85" t="str">
        <f>IF(ISBLANK(H435),"",MAX(E$7:$E434)+1)</f>
        <v/>
      </c>
      <c r="F435" s="122"/>
      <c r="G435" s="123"/>
      <c r="H435" s="107"/>
      <c r="I435" s="108"/>
      <c r="J435" s="107"/>
      <c r="K435" s="109"/>
      <c r="L435" s="110"/>
      <c r="M435" s="126"/>
      <c r="N435" s="127"/>
      <c r="O435" s="3" t="str">
        <f t="shared" si="13"/>
        <v/>
      </c>
    </row>
    <row r="436" spans="1:15" x14ac:dyDescent="0.25">
      <c r="A436" s="2" t="str">
        <f>_xlfn.IFNA(VLOOKUP(I436,Довідник!D:F,3,FALSE),"")</f>
        <v/>
      </c>
      <c r="B436" s="2">
        <f>Т.1_2!$I$6</f>
        <v>0</v>
      </c>
      <c r="C436" s="2">
        <f>YEAR(Т.1_2!$I$1)</f>
        <v>1900</v>
      </c>
      <c r="D436" s="2">
        <f t="shared" si="12"/>
        <v>0</v>
      </c>
      <c r="E436" s="85" t="str">
        <f>IF(ISBLANK(H436),"",MAX(E$7:$E435)+1)</f>
        <v/>
      </c>
      <c r="F436" s="122"/>
      <c r="G436" s="123"/>
      <c r="H436" s="107"/>
      <c r="I436" s="108"/>
      <c r="J436" s="107"/>
      <c r="K436" s="109"/>
      <c r="L436" s="110"/>
      <c r="M436" s="126"/>
      <c r="N436" s="127"/>
      <c r="O436" s="3" t="str">
        <f t="shared" si="13"/>
        <v/>
      </c>
    </row>
    <row r="437" spans="1:15" x14ac:dyDescent="0.25">
      <c r="A437" s="2" t="str">
        <f>_xlfn.IFNA(VLOOKUP(I437,Довідник!D:F,3,FALSE),"")</f>
        <v/>
      </c>
      <c r="B437" s="2">
        <f>Т.1_2!$I$6</f>
        <v>0</v>
      </c>
      <c r="C437" s="2">
        <f>YEAR(Т.1_2!$I$1)</f>
        <v>1900</v>
      </c>
      <c r="D437" s="2">
        <f t="shared" si="12"/>
        <v>0</v>
      </c>
      <c r="E437" s="85" t="str">
        <f>IF(ISBLANK(H437),"",MAX(E$7:$E436)+1)</f>
        <v/>
      </c>
      <c r="F437" s="122"/>
      <c r="G437" s="123"/>
      <c r="H437" s="107"/>
      <c r="I437" s="108"/>
      <c r="J437" s="107"/>
      <c r="K437" s="109"/>
      <c r="L437" s="110"/>
      <c r="M437" s="126"/>
      <c r="N437" s="127"/>
      <c r="O437" s="3" t="str">
        <f t="shared" si="13"/>
        <v/>
      </c>
    </row>
    <row r="438" spans="1:15" x14ac:dyDescent="0.25">
      <c r="A438" s="2" t="str">
        <f>_xlfn.IFNA(VLOOKUP(I438,Довідник!D:F,3,FALSE),"")</f>
        <v/>
      </c>
      <c r="B438" s="2">
        <f>Т.1_2!$I$6</f>
        <v>0</v>
      </c>
      <c r="C438" s="2">
        <f>YEAR(Т.1_2!$I$1)</f>
        <v>1900</v>
      </c>
      <c r="D438" s="2">
        <f t="shared" si="12"/>
        <v>0</v>
      </c>
      <c r="E438" s="85" t="str">
        <f>IF(ISBLANK(H438),"",MAX(E$7:$E437)+1)</f>
        <v/>
      </c>
      <c r="F438" s="122"/>
      <c r="G438" s="123"/>
      <c r="H438" s="107"/>
      <c r="I438" s="108"/>
      <c r="J438" s="107"/>
      <c r="K438" s="109"/>
      <c r="L438" s="110"/>
      <c r="M438" s="126"/>
      <c r="N438" s="127"/>
      <c r="O438" s="3" t="str">
        <f t="shared" si="13"/>
        <v/>
      </c>
    </row>
    <row r="439" spans="1:15" x14ac:dyDescent="0.25">
      <c r="A439" s="2" t="str">
        <f>_xlfn.IFNA(VLOOKUP(I439,Довідник!D:F,3,FALSE),"")</f>
        <v/>
      </c>
      <c r="B439" s="2">
        <f>Т.1_2!$I$6</f>
        <v>0</v>
      </c>
      <c r="C439" s="2">
        <f>YEAR(Т.1_2!$I$1)</f>
        <v>1900</v>
      </c>
      <c r="D439" s="2">
        <f t="shared" si="12"/>
        <v>0</v>
      </c>
      <c r="E439" s="85" t="str">
        <f>IF(ISBLANK(H439),"",MAX(E$7:$E438)+1)</f>
        <v/>
      </c>
      <c r="F439" s="122"/>
      <c r="G439" s="123"/>
      <c r="H439" s="107"/>
      <c r="I439" s="108"/>
      <c r="J439" s="107"/>
      <c r="K439" s="109"/>
      <c r="L439" s="110"/>
      <c r="M439" s="126"/>
      <c r="N439" s="127"/>
      <c r="O439" s="3" t="str">
        <f t="shared" si="13"/>
        <v/>
      </c>
    </row>
    <row r="440" spans="1:15" x14ac:dyDescent="0.25">
      <c r="A440" s="2" t="str">
        <f>_xlfn.IFNA(VLOOKUP(I440,Довідник!D:F,3,FALSE),"")</f>
        <v/>
      </c>
      <c r="B440" s="2">
        <f>Т.1_2!$I$6</f>
        <v>0</v>
      </c>
      <c r="C440" s="2">
        <f>YEAR(Т.1_2!$I$1)</f>
        <v>1900</v>
      </c>
      <c r="D440" s="2">
        <f t="shared" si="12"/>
        <v>0</v>
      </c>
      <c r="E440" s="85" t="str">
        <f>IF(ISBLANK(H440),"",MAX(E$7:$E439)+1)</f>
        <v/>
      </c>
      <c r="F440" s="122"/>
      <c r="G440" s="123"/>
      <c r="H440" s="107"/>
      <c r="I440" s="108"/>
      <c r="J440" s="107"/>
      <c r="K440" s="109"/>
      <c r="L440" s="110"/>
      <c r="M440" s="126"/>
      <c r="N440" s="127"/>
      <c r="O440" s="3" t="str">
        <f t="shared" si="13"/>
        <v/>
      </c>
    </row>
    <row r="441" spans="1:15" x14ac:dyDescent="0.25">
      <c r="A441" s="2" t="str">
        <f>_xlfn.IFNA(VLOOKUP(I441,Довідник!D:F,3,FALSE),"")</f>
        <v/>
      </c>
      <c r="B441" s="2">
        <f>Т.1_2!$I$6</f>
        <v>0</v>
      </c>
      <c r="C441" s="2">
        <f>YEAR(Т.1_2!$I$1)</f>
        <v>1900</v>
      </c>
      <c r="D441" s="2">
        <f t="shared" si="12"/>
        <v>0</v>
      </c>
      <c r="E441" s="85" t="str">
        <f>IF(ISBLANK(H441),"",MAX(E$7:$E440)+1)</f>
        <v/>
      </c>
      <c r="F441" s="122"/>
      <c r="G441" s="123"/>
      <c r="H441" s="107"/>
      <c r="I441" s="108"/>
      <c r="J441" s="107"/>
      <c r="K441" s="109"/>
      <c r="L441" s="110"/>
      <c r="M441" s="126"/>
      <c r="N441" s="127"/>
      <c r="O441" s="3" t="str">
        <f t="shared" si="13"/>
        <v/>
      </c>
    </row>
    <row r="442" spans="1:15" x14ac:dyDescent="0.25">
      <c r="A442" s="2" t="str">
        <f>_xlfn.IFNA(VLOOKUP(I442,Довідник!D:F,3,FALSE),"")</f>
        <v/>
      </c>
      <c r="B442" s="2">
        <f>Т.1_2!$I$6</f>
        <v>0</v>
      </c>
      <c r="C442" s="2">
        <f>YEAR(Т.1_2!$I$1)</f>
        <v>1900</v>
      </c>
      <c r="D442" s="2">
        <f t="shared" si="12"/>
        <v>0</v>
      </c>
      <c r="E442" s="85" t="str">
        <f>IF(ISBLANK(H442),"",MAX(E$7:$E441)+1)</f>
        <v/>
      </c>
      <c r="F442" s="122"/>
      <c r="G442" s="123"/>
      <c r="H442" s="107"/>
      <c r="I442" s="108"/>
      <c r="J442" s="107"/>
      <c r="K442" s="109"/>
      <c r="L442" s="110"/>
      <c r="M442" s="126"/>
      <c r="N442" s="127"/>
      <c r="O442" s="3" t="str">
        <f t="shared" si="13"/>
        <v/>
      </c>
    </row>
    <row r="443" spans="1:15" x14ac:dyDescent="0.25">
      <c r="A443" s="2" t="str">
        <f>_xlfn.IFNA(VLOOKUP(I443,Довідник!D:F,3,FALSE),"")</f>
        <v/>
      </c>
      <c r="B443" s="2">
        <f>Т.1_2!$I$6</f>
        <v>0</v>
      </c>
      <c r="C443" s="2">
        <f>YEAR(Т.1_2!$I$1)</f>
        <v>1900</v>
      </c>
      <c r="D443" s="2">
        <f t="shared" si="12"/>
        <v>0</v>
      </c>
      <c r="E443" s="85" t="str">
        <f>IF(ISBLANK(H443),"",MAX(E$7:$E442)+1)</f>
        <v/>
      </c>
      <c r="F443" s="122"/>
      <c r="G443" s="123"/>
      <c r="H443" s="107"/>
      <c r="I443" s="108"/>
      <c r="J443" s="107"/>
      <c r="K443" s="109"/>
      <c r="L443" s="110"/>
      <c r="M443" s="126"/>
      <c r="N443" s="127"/>
      <c r="O443" s="3" t="str">
        <f t="shared" si="13"/>
        <v/>
      </c>
    </row>
    <row r="444" spans="1:15" x14ac:dyDescent="0.25">
      <c r="A444" s="2" t="str">
        <f>_xlfn.IFNA(VLOOKUP(I444,Довідник!D:F,3,FALSE),"")</f>
        <v/>
      </c>
      <c r="B444" s="2">
        <f>Т.1_2!$I$6</f>
        <v>0</v>
      </c>
      <c r="C444" s="2">
        <f>YEAR(Т.1_2!$I$1)</f>
        <v>1900</v>
      </c>
      <c r="D444" s="2">
        <f t="shared" si="12"/>
        <v>0</v>
      </c>
      <c r="E444" s="85" t="str">
        <f>IF(ISBLANK(H444),"",MAX(E$7:$E443)+1)</f>
        <v/>
      </c>
      <c r="F444" s="122"/>
      <c r="G444" s="123"/>
      <c r="H444" s="107"/>
      <c r="I444" s="108"/>
      <c r="J444" s="107"/>
      <c r="K444" s="109"/>
      <c r="L444" s="110"/>
      <c r="M444" s="126"/>
      <c r="N444" s="127"/>
      <c r="O444" s="3" t="str">
        <f t="shared" si="13"/>
        <v/>
      </c>
    </row>
    <row r="445" spans="1:15" x14ac:dyDescent="0.25">
      <c r="A445" s="2" t="str">
        <f>_xlfn.IFNA(VLOOKUP(I445,Довідник!D:F,3,FALSE),"")</f>
        <v/>
      </c>
      <c r="B445" s="2">
        <f>Т.1_2!$I$6</f>
        <v>0</v>
      </c>
      <c r="C445" s="2">
        <f>YEAR(Т.1_2!$I$1)</f>
        <v>1900</v>
      </c>
      <c r="D445" s="2">
        <f t="shared" si="12"/>
        <v>0</v>
      </c>
      <c r="E445" s="85" t="str">
        <f>IF(ISBLANK(H445),"",MAX(E$7:$E444)+1)</f>
        <v/>
      </c>
      <c r="F445" s="122"/>
      <c r="G445" s="123"/>
      <c r="H445" s="107"/>
      <c r="I445" s="108"/>
      <c r="J445" s="107"/>
      <c r="K445" s="109"/>
      <c r="L445" s="110"/>
      <c r="M445" s="126"/>
      <c r="N445" s="127"/>
      <c r="O445" s="3" t="str">
        <f t="shared" si="13"/>
        <v/>
      </c>
    </row>
    <row r="446" spans="1:15" x14ac:dyDescent="0.25">
      <c r="A446" s="2" t="str">
        <f>_xlfn.IFNA(VLOOKUP(I446,Довідник!D:F,3,FALSE),"")</f>
        <v/>
      </c>
      <c r="B446" s="2">
        <f>Т.1_2!$I$6</f>
        <v>0</v>
      </c>
      <c r="C446" s="2">
        <f>YEAR(Т.1_2!$I$1)</f>
        <v>1900</v>
      </c>
      <c r="D446" s="2">
        <f t="shared" si="12"/>
        <v>0</v>
      </c>
      <c r="E446" s="85" t="str">
        <f>IF(ISBLANK(H446),"",MAX(E$7:$E445)+1)</f>
        <v/>
      </c>
      <c r="F446" s="122"/>
      <c r="G446" s="123"/>
      <c r="H446" s="107"/>
      <c r="I446" s="108"/>
      <c r="J446" s="107"/>
      <c r="K446" s="109"/>
      <c r="L446" s="110"/>
      <c r="M446" s="126"/>
      <c r="N446" s="127"/>
      <c r="O446" s="3" t="str">
        <f t="shared" si="13"/>
        <v/>
      </c>
    </row>
    <row r="447" spans="1:15" x14ac:dyDescent="0.25">
      <c r="A447" s="2" t="str">
        <f>_xlfn.IFNA(VLOOKUP(I447,Довідник!D:F,3,FALSE),"")</f>
        <v/>
      </c>
      <c r="B447" s="2">
        <f>Т.1_2!$I$6</f>
        <v>0</v>
      </c>
      <c r="C447" s="2">
        <f>YEAR(Т.1_2!$I$1)</f>
        <v>1900</v>
      </c>
      <c r="D447" s="2">
        <f t="shared" si="12"/>
        <v>0</v>
      </c>
      <c r="E447" s="85" t="str">
        <f>IF(ISBLANK(H447),"",MAX(E$7:$E446)+1)</f>
        <v/>
      </c>
      <c r="F447" s="122"/>
      <c r="G447" s="123"/>
      <c r="H447" s="107"/>
      <c r="I447" s="108"/>
      <c r="J447" s="107"/>
      <c r="K447" s="109"/>
      <c r="L447" s="110"/>
      <c r="M447" s="126"/>
      <c r="N447" s="127"/>
      <c r="O447" s="3" t="str">
        <f t="shared" si="13"/>
        <v/>
      </c>
    </row>
    <row r="448" spans="1:15" x14ac:dyDescent="0.25">
      <c r="A448" s="2" t="str">
        <f>_xlfn.IFNA(VLOOKUP(I448,Довідник!D:F,3,FALSE),"")</f>
        <v/>
      </c>
      <c r="B448" s="2">
        <f>Т.1_2!$I$6</f>
        <v>0</v>
      </c>
      <c r="C448" s="2">
        <f>YEAR(Т.1_2!$I$1)</f>
        <v>1900</v>
      </c>
      <c r="D448" s="2">
        <f t="shared" si="12"/>
        <v>0</v>
      </c>
      <c r="E448" s="85" t="str">
        <f>IF(ISBLANK(H448),"",MAX(E$7:$E447)+1)</f>
        <v/>
      </c>
      <c r="F448" s="122"/>
      <c r="G448" s="123"/>
      <c r="H448" s="107"/>
      <c r="I448" s="108"/>
      <c r="J448" s="107"/>
      <c r="K448" s="109"/>
      <c r="L448" s="110"/>
      <c r="M448" s="126"/>
      <c r="N448" s="127"/>
      <c r="O448" s="3" t="str">
        <f t="shared" si="13"/>
        <v/>
      </c>
    </row>
    <row r="449" spans="1:15" x14ac:dyDescent="0.25">
      <c r="A449" s="2" t="str">
        <f>_xlfn.IFNA(VLOOKUP(I449,Довідник!D:F,3,FALSE),"")</f>
        <v/>
      </c>
      <c r="B449" s="2">
        <f>Т.1_2!$I$6</f>
        <v>0</v>
      </c>
      <c r="C449" s="2">
        <f>YEAR(Т.1_2!$I$1)</f>
        <v>1900</v>
      </c>
      <c r="D449" s="2">
        <f t="shared" si="12"/>
        <v>0</v>
      </c>
      <c r="E449" s="85" t="str">
        <f>IF(ISBLANK(H449),"",MAX(E$7:$E448)+1)</f>
        <v/>
      </c>
      <c r="F449" s="122"/>
      <c r="G449" s="123"/>
      <c r="H449" s="107"/>
      <c r="I449" s="108"/>
      <c r="J449" s="107"/>
      <c r="K449" s="109"/>
      <c r="L449" s="110"/>
      <c r="M449" s="126"/>
      <c r="N449" s="127"/>
      <c r="O449" s="3" t="str">
        <f t="shared" si="13"/>
        <v/>
      </c>
    </row>
    <row r="450" spans="1:15" x14ac:dyDescent="0.25">
      <c r="A450" s="2" t="str">
        <f>_xlfn.IFNA(VLOOKUP(I450,Довідник!D:F,3,FALSE),"")</f>
        <v/>
      </c>
      <c r="B450" s="2">
        <f>Т.1_2!$I$6</f>
        <v>0</v>
      </c>
      <c r="C450" s="2">
        <f>YEAR(Т.1_2!$I$1)</f>
        <v>1900</v>
      </c>
      <c r="D450" s="2">
        <f t="shared" si="12"/>
        <v>0</v>
      </c>
      <c r="E450" s="85" t="str">
        <f>IF(ISBLANK(H450),"",MAX(E$7:$E449)+1)</f>
        <v/>
      </c>
      <c r="F450" s="122"/>
      <c r="G450" s="123"/>
      <c r="H450" s="107"/>
      <c r="I450" s="108"/>
      <c r="J450" s="107"/>
      <c r="K450" s="109"/>
      <c r="L450" s="110"/>
      <c r="M450" s="126"/>
      <c r="N450" s="127"/>
      <c r="O450" s="3" t="str">
        <f t="shared" si="13"/>
        <v/>
      </c>
    </row>
    <row r="451" spans="1:15" x14ac:dyDescent="0.25">
      <c r="A451" s="2" t="str">
        <f>_xlfn.IFNA(VLOOKUP(I451,Довідник!D:F,3,FALSE),"")</f>
        <v/>
      </c>
      <c r="B451" s="2">
        <f>Т.1_2!$I$6</f>
        <v>0</v>
      </c>
      <c r="C451" s="2">
        <f>YEAR(Т.1_2!$I$1)</f>
        <v>1900</v>
      </c>
      <c r="D451" s="2">
        <f t="shared" si="12"/>
        <v>0</v>
      </c>
      <c r="E451" s="85" t="str">
        <f>IF(ISBLANK(H451),"",MAX(E$7:$E450)+1)</f>
        <v/>
      </c>
      <c r="F451" s="122"/>
      <c r="G451" s="123"/>
      <c r="H451" s="107"/>
      <c r="I451" s="108"/>
      <c r="J451" s="107"/>
      <c r="K451" s="109"/>
      <c r="L451" s="110"/>
      <c r="M451" s="126"/>
      <c r="N451" s="127"/>
      <c r="O451" s="3" t="str">
        <f t="shared" si="13"/>
        <v/>
      </c>
    </row>
    <row r="452" spans="1:15" x14ac:dyDescent="0.25">
      <c r="A452" s="2" t="str">
        <f>_xlfn.IFNA(VLOOKUP(I452,Довідник!D:F,3,FALSE),"")</f>
        <v/>
      </c>
      <c r="B452" s="2">
        <f>Т.1_2!$I$6</f>
        <v>0</v>
      </c>
      <c r="C452" s="2">
        <f>YEAR(Т.1_2!$I$1)</f>
        <v>1900</v>
      </c>
      <c r="D452" s="2">
        <f t="shared" si="12"/>
        <v>0</v>
      </c>
      <c r="E452" s="85" t="str">
        <f>IF(ISBLANK(H452),"",MAX(E$7:$E451)+1)</f>
        <v/>
      </c>
      <c r="F452" s="122"/>
      <c r="G452" s="123"/>
      <c r="H452" s="107"/>
      <c r="I452" s="108"/>
      <c r="J452" s="107"/>
      <c r="K452" s="109"/>
      <c r="L452" s="110"/>
      <c r="M452" s="126"/>
      <c r="N452" s="127"/>
      <c r="O452" s="3" t="str">
        <f t="shared" si="13"/>
        <v/>
      </c>
    </row>
    <row r="453" spans="1:15" x14ac:dyDescent="0.25">
      <c r="A453" s="2" t="str">
        <f>_xlfn.IFNA(VLOOKUP(I453,Довідник!D:F,3,FALSE),"")</f>
        <v/>
      </c>
      <c r="B453" s="2">
        <f>Т.1_2!$I$6</f>
        <v>0</v>
      </c>
      <c r="C453" s="2">
        <f>YEAR(Т.1_2!$I$1)</f>
        <v>1900</v>
      </c>
      <c r="D453" s="2">
        <f t="shared" si="12"/>
        <v>0</v>
      </c>
      <c r="E453" s="85" t="str">
        <f>IF(ISBLANK(H453),"",MAX(E$7:$E452)+1)</f>
        <v/>
      </c>
      <c r="F453" s="122"/>
      <c r="G453" s="123"/>
      <c r="H453" s="107"/>
      <c r="I453" s="108"/>
      <c r="J453" s="107"/>
      <c r="K453" s="109"/>
      <c r="L453" s="110"/>
      <c r="M453" s="126"/>
      <c r="N453" s="127"/>
      <c r="O453" s="3" t="str">
        <f t="shared" si="13"/>
        <v/>
      </c>
    </row>
    <row r="454" spans="1:15" x14ac:dyDescent="0.25">
      <c r="A454" s="2" t="str">
        <f>_xlfn.IFNA(VLOOKUP(I454,Довідник!D:F,3,FALSE),"")</f>
        <v/>
      </c>
      <c r="B454" s="2">
        <f>Т.1_2!$I$6</f>
        <v>0</v>
      </c>
      <c r="C454" s="2">
        <f>YEAR(Т.1_2!$I$1)</f>
        <v>1900</v>
      </c>
      <c r="D454" s="2">
        <f t="shared" si="12"/>
        <v>0</v>
      </c>
      <c r="E454" s="85" t="str">
        <f>IF(ISBLANK(H454),"",MAX(E$7:$E453)+1)</f>
        <v/>
      </c>
      <c r="F454" s="122"/>
      <c r="G454" s="123"/>
      <c r="H454" s="107"/>
      <c r="I454" s="108"/>
      <c r="J454" s="107"/>
      <c r="K454" s="109"/>
      <c r="L454" s="110"/>
      <c r="M454" s="126"/>
      <c r="N454" s="127"/>
      <c r="O454" s="3" t="str">
        <f t="shared" si="13"/>
        <v/>
      </c>
    </row>
    <row r="455" spans="1:15" x14ac:dyDescent="0.25">
      <c r="A455" s="2" t="str">
        <f>_xlfn.IFNA(VLOOKUP(I455,Довідник!D:F,3,FALSE),"")</f>
        <v/>
      </c>
      <c r="B455" s="2">
        <f>Т.1_2!$I$6</f>
        <v>0</v>
      </c>
      <c r="C455" s="2">
        <f>YEAR(Т.1_2!$I$1)</f>
        <v>1900</v>
      </c>
      <c r="D455" s="2">
        <f t="shared" si="12"/>
        <v>0</v>
      </c>
      <c r="E455" s="85" t="str">
        <f>IF(ISBLANK(H455),"",MAX(E$7:$E454)+1)</f>
        <v/>
      </c>
      <c r="F455" s="122"/>
      <c r="G455" s="123"/>
      <c r="H455" s="107"/>
      <c r="I455" s="108"/>
      <c r="J455" s="107"/>
      <c r="K455" s="109"/>
      <c r="L455" s="110"/>
      <c r="M455" s="126"/>
      <c r="N455" s="127"/>
      <c r="O455" s="3" t="str">
        <f t="shared" si="13"/>
        <v/>
      </c>
    </row>
    <row r="456" spans="1:15" x14ac:dyDescent="0.25">
      <c r="A456" s="2" t="str">
        <f>_xlfn.IFNA(VLOOKUP(I456,Довідник!D:F,3,FALSE),"")</f>
        <v/>
      </c>
      <c r="B456" s="2">
        <f>Т.1_2!$I$6</f>
        <v>0</v>
      </c>
      <c r="C456" s="2">
        <f>YEAR(Т.1_2!$I$1)</f>
        <v>1900</v>
      </c>
      <c r="D456" s="2">
        <f t="shared" ref="D456:D519" si="14">IF(G456="",F456,YEAR(G456))</f>
        <v>0</v>
      </c>
      <c r="E456" s="85" t="str">
        <f>IF(ISBLANK(H456),"",MAX(E$7:$E455)+1)</f>
        <v/>
      </c>
      <c r="F456" s="122"/>
      <c r="G456" s="123"/>
      <c r="H456" s="107"/>
      <c r="I456" s="108"/>
      <c r="J456" s="107"/>
      <c r="K456" s="109"/>
      <c r="L456" s="110"/>
      <c r="M456" s="126"/>
      <c r="N456" s="127"/>
      <c r="O456" s="3" t="str">
        <f t="shared" ref="O456:O519" si="15">IF(OR(IFERROR(0/D456,1)+ISBLANK(H456)*1+ISBLANK(I456)*1+ISBLANK(J456)*1+ISBLANK(K456)*1+ISBLANK(L456)*1+ISBLANK(M456)*1=0,IFERROR(0/D456,1)+ISBLANK(H456)*1+ISBLANK(I456)*1+ISBLANK(J456)*1+ISBLANK(K456)*1+ISBLANK(L456)*1+ISBLANK(M456)*1=7),"","Заповнено не всі поля!")</f>
        <v/>
      </c>
    </row>
    <row r="457" spans="1:15" x14ac:dyDescent="0.25">
      <c r="A457" s="2" t="str">
        <f>_xlfn.IFNA(VLOOKUP(I457,Довідник!D:F,3,FALSE),"")</f>
        <v/>
      </c>
      <c r="B457" s="2">
        <f>Т.1_2!$I$6</f>
        <v>0</v>
      </c>
      <c r="C457" s="2">
        <f>YEAR(Т.1_2!$I$1)</f>
        <v>1900</v>
      </c>
      <c r="D457" s="2">
        <f t="shared" si="14"/>
        <v>0</v>
      </c>
      <c r="E457" s="85" t="str">
        <f>IF(ISBLANK(H457),"",MAX(E$7:$E456)+1)</f>
        <v/>
      </c>
      <c r="F457" s="122"/>
      <c r="G457" s="123"/>
      <c r="H457" s="107"/>
      <c r="I457" s="108"/>
      <c r="J457" s="107"/>
      <c r="K457" s="109"/>
      <c r="L457" s="110"/>
      <c r="M457" s="126"/>
      <c r="N457" s="127"/>
      <c r="O457" s="3" t="str">
        <f t="shared" si="15"/>
        <v/>
      </c>
    </row>
    <row r="458" spans="1:15" x14ac:dyDescent="0.25">
      <c r="A458" s="2" t="str">
        <f>_xlfn.IFNA(VLOOKUP(I458,Довідник!D:F,3,FALSE),"")</f>
        <v/>
      </c>
      <c r="B458" s="2">
        <f>Т.1_2!$I$6</f>
        <v>0</v>
      </c>
      <c r="C458" s="2">
        <f>YEAR(Т.1_2!$I$1)</f>
        <v>1900</v>
      </c>
      <c r="D458" s="2">
        <f t="shared" si="14"/>
        <v>0</v>
      </c>
      <c r="E458" s="85" t="str">
        <f>IF(ISBLANK(H458),"",MAX(E$7:$E457)+1)</f>
        <v/>
      </c>
      <c r="F458" s="122"/>
      <c r="G458" s="123"/>
      <c r="H458" s="107"/>
      <c r="I458" s="108"/>
      <c r="J458" s="107"/>
      <c r="K458" s="109"/>
      <c r="L458" s="110"/>
      <c r="M458" s="126"/>
      <c r="N458" s="127"/>
      <c r="O458" s="3" t="str">
        <f t="shared" si="15"/>
        <v/>
      </c>
    </row>
    <row r="459" spans="1:15" x14ac:dyDescent="0.25">
      <c r="A459" s="2" t="str">
        <f>_xlfn.IFNA(VLOOKUP(I459,Довідник!D:F,3,FALSE),"")</f>
        <v/>
      </c>
      <c r="B459" s="2">
        <f>Т.1_2!$I$6</f>
        <v>0</v>
      </c>
      <c r="C459" s="2">
        <f>YEAR(Т.1_2!$I$1)</f>
        <v>1900</v>
      </c>
      <c r="D459" s="2">
        <f t="shared" si="14"/>
        <v>0</v>
      </c>
      <c r="E459" s="85" t="str">
        <f>IF(ISBLANK(H459),"",MAX(E$7:$E458)+1)</f>
        <v/>
      </c>
      <c r="F459" s="122"/>
      <c r="G459" s="123"/>
      <c r="H459" s="107"/>
      <c r="I459" s="108"/>
      <c r="J459" s="107"/>
      <c r="K459" s="109"/>
      <c r="L459" s="110"/>
      <c r="M459" s="126"/>
      <c r="N459" s="127"/>
      <c r="O459" s="3" t="str">
        <f t="shared" si="15"/>
        <v/>
      </c>
    </row>
    <row r="460" spans="1:15" x14ac:dyDescent="0.25">
      <c r="A460" s="2" t="str">
        <f>_xlfn.IFNA(VLOOKUP(I460,Довідник!D:F,3,FALSE),"")</f>
        <v/>
      </c>
      <c r="B460" s="2">
        <f>Т.1_2!$I$6</f>
        <v>0</v>
      </c>
      <c r="C460" s="2">
        <f>YEAR(Т.1_2!$I$1)</f>
        <v>1900</v>
      </c>
      <c r="D460" s="2">
        <f t="shared" si="14"/>
        <v>0</v>
      </c>
      <c r="E460" s="85" t="str">
        <f>IF(ISBLANK(H460),"",MAX(E$7:$E459)+1)</f>
        <v/>
      </c>
      <c r="F460" s="122"/>
      <c r="G460" s="123"/>
      <c r="H460" s="107"/>
      <c r="I460" s="108"/>
      <c r="J460" s="107"/>
      <c r="K460" s="109"/>
      <c r="L460" s="110"/>
      <c r="M460" s="126"/>
      <c r="N460" s="127"/>
      <c r="O460" s="3" t="str">
        <f t="shared" si="15"/>
        <v/>
      </c>
    </row>
    <row r="461" spans="1:15" x14ac:dyDescent="0.25">
      <c r="A461" s="2" t="str">
        <f>_xlfn.IFNA(VLOOKUP(I461,Довідник!D:F,3,FALSE),"")</f>
        <v/>
      </c>
      <c r="B461" s="2">
        <f>Т.1_2!$I$6</f>
        <v>0</v>
      </c>
      <c r="C461" s="2">
        <f>YEAR(Т.1_2!$I$1)</f>
        <v>1900</v>
      </c>
      <c r="D461" s="2">
        <f t="shared" si="14"/>
        <v>0</v>
      </c>
      <c r="E461" s="85" t="str">
        <f>IF(ISBLANK(H461),"",MAX(E$7:$E460)+1)</f>
        <v/>
      </c>
      <c r="F461" s="122"/>
      <c r="G461" s="123"/>
      <c r="H461" s="107"/>
      <c r="I461" s="108"/>
      <c r="J461" s="107"/>
      <c r="K461" s="109"/>
      <c r="L461" s="110"/>
      <c r="M461" s="126"/>
      <c r="N461" s="127"/>
      <c r="O461" s="3" t="str">
        <f t="shared" si="15"/>
        <v/>
      </c>
    </row>
    <row r="462" spans="1:15" x14ac:dyDescent="0.25">
      <c r="A462" s="2" t="str">
        <f>_xlfn.IFNA(VLOOKUP(I462,Довідник!D:F,3,FALSE),"")</f>
        <v/>
      </c>
      <c r="B462" s="2">
        <f>Т.1_2!$I$6</f>
        <v>0</v>
      </c>
      <c r="C462" s="2">
        <f>YEAR(Т.1_2!$I$1)</f>
        <v>1900</v>
      </c>
      <c r="D462" s="2">
        <f t="shared" si="14"/>
        <v>0</v>
      </c>
      <c r="E462" s="85" t="str">
        <f>IF(ISBLANK(H462),"",MAX(E$7:$E461)+1)</f>
        <v/>
      </c>
      <c r="F462" s="122"/>
      <c r="G462" s="123"/>
      <c r="H462" s="107"/>
      <c r="I462" s="108"/>
      <c r="J462" s="107"/>
      <c r="K462" s="109"/>
      <c r="L462" s="110"/>
      <c r="M462" s="126"/>
      <c r="N462" s="127"/>
      <c r="O462" s="3" t="str">
        <f t="shared" si="15"/>
        <v/>
      </c>
    </row>
    <row r="463" spans="1:15" x14ac:dyDescent="0.25">
      <c r="A463" s="2" t="str">
        <f>_xlfn.IFNA(VLOOKUP(I463,Довідник!D:F,3,FALSE),"")</f>
        <v/>
      </c>
      <c r="B463" s="2">
        <f>Т.1_2!$I$6</f>
        <v>0</v>
      </c>
      <c r="C463" s="2">
        <f>YEAR(Т.1_2!$I$1)</f>
        <v>1900</v>
      </c>
      <c r="D463" s="2">
        <f t="shared" si="14"/>
        <v>0</v>
      </c>
      <c r="E463" s="85" t="str">
        <f>IF(ISBLANK(H463),"",MAX(E$7:$E462)+1)</f>
        <v/>
      </c>
      <c r="F463" s="122"/>
      <c r="G463" s="123"/>
      <c r="H463" s="107"/>
      <c r="I463" s="108"/>
      <c r="J463" s="107"/>
      <c r="K463" s="109"/>
      <c r="L463" s="110"/>
      <c r="M463" s="126"/>
      <c r="N463" s="127"/>
      <c r="O463" s="3" t="str">
        <f t="shared" si="15"/>
        <v/>
      </c>
    </row>
    <row r="464" spans="1:15" x14ac:dyDescent="0.25">
      <c r="A464" s="2" t="str">
        <f>_xlfn.IFNA(VLOOKUP(I464,Довідник!D:F,3,FALSE),"")</f>
        <v/>
      </c>
      <c r="B464" s="2">
        <f>Т.1_2!$I$6</f>
        <v>0</v>
      </c>
      <c r="C464" s="2">
        <f>YEAR(Т.1_2!$I$1)</f>
        <v>1900</v>
      </c>
      <c r="D464" s="2">
        <f t="shared" si="14"/>
        <v>0</v>
      </c>
      <c r="E464" s="85" t="str">
        <f>IF(ISBLANK(H464),"",MAX(E$7:$E463)+1)</f>
        <v/>
      </c>
      <c r="F464" s="122"/>
      <c r="G464" s="123"/>
      <c r="H464" s="107"/>
      <c r="I464" s="108"/>
      <c r="J464" s="107"/>
      <c r="K464" s="109"/>
      <c r="L464" s="110"/>
      <c r="M464" s="126"/>
      <c r="N464" s="127"/>
      <c r="O464" s="3" t="str">
        <f t="shared" si="15"/>
        <v/>
      </c>
    </row>
    <row r="465" spans="1:15" x14ac:dyDescent="0.25">
      <c r="A465" s="2" t="str">
        <f>_xlfn.IFNA(VLOOKUP(I465,Довідник!D:F,3,FALSE),"")</f>
        <v/>
      </c>
      <c r="B465" s="2">
        <f>Т.1_2!$I$6</f>
        <v>0</v>
      </c>
      <c r="C465" s="2">
        <f>YEAR(Т.1_2!$I$1)</f>
        <v>1900</v>
      </c>
      <c r="D465" s="2">
        <f t="shared" si="14"/>
        <v>0</v>
      </c>
      <c r="E465" s="85" t="str">
        <f>IF(ISBLANK(H465),"",MAX(E$7:$E464)+1)</f>
        <v/>
      </c>
      <c r="F465" s="122"/>
      <c r="G465" s="123"/>
      <c r="H465" s="107"/>
      <c r="I465" s="108"/>
      <c r="J465" s="107"/>
      <c r="K465" s="109"/>
      <c r="L465" s="110"/>
      <c r="M465" s="126"/>
      <c r="N465" s="127"/>
      <c r="O465" s="3" t="str">
        <f t="shared" si="15"/>
        <v/>
      </c>
    </row>
    <row r="466" spans="1:15" x14ac:dyDescent="0.25">
      <c r="A466" s="2" t="str">
        <f>_xlfn.IFNA(VLOOKUP(I466,Довідник!D:F,3,FALSE),"")</f>
        <v/>
      </c>
      <c r="B466" s="2">
        <f>Т.1_2!$I$6</f>
        <v>0</v>
      </c>
      <c r="C466" s="2">
        <f>YEAR(Т.1_2!$I$1)</f>
        <v>1900</v>
      </c>
      <c r="D466" s="2">
        <f t="shared" si="14"/>
        <v>0</v>
      </c>
      <c r="E466" s="85" t="str">
        <f>IF(ISBLANK(H466),"",MAX(E$7:$E465)+1)</f>
        <v/>
      </c>
      <c r="F466" s="122"/>
      <c r="G466" s="123"/>
      <c r="H466" s="107"/>
      <c r="I466" s="108"/>
      <c r="J466" s="107"/>
      <c r="K466" s="109"/>
      <c r="L466" s="110"/>
      <c r="M466" s="126"/>
      <c r="N466" s="127"/>
      <c r="O466" s="3" t="str">
        <f t="shared" si="15"/>
        <v/>
      </c>
    </row>
    <row r="467" spans="1:15" x14ac:dyDescent="0.25">
      <c r="A467" s="2" t="str">
        <f>_xlfn.IFNA(VLOOKUP(I467,Довідник!D:F,3,FALSE),"")</f>
        <v/>
      </c>
      <c r="B467" s="2">
        <f>Т.1_2!$I$6</f>
        <v>0</v>
      </c>
      <c r="C467" s="2">
        <f>YEAR(Т.1_2!$I$1)</f>
        <v>1900</v>
      </c>
      <c r="D467" s="2">
        <f t="shared" si="14"/>
        <v>0</v>
      </c>
      <c r="E467" s="85" t="str">
        <f>IF(ISBLANK(H467),"",MAX(E$7:$E466)+1)</f>
        <v/>
      </c>
      <c r="F467" s="122"/>
      <c r="G467" s="123"/>
      <c r="H467" s="107"/>
      <c r="I467" s="108"/>
      <c r="J467" s="107"/>
      <c r="K467" s="109"/>
      <c r="L467" s="110"/>
      <c r="M467" s="126"/>
      <c r="N467" s="127"/>
      <c r="O467" s="3" t="str">
        <f t="shared" si="15"/>
        <v/>
      </c>
    </row>
    <row r="468" spans="1:15" x14ac:dyDescent="0.25">
      <c r="A468" s="2" t="str">
        <f>_xlfn.IFNA(VLOOKUP(I468,Довідник!D:F,3,FALSE),"")</f>
        <v/>
      </c>
      <c r="B468" s="2">
        <f>Т.1_2!$I$6</f>
        <v>0</v>
      </c>
      <c r="C468" s="2">
        <f>YEAR(Т.1_2!$I$1)</f>
        <v>1900</v>
      </c>
      <c r="D468" s="2">
        <f t="shared" si="14"/>
        <v>0</v>
      </c>
      <c r="E468" s="85" t="str">
        <f>IF(ISBLANK(H468),"",MAX(E$7:$E467)+1)</f>
        <v/>
      </c>
      <c r="F468" s="122"/>
      <c r="G468" s="123"/>
      <c r="H468" s="107"/>
      <c r="I468" s="108"/>
      <c r="J468" s="107"/>
      <c r="K468" s="109"/>
      <c r="L468" s="110"/>
      <c r="M468" s="126"/>
      <c r="N468" s="127"/>
      <c r="O468" s="3" t="str">
        <f t="shared" si="15"/>
        <v/>
      </c>
    </row>
    <row r="469" spans="1:15" x14ac:dyDescent="0.25">
      <c r="A469" s="2" t="str">
        <f>_xlfn.IFNA(VLOOKUP(I469,Довідник!D:F,3,FALSE),"")</f>
        <v/>
      </c>
      <c r="B469" s="2">
        <f>Т.1_2!$I$6</f>
        <v>0</v>
      </c>
      <c r="C469" s="2">
        <f>YEAR(Т.1_2!$I$1)</f>
        <v>1900</v>
      </c>
      <c r="D469" s="2">
        <f t="shared" si="14"/>
        <v>0</v>
      </c>
      <c r="E469" s="85" t="str">
        <f>IF(ISBLANK(H469),"",MAX(E$7:$E468)+1)</f>
        <v/>
      </c>
      <c r="F469" s="122"/>
      <c r="G469" s="123"/>
      <c r="H469" s="107"/>
      <c r="I469" s="108"/>
      <c r="J469" s="107"/>
      <c r="K469" s="109"/>
      <c r="L469" s="110"/>
      <c r="M469" s="126"/>
      <c r="N469" s="127"/>
      <c r="O469" s="3" t="str">
        <f t="shared" si="15"/>
        <v/>
      </c>
    </row>
    <row r="470" spans="1:15" x14ac:dyDescent="0.25">
      <c r="A470" s="2" t="str">
        <f>_xlfn.IFNA(VLOOKUP(I470,Довідник!D:F,3,FALSE),"")</f>
        <v/>
      </c>
      <c r="B470" s="2">
        <f>Т.1_2!$I$6</f>
        <v>0</v>
      </c>
      <c r="C470" s="2">
        <f>YEAR(Т.1_2!$I$1)</f>
        <v>1900</v>
      </c>
      <c r="D470" s="2">
        <f t="shared" si="14"/>
        <v>0</v>
      </c>
      <c r="E470" s="85" t="str">
        <f>IF(ISBLANK(H470),"",MAX(E$7:$E469)+1)</f>
        <v/>
      </c>
      <c r="F470" s="122"/>
      <c r="G470" s="123"/>
      <c r="H470" s="107"/>
      <c r="I470" s="108"/>
      <c r="J470" s="107"/>
      <c r="K470" s="109"/>
      <c r="L470" s="110"/>
      <c r="M470" s="126"/>
      <c r="N470" s="127"/>
      <c r="O470" s="3" t="str">
        <f t="shared" si="15"/>
        <v/>
      </c>
    </row>
    <row r="471" spans="1:15" x14ac:dyDescent="0.25">
      <c r="A471" s="2" t="str">
        <f>_xlfn.IFNA(VLOOKUP(I471,Довідник!D:F,3,FALSE),"")</f>
        <v/>
      </c>
      <c r="B471" s="2">
        <f>Т.1_2!$I$6</f>
        <v>0</v>
      </c>
      <c r="C471" s="2">
        <f>YEAR(Т.1_2!$I$1)</f>
        <v>1900</v>
      </c>
      <c r="D471" s="2">
        <f t="shared" si="14"/>
        <v>0</v>
      </c>
      <c r="E471" s="85" t="str">
        <f>IF(ISBLANK(H471),"",MAX(E$7:$E470)+1)</f>
        <v/>
      </c>
      <c r="F471" s="122"/>
      <c r="G471" s="123"/>
      <c r="H471" s="107"/>
      <c r="I471" s="108"/>
      <c r="J471" s="107"/>
      <c r="K471" s="109"/>
      <c r="L471" s="110"/>
      <c r="M471" s="126"/>
      <c r="N471" s="127"/>
      <c r="O471" s="3" t="str">
        <f t="shared" si="15"/>
        <v/>
      </c>
    </row>
    <row r="472" spans="1:15" x14ac:dyDescent="0.25">
      <c r="A472" s="2" t="str">
        <f>_xlfn.IFNA(VLOOKUP(I472,Довідник!D:F,3,FALSE),"")</f>
        <v/>
      </c>
      <c r="B472" s="2">
        <f>Т.1_2!$I$6</f>
        <v>0</v>
      </c>
      <c r="C472" s="2">
        <f>YEAR(Т.1_2!$I$1)</f>
        <v>1900</v>
      </c>
      <c r="D472" s="2">
        <f t="shared" si="14"/>
        <v>0</v>
      </c>
      <c r="E472" s="85" t="str">
        <f>IF(ISBLANK(H472),"",MAX(E$7:$E471)+1)</f>
        <v/>
      </c>
      <c r="F472" s="122"/>
      <c r="G472" s="123"/>
      <c r="H472" s="107"/>
      <c r="I472" s="108"/>
      <c r="J472" s="107"/>
      <c r="K472" s="109"/>
      <c r="L472" s="110"/>
      <c r="M472" s="126"/>
      <c r="N472" s="127"/>
      <c r="O472" s="3" t="str">
        <f t="shared" si="15"/>
        <v/>
      </c>
    </row>
    <row r="473" spans="1:15" x14ac:dyDescent="0.25">
      <c r="A473" s="2" t="str">
        <f>_xlfn.IFNA(VLOOKUP(I473,Довідник!D:F,3,FALSE),"")</f>
        <v/>
      </c>
      <c r="B473" s="2">
        <f>Т.1_2!$I$6</f>
        <v>0</v>
      </c>
      <c r="C473" s="2">
        <f>YEAR(Т.1_2!$I$1)</f>
        <v>1900</v>
      </c>
      <c r="D473" s="2">
        <f t="shared" si="14"/>
        <v>0</v>
      </c>
      <c r="E473" s="85" t="str">
        <f>IF(ISBLANK(H473),"",MAX(E$7:$E472)+1)</f>
        <v/>
      </c>
      <c r="F473" s="122"/>
      <c r="G473" s="123"/>
      <c r="H473" s="107"/>
      <c r="I473" s="108"/>
      <c r="J473" s="107"/>
      <c r="K473" s="109"/>
      <c r="L473" s="110"/>
      <c r="M473" s="126"/>
      <c r="N473" s="127"/>
      <c r="O473" s="3" t="str">
        <f t="shared" si="15"/>
        <v/>
      </c>
    </row>
    <row r="474" spans="1:15" x14ac:dyDescent="0.25">
      <c r="A474" s="2" t="str">
        <f>_xlfn.IFNA(VLOOKUP(I474,Довідник!D:F,3,FALSE),"")</f>
        <v/>
      </c>
      <c r="B474" s="2">
        <f>Т.1_2!$I$6</f>
        <v>0</v>
      </c>
      <c r="C474" s="2">
        <f>YEAR(Т.1_2!$I$1)</f>
        <v>1900</v>
      </c>
      <c r="D474" s="2">
        <f t="shared" si="14"/>
        <v>0</v>
      </c>
      <c r="E474" s="85" t="str">
        <f>IF(ISBLANK(H474),"",MAX(E$7:$E473)+1)</f>
        <v/>
      </c>
      <c r="F474" s="122"/>
      <c r="G474" s="123"/>
      <c r="H474" s="107"/>
      <c r="I474" s="108"/>
      <c r="J474" s="107"/>
      <c r="K474" s="109"/>
      <c r="L474" s="110"/>
      <c r="M474" s="126"/>
      <c r="N474" s="127"/>
      <c r="O474" s="3" t="str">
        <f t="shared" si="15"/>
        <v/>
      </c>
    </row>
    <row r="475" spans="1:15" x14ac:dyDescent="0.25">
      <c r="A475" s="2" t="str">
        <f>_xlfn.IFNA(VLOOKUP(I475,Довідник!D:F,3,FALSE),"")</f>
        <v/>
      </c>
      <c r="B475" s="2">
        <f>Т.1_2!$I$6</f>
        <v>0</v>
      </c>
      <c r="C475" s="2">
        <f>YEAR(Т.1_2!$I$1)</f>
        <v>1900</v>
      </c>
      <c r="D475" s="2">
        <f t="shared" si="14"/>
        <v>0</v>
      </c>
      <c r="E475" s="85" t="str">
        <f>IF(ISBLANK(H475),"",MAX(E$7:$E474)+1)</f>
        <v/>
      </c>
      <c r="F475" s="122"/>
      <c r="G475" s="123"/>
      <c r="H475" s="107"/>
      <c r="I475" s="108"/>
      <c r="J475" s="107"/>
      <c r="K475" s="109"/>
      <c r="L475" s="110"/>
      <c r="M475" s="126"/>
      <c r="N475" s="127"/>
      <c r="O475" s="3" t="str">
        <f t="shared" si="15"/>
        <v/>
      </c>
    </row>
    <row r="476" spans="1:15" x14ac:dyDescent="0.25">
      <c r="A476" s="2" t="str">
        <f>_xlfn.IFNA(VLOOKUP(I476,Довідник!D:F,3,FALSE),"")</f>
        <v/>
      </c>
      <c r="B476" s="2">
        <f>Т.1_2!$I$6</f>
        <v>0</v>
      </c>
      <c r="C476" s="2">
        <f>YEAR(Т.1_2!$I$1)</f>
        <v>1900</v>
      </c>
      <c r="D476" s="2">
        <f t="shared" si="14"/>
        <v>0</v>
      </c>
      <c r="E476" s="85" t="str">
        <f>IF(ISBLANK(H476),"",MAX(E$7:$E475)+1)</f>
        <v/>
      </c>
      <c r="F476" s="122"/>
      <c r="G476" s="123"/>
      <c r="H476" s="107"/>
      <c r="I476" s="108"/>
      <c r="J476" s="107"/>
      <c r="K476" s="109"/>
      <c r="L476" s="110"/>
      <c r="M476" s="126"/>
      <c r="N476" s="127"/>
      <c r="O476" s="3" t="str">
        <f t="shared" si="15"/>
        <v/>
      </c>
    </row>
    <row r="477" spans="1:15" x14ac:dyDescent="0.25">
      <c r="A477" s="2" t="str">
        <f>_xlfn.IFNA(VLOOKUP(I477,Довідник!D:F,3,FALSE),"")</f>
        <v/>
      </c>
      <c r="B477" s="2">
        <f>Т.1_2!$I$6</f>
        <v>0</v>
      </c>
      <c r="C477" s="2">
        <f>YEAR(Т.1_2!$I$1)</f>
        <v>1900</v>
      </c>
      <c r="D477" s="2">
        <f t="shared" si="14"/>
        <v>0</v>
      </c>
      <c r="E477" s="85" t="str">
        <f>IF(ISBLANK(H477),"",MAX(E$7:$E476)+1)</f>
        <v/>
      </c>
      <c r="F477" s="122"/>
      <c r="G477" s="123"/>
      <c r="H477" s="107"/>
      <c r="I477" s="108"/>
      <c r="J477" s="107"/>
      <c r="K477" s="109"/>
      <c r="L477" s="110"/>
      <c r="M477" s="126"/>
      <c r="N477" s="127"/>
      <c r="O477" s="3" t="str">
        <f t="shared" si="15"/>
        <v/>
      </c>
    </row>
    <row r="478" spans="1:15" x14ac:dyDescent="0.25">
      <c r="A478" s="2" t="str">
        <f>_xlfn.IFNA(VLOOKUP(I478,Довідник!D:F,3,FALSE),"")</f>
        <v/>
      </c>
      <c r="B478" s="2">
        <f>Т.1_2!$I$6</f>
        <v>0</v>
      </c>
      <c r="C478" s="2">
        <f>YEAR(Т.1_2!$I$1)</f>
        <v>1900</v>
      </c>
      <c r="D478" s="2">
        <f t="shared" si="14"/>
        <v>0</v>
      </c>
      <c r="E478" s="85" t="str">
        <f>IF(ISBLANK(H478),"",MAX(E$7:$E477)+1)</f>
        <v/>
      </c>
      <c r="F478" s="122"/>
      <c r="G478" s="123"/>
      <c r="H478" s="107"/>
      <c r="I478" s="108"/>
      <c r="J478" s="107"/>
      <c r="K478" s="109"/>
      <c r="L478" s="110"/>
      <c r="M478" s="126"/>
      <c r="N478" s="127"/>
      <c r="O478" s="3" t="str">
        <f t="shared" si="15"/>
        <v/>
      </c>
    </row>
    <row r="479" spans="1:15" x14ac:dyDescent="0.25">
      <c r="A479" s="2" t="str">
        <f>_xlfn.IFNA(VLOOKUP(I479,Довідник!D:F,3,FALSE),"")</f>
        <v/>
      </c>
      <c r="B479" s="2">
        <f>Т.1_2!$I$6</f>
        <v>0</v>
      </c>
      <c r="C479" s="2">
        <f>YEAR(Т.1_2!$I$1)</f>
        <v>1900</v>
      </c>
      <c r="D479" s="2">
        <f t="shared" si="14"/>
        <v>0</v>
      </c>
      <c r="E479" s="85" t="str">
        <f>IF(ISBLANK(H479),"",MAX(E$7:$E478)+1)</f>
        <v/>
      </c>
      <c r="F479" s="122"/>
      <c r="G479" s="123"/>
      <c r="H479" s="107"/>
      <c r="I479" s="108"/>
      <c r="J479" s="107"/>
      <c r="K479" s="109"/>
      <c r="L479" s="110"/>
      <c r="M479" s="126"/>
      <c r="N479" s="127"/>
      <c r="O479" s="3" t="str">
        <f t="shared" si="15"/>
        <v/>
      </c>
    </row>
    <row r="480" spans="1:15" x14ac:dyDescent="0.25">
      <c r="A480" s="2" t="str">
        <f>_xlfn.IFNA(VLOOKUP(I480,Довідник!D:F,3,FALSE),"")</f>
        <v/>
      </c>
      <c r="B480" s="2">
        <f>Т.1_2!$I$6</f>
        <v>0</v>
      </c>
      <c r="C480" s="2">
        <f>YEAR(Т.1_2!$I$1)</f>
        <v>1900</v>
      </c>
      <c r="D480" s="2">
        <f t="shared" si="14"/>
        <v>0</v>
      </c>
      <c r="E480" s="85" t="str">
        <f>IF(ISBLANK(H480),"",MAX(E$7:$E479)+1)</f>
        <v/>
      </c>
      <c r="F480" s="122"/>
      <c r="G480" s="123"/>
      <c r="H480" s="107"/>
      <c r="I480" s="108"/>
      <c r="J480" s="107"/>
      <c r="K480" s="109"/>
      <c r="L480" s="110"/>
      <c r="M480" s="126"/>
      <c r="N480" s="127"/>
      <c r="O480" s="3" t="str">
        <f t="shared" si="15"/>
        <v/>
      </c>
    </row>
    <row r="481" spans="1:15" x14ac:dyDescent="0.25">
      <c r="A481" s="2" t="str">
        <f>_xlfn.IFNA(VLOOKUP(I481,Довідник!D:F,3,FALSE),"")</f>
        <v/>
      </c>
      <c r="B481" s="2">
        <f>Т.1_2!$I$6</f>
        <v>0</v>
      </c>
      <c r="C481" s="2">
        <f>YEAR(Т.1_2!$I$1)</f>
        <v>1900</v>
      </c>
      <c r="D481" s="2">
        <f t="shared" si="14"/>
        <v>0</v>
      </c>
      <c r="E481" s="85" t="str">
        <f>IF(ISBLANK(H481),"",MAX(E$7:$E480)+1)</f>
        <v/>
      </c>
      <c r="F481" s="122"/>
      <c r="G481" s="123"/>
      <c r="H481" s="107"/>
      <c r="I481" s="108"/>
      <c r="J481" s="107"/>
      <c r="K481" s="109"/>
      <c r="L481" s="110"/>
      <c r="M481" s="126"/>
      <c r="N481" s="127"/>
      <c r="O481" s="3" t="str">
        <f t="shared" si="15"/>
        <v/>
      </c>
    </row>
    <row r="482" spans="1:15" x14ac:dyDescent="0.25">
      <c r="A482" s="2" t="str">
        <f>_xlfn.IFNA(VLOOKUP(I482,Довідник!D:F,3,FALSE),"")</f>
        <v/>
      </c>
      <c r="B482" s="2">
        <f>Т.1_2!$I$6</f>
        <v>0</v>
      </c>
      <c r="C482" s="2">
        <f>YEAR(Т.1_2!$I$1)</f>
        <v>1900</v>
      </c>
      <c r="D482" s="2">
        <f t="shared" si="14"/>
        <v>0</v>
      </c>
      <c r="E482" s="85" t="str">
        <f>IF(ISBLANK(H482),"",MAX(E$7:$E481)+1)</f>
        <v/>
      </c>
      <c r="F482" s="122"/>
      <c r="G482" s="123"/>
      <c r="H482" s="107"/>
      <c r="I482" s="108"/>
      <c r="J482" s="107"/>
      <c r="K482" s="109"/>
      <c r="L482" s="110"/>
      <c r="M482" s="126"/>
      <c r="N482" s="127"/>
      <c r="O482" s="3" t="str">
        <f t="shared" si="15"/>
        <v/>
      </c>
    </row>
    <row r="483" spans="1:15" x14ac:dyDescent="0.25">
      <c r="A483" s="2" t="str">
        <f>_xlfn.IFNA(VLOOKUP(I483,Довідник!D:F,3,FALSE),"")</f>
        <v/>
      </c>
      <c r="B483" s="2">
        <f>Т.1_2!$I$6</f>
        <v>0</v>
      </c>
      <c r="C483" s="2">
        <f>YEAR(Т.1_2!$I$1)</f>
        <v>1900</v>
      </c>
      <c r="D483" s="2">
        <f t="shared" si="14"/>
        <v>0</v>
      </c>
      <c r="E483" s="85" t="str">
        <f>IF(ISBLANK(H483),"",MAX(E$7:$E482)+1)</f>
        <v/>
      </c>
      <c r="F483" s="122"/>
      <c r="G483" s="123"/>
      <c r="H483" s="107"/>
      <c r="I483" s="108"/>
      <c r="J483" s="107"/>
      <c r="K483" s="109"/>
      <c r="L483" s="110"/>
      <c r="M483" s="126"/>
      <c r="N483" s="127"/>
      <c r="O483" s="3" t="str">
        <f t="shared" si="15"/>
        <v/>
      </c>
    </row>
    <row r="484" spans="1:15" x14ac:dyDescent="0.25">
      <c r="A484" s="2" t="str">
        <f>_xlfn.IFNA(VLOOKUP(I484,Довідник!D:F,3,FALSE),"")</f>
        <v/>
      </c>
      <c r="B484" s="2">
        <f>Т.1_2!$I$6</f>
        <v>0</v>
      </c>
      <c r="C484" s="2">
        <f>YEAR(Т.1_2!$I$1)</f>
        <v>1900</v>
      </c>
      <c r="D484" s="2">
        <f t="shared" si="14"/>
        <v>0</v>
      </c>
      <c r="E484" s="85" t="str">
        <f>IF(ISBLANK(H484),"",MAX(E$7:$E483)+1)</f>
        <v/>
      </c>
      <c r="F484" s="122"/>
      <c r="G484" s="123"/>
      <c r="H484" s="107"/>
      <c r="I484" s="108"/>
      <c r="J484" s="107"/>
      <c r="K484" s="109"/>
      <c r="L484" s="110"/>
      <c r="M484" s="126"/>
      <c r="N484" s="127"/>
      <c r="O484" s="3" t="str">
        <f t="shared" si="15"/>
        <v/>
      </c>
    </row>
    <row r="485" spans="1:15" x14ac:dyDescent="0.25">
      <c r="A485" s="2" t="str">
        <f>_xlfn.IFNA(VLOOKUP(I485,Довідник!D:F,3,FALSE),"")</f>
        <v/>
      </c>
      <c r="B485" s="2">
        <f>Т.1_2!$I$6</f>
        <v>0</v>
      </c>
      <c r="C485" s="2">
        <f>YEAR(Т.1_2!$I$1)</f>
        <v>1900</v>
      </c>
      <c r="D485" s="2">
        <f t="shared" si="14"/>
        <v>0</v>
      </c>
      <c r="E485" s="85" t="str">
        <f>IF(ISBLANK(H485),"",MAX(E$7:$E484)+1)</f>
        <v/>
      </c>
      <c r="F485" s="122"/>
      <c r="G485" s="123"/>
      <c r="H485" s="107"/>
      <c r="I485" s="108"/>
      <c r="J485" s="107"/>
      <c r="K485" s="109"/>
      <c r="L485" s="110"/>
      <c r="M485" s="126"/>
      <c r="N485" s="127"/>
      <c r="O485" s="3" t="str">
        <f t="shared" si="15"/>
        <v/>
      </c>
    </row>
    <row r="486" spans="1:15" x14ac:dyDescent="0.25">
      <c r="A486" s="2" t="str">
        <f>_xlfn.IFNA(VLOOKUP(I486,Довідник!D:F,3,FALSE),"")</f>
        <v/>
      </c>
      <c r="B486" s="2">
        <f>Т.1_2!$I$6</f>
        <v>0</v>
      </c>
      <c r="C486" s="2">
        <f>YEAR(Т.1_2!$I$1)</f>
        <v>1900</v>
      </c>
      <c r="D486" s="2">
        <f t="shared" si="14"/>
        <v>0</v>
      </c>
      <c r="E486" s="85" t="str">
        <f>IF(ISBLANK(H486),"",MAX(E$7:$E485)+1)</f>
        <v/>
      </c>
      <c r="F486" s="122"/>
      <c r="G486" s="123"/>
      <c r="H486" s="107"/>
      <c r="I486" s="108"/>
      <c r="J486" s="107"/>
      <c r="K486" s="109"/>
      <c r="L486" s="110"/>
      <c r="M486" s="126"/>
      <c r="N486" s="127"/>
      <c r="O486" s="3" t="str">
        <f t="shared" si="15"/>
        <v/>
      </c>
    </row>
    <row r="487" spans="1:15" x14ac:dyDescent="0.25">
      <c r="A487" s="2" t="str">
        <f>_xlfn.IFNA(VLOOKUP(I487,Довідник!D:F,3,FALSE),"")</f>
        <v/>
      </c>
      <c r="B487" s="2">
        <f>Т.1_2!$I$6</f>
        <v>0</v>
      </c>
      <c r="C487" s="2">
        <f>YEAR(Т.1_2!$I$1)</f>
        <v>1900</v>
      </c>
      <c r="D487" s="2">
        <f t="shared" si="14"/>
        <v>0</v>
      </c>
      <c r="E487" s="85" t="str">
        <f>IF(ISBLANK(H487),"",MAX(E$7:$E486)+1)</f>
        <v/>
      </c>
      <c r="F487" s="122"/>
      <c r="G487" s="123"/>
      <c r="H487" s="107"/>
      <c r="I487" s="108"/>
      <c r="J487" s="107"/>
      <c r="K487" s="109"/>
      <c r="L487" s="110"/>
      <c r="M487" s="126"/>
      <c r="N487" s="127"/>
      <c r="O487" s="3" t="str">
        <f t="shared" si="15"/>
        <v/>
      </c>
    </row>
    <row r="488" spans="1:15" x14ac:dyDescent="0.25">
      <c r="A488" s="2" t="str">
        <f>_xlfn.IFNA(VLOOKUP(I488,Довідник!D:F,3,FALSE),"")</f>
        <v/>
      </c>
      <c r="B488" s="2">
        <f>Т.1_2!$I$6</f>
        <v>0</v>
      </c>
      <c r="C488" s="2">
        <f>YEAR(Т.1_2!$I$1)</f>
        <v>1900</v>
      </c>
      <c r="D488" s="2">
        <f t="shared" si="14"/>
        <v>0</v>
      </c>
      <c r="E488" s="85" t="str">
        <f>IF(ISBLANK(H488),"",MAX(E$7:$E487)+1)</f>
        <v/>
      </c>
      <c r="F488" s="122"/>
      <c r="G488" s="123"/>
      <c r="H488" s="107"/>
      <c r="I488" s="108"/>
      <c r="J488" s="107"/>
      <c r="K488" s="109"/>
      <c r="L488" s="110"/>
      <c r="M488" s="126"/>
      <c r="N488" s="127"/>
      <c r="O488" s="3" t="str">
        <f t="shared" si="15"/>
        <v/>
      </c>
    </row>
    <row r="489" spans="1:15" x14ac:dyDescent="0.25">
      <c r="A489" s="2" t="str">
        <f>_xlfn.IFNA(VLOOKUP(I489,Довідник!D:F,3,FALSE),"")</f>
        <v/>
      </c>
      <c r="B489" s="2">
        <f>Т.1_2!$I$6</f>
        <v>0</v>
      </c>
      <c r="C489" s="2">
        <f>YEAR(Т.1_2!$I$1)</f>
        <v>1900</v>
      </c>
      <c r="D489" s="2">
        <f t="shared" si="14"/>
        <v>0</v>
      </c>
      <c r="E489" s="85" t="str">
        <f>IF(ISBLANK(H489),"",MAX(E$7:$E488)+1)</f>
        <v/>
      </c>
      <c r="F489" s="122"/>
      <c r="G489" s="123"/>
      <c r="H489" s="107"/>
      <c r="I489" s="108"/>
      <c r="J489" s="107"/>
      <c r="K489" s="109"/>
      <c r="L489" s="110"/>
      <c r="M489" s="126"/>
      <c r="N489" s="127"/>
      <c r="O489" s="3" t="str">
        <f t="shared" si="15"/>
        <v/>
      </c>
    </row>
    <row r="490" spans="1:15" x14ac:dyDescent="0.25">
      <c r="A490" s="2" t="str">
        <f>_xlfn.IFNA(VLOOKUP(I490,Довідник!D:F,3,FALSE),"")</f>
        <v/>
      </c>
      <c r="B490" s="2">
        <f>Т.1_2!$I$6</f>
        <v>0</v>
      </c>
      <c r="C490" s="2">
        <f>YEAR(Т.1_2!$I$1)</f>
        <v>1900</v>
      </c>
      <c r="D490" s="2">
        <f t="shared" si="14"/>
        <v>0</v>
      </c>
      <c r="E490" s="85" t="str">
        <f>IF(ISBLANK(H490),"",MAX(E$7:$E489)+1)</f>
        <v/>
      </c>
      <c r="F490" s="122"/>
      <c r="G490" s="123"/>
      <c r="H490" s="107"/>
      <c r="I490" s="108"/>
      <c r="J490" s="107"/>
      <c r="K490" s="109"/>
      <c r="L490" s="110"/>
      <c r="M490" s="126"/>
      <c r="N490" s="127"/>
      <c r="O490" s="3" t="str">
        <f t="shared" si="15"/>
        <v/>
      </c>
    </row>
    <row r="491" spans="1:15" x14ac:dyDescent="0.25">
      <c r="A491" s="2" t="str">
        <f>_xlfn.IFNA(VLOOKUP(I491,Довідник!D:F,3,FALSE),"")</f>
        <v/>
      </c>
      <c r="B491" s="2">
        <f>Т.1_2!$I$6</f>
        <v>0</v>
      </c>
      <c r="C491" s="2">
        <f>YEAR(Т.1_2!$I$1)</f>
        <v>1900</v>
      </c>
      <c r="D491" s="2">
        <f t="shared" si="14"/>
        <v>0</v>
      </c>
      <c r="E491" s="85" t="str">
        <f>IF(ISBLANK(H491),"",MAX(E$7:$E490)+1)</f>
        <v/>
      </c>
      <c r="F491" s="122"/>
      <c r="G491" s="123"/>
      <c r="H491" s="107"/>
      <c r="I491" s="108"/>
      <c r="J491" s="107"/>
      <c r="K491" s="109"/>
      <c r="L491" s="110"/>
      <c r="M491" s="126"/>
      <c r="N491" s="127"/>
      <c r="O491" s="3" t="str">
        <f t="shared" si="15"/>
        <v/>
      </c>
    </row>
    <row r="492" spans="1:15" x14ac:dyDescent="0.25">
      <c r="A492" s="2" t="str">
        <f>_xlfn.IFNA(VLOOKUP(I492,Довідник!D:F,3,FALSE),"")</f>
        <v/>
      </c>
      <c r="B492" s="2">
        <f>Т.1_2!$I$6</f>
        <v>0</v>
      </c>
      <c r="C492" s="2">
        <f>YEAR(Т.1_2!$I$1)</f>
        <v>1900</v>
      </c>
      <c r="D492" s="2">
        <f t="shared" si="14"/>
        <v>0</v>
      </c>
      <c r="E492" s="85" t="str">
        <f>IF(ISBLANK(H492),"",MAX(E$7:$E491)+1)</f>
        <v/>
      </c>
      <c r="F492" s="122"/>
      <c r="G492" s="123"/>
      <c r="H492" s="107"/>
      <c r="I492" s="108"/>
      <c r="J492" s="107"/>
      <c r="K492" s="109"/>
      <c r="L492" s="110"/>
      <c r="M492" s="126"/>
      <c r="N492" s="127"/>
      <c r="O492" s="3" t="str">
        <f t="shared" si="15"/>
        <v/>
      </c>
    </row>
    <row r="493" spans="1:15" x14ac:dyDescent="0.25">
      <c r="A493" s="2" t="str">
        <f>_xlfn.IFNA(VLOOKUP(I493,Довідник!D:F,3,FALSE),"")</f>
        <v/>
      </c>
      <c r="B493" s="2">
        <f>Т.1_2!$I$6</f>
        <v>0</v>
      </c>
      <c r="C493" s="2">
        <f>YEAR(Т.1_2!$I$1)</f>
        <v>1900</v>
      </c>
      <c r="D493" s="2">
        <f t="shared" si="14"/>
        <v>0</v>
      </c>
      <c r="E493" s="85" t="str">
        <f>IF(ISBLANK(H493),"",MAX(E$7:$E492)+1)</f>
        <v/>
      </c>
      <c r="F493" s="122"/>
      <c r="G493" s="123"/>
      <c r="H493" s="107"/>
      <c r="I493" s="108"/>
      <c r="J493" s="107"/>
      <c r="K493" s="109"/>
      <c r="L493" s="110"/>
      <c r="M493" s="126"/>
      <c r="N493" s="127"/>
      <c r="O493" s="3" t="str">
        <f t="shared" si="15"/>
        <v/>
      </c>
    </row>
    <row r="494" spans="1:15" x14ac:dyDescent="0.25">
      <c r="A494" s="2" t="str">
        <f>_xlfn.IFNA(VLOOKUP(I494,Довідник!D:F,3,FALSE),"")</f>
        <v/>
      </c>
      <c r="B494" s="2">
        <f>Т.1_2!$I$6</f>
        <v>0</v>
      </c>
      <c r="C494" s="2">
        <f>YEAR(Т.1_2!$I$1)</f>
        <v>1900</v>
      </c>
      <c r="D494" s="2">
        <f t="shared" si="14"/>
        <v>0</v>
      </c>
      <c r="E494" s="85" t="str">
        <f>IF(ISBLANK(H494),"",MAX(E$7:$E493)+1)</f>
        <v/>
      </c>
      <c r="F494" s="122"/>
      <c r="G494" s="123"/>
      <c r="H494" s="107"/>
      <c r="I494" s="108"/>
      <c r="J494" s="107"/>
      <c r="K494" s="109"/>
      <c r="L494" s="110"/>
      <c r="M494" s="126"/>
      <c r="N494" s="127"/>
      <c r="O494" s="3" t="str">
        <f t="shared" si="15"/>
        <v/>
      </c>
    </row>
    <row r="495" spans="1:15" x14ac:dyDescent="0.25">
      <c r="A495" s="2" t="str">
        <f>_xlfn.IFNA(VLOOKUP(I495,Довідник!D:F,3,FALSE),"")</f>
        <v/>
      </c>
      <c r="B495" s="2">
        <f>Т.1_2!$I$6</f>
        <v>0</v>
      </c>
      <c r="C495" s="2">
        <f>YEAR(Т.1_2!$I$1)</f>
        <v>1900</v>
      </c>
      <c r="D495" s="2">
        <f t="shared" si="14"/>
        <v>0</v>
      </c>
      <c r="E495" s="85" t="str">
        <f>IF(ISBLANK(H495),"",MAX(E$7:$E494)+1)</f>
        <v/>
      </c>
      <c r="F495" s="122"/>
      <c r="G495" s="123"/>
      <c r="H495" s="107"/>
      <c r="I495" s="108"/>
      <c r="J495" s="107"/>
      <c r="K495" s="109"/>
      <c r="L495" s="110"/>
      <c r="M495" s="126"/>
      <c r="N495" s="127"/>
      <c r="O495" s="3" t="str">
        <f t="shared" si="15"/>
        <v/>
      </c>
    </row>
    <row r="496" spans="1:15" x14ac:dyDescent="0.25">
      <c r="A496" s="2" t="str">
        <f>_xlfn.IFNA(VLOOKUP(I496,Довідник!D:F,3,FALSE),"")</f>
        <v/>
      </c>
      <c r="B496" s="2">
        <f>Т.1_2!$I$6</f>
        <v>0</v>
      </c>
      <c r="C496" s="2">
        <f>YEAR(Т.1_2!$I$1)</f>
        <v>1900</v>
      </c>
      <c r="D496" s="2">
        <f t="shared" si="14"/>
        <v>0</v>
      </c>
      <c r="E496" s="85" t="str">
        <f>IF(ISBLANK(H496),"",MAX(E$7:$E495)+1)</f>
        <v/>
      </c>
      <c r="F496" s="122"/>
      <c r="G496" s="123"/>
      <c r="H496" s="107"/>
      <c r="I496" s="108"/>
      <c r="J496" s="107"/>
      <c r="K496" s="109"/>
      <c r="L496" s="110"/>
      <c r="M496" s="126"/>
      <c r="N496" s="127"/>
      <c r="O496" s="3" t="str">
        <f t="shared" si="15"/>
        <v/>
      </c>
    </row>
    <row r="497" spans="1:15" x14ac:dyDescent="0.25">
      <c r="A497" s="2" t="str">
        <f>_xlfn.IFNA(VLOOKUP(I497,Довідник!D:F,3,FALSE),"")</f>
        <v/>
      </c>
      <c r="B497" s="2">
        <f>Т.1_2!$I$6</f>
        <v>0</v>
      </c>
      <c r="C497" s="2">
        <f>YEAR(Т.1_2!$I$1)</f>
        <v>1900</v>
      </c>
      <c r="D497" s="2">
        <f t="shared" si="14"/>
        <v>0</v>
      </c>
      <c r="E497" s="85" t="str">
        <f>IF(ISBLANK(H497),"",MAX(E$7:$E496)+1)</f>
        <v/>
      </c>
      <c r="F497" s="122"/>
      <c r="G497" s="123"/>
      <c r="H497" s="107"/>
      <c r="I497" s="108"/>
      <c r="J497" s="107"/>
      <c r="K497" s="109"/>
      <c r="L497" s="110"/>
      <c r="M497" s="126"/>
      <c r="N497" s="127"/>
      <c r="O497" s="3" t="str">
        <f t="shared" si="15"/>
        <v/>
      </c>
    </row>
    <row r="498" spans="1:15" x14ac:dyDescent="0.25">
      <c r="A498" s="2" t="str">
        <f>_xlfn.IFNA(VLOOKUP(I498,Довідник!D:F,3,FALSE),"")</f>
        <v/>
      </c>
      <c r="B498" s="2">
        <f>Т.1_2!$I$6</f>
        <v>0</v>
      </c>
      <c r="C498" s="2">
        <f>YEAR(Т.1_2!$I$1)</f>
        <v>1900</v>
      </c>
      <c r="D498" s="2">
        <f t="shared" si="14"/>
        <v>0</v>
      </c>
      <c r="E498" s="85" t="str">
        <f>IF(ISBLANK(H498),"",MAX(E$7:$E497)+1)</f>
        <v/>
      </c>
      <c r="F498" s="122"/>
      <c r="G498" s="123"/>
      <c r="H498" s="107"/>
      <c r="I498" s="108"/>
      <c r="J498" s="107"/>
      <c r="K498" s="109"/>
      <c r="L498" s="110"/>
      <c r="M498" s="126"/>
      <c r="N498" s="127"/>
      <c r="O498" s="3" t="str">
        <f t="shared" si="15"/>
        <v/>
      </c>
    </row>
    <row r="499" spans="1:15" x14ac:dyDescent="0.25">
      <c r="A499" s="2" t="str">
        <f>_xlfn.IFNA(VLOOKUP(I499,Довідник!D:F,3,FALSE),"")</f>
        <v/>
      </c>
      <c r="B499" s="2">
        <f>Т.1_2!$I$6</f>
        <v>0</v>
      </c>
      <c r="C499" s="2">
        <f>YEAR(Т.1_2!$I$1)</f>
        <v>1900</v>
      </c>
      <c r="D499" s="2">
        <f t="shared" si="14"/>
        <v>0</v>
      </c>
      <c r="E499" s="85" t="str">
        <f>IF(ISBLANK(H499),"",MAX(E$7:$E498)+1)</f>
        <v/>
      </c>
      <c r="F499" s="122"/>
      <c r="G499" s="123"/>
      <c r="H499" s="107"/>
      <c r="I499" s="108"/>
      <c r="J499" s="107"/>
      <c r="K499" s="109"/>
      <c r="L499" s="110"/>
      <c r="M499" s="126"/>
      <c r="N499" s="127"/>
      <c r="O499" s="3" t="str">
        <f t="shared" si="15"/>
        <v/>
      </c>
    </row>
    <row r="500" spans="1:15" x14ac:dyDescent="0.25">
      <c r="A500" s="2" t="str">
        <f>_xlfn.IFNA(VLOOKUP(I500,Довідник!D:F,3,FALSE),"")</f>
        <v/>
      </c>
      <c r="B500" s="2">
        <f>Т.1_2!$I$6</f>
        <v>0</v>
      </c>
      <c r="C500" s="2">
        <f>YEAR(Т.1_2!$I$1)</f>
        <v>1900</v>
      </c>
      <c r="D500" s="2">
        <f t="shared" si="14"/>
        <v>0</v>
      </c>
      <c r="E500" s="85" t="str">
        <f>IF(ISBLANK(H500),"",MAX(E$7:$E499)+1)</f>
        <v/>
      </c>
      <c r="F500" s="122"/>
      <c r="G500" s="123"/>
      <c r="H500" s="107"/>
      <c r="I500" s="108"/>
      <c r="J500" s="107"/>
      <c r="K500" s="109"/>
      <c r="L500" s="110"/>
      <c r="M500" s="126"/>
      <c r="N500" s="127"/>
      <c r="O500" s="3" t="str">
        <f t="shared" si="15"/>
        <v/>
      </c>
    </row>
    <row r="501" spans="1:15" x14ac:dyDescent="0.25">
      <c r="A501" s="2" t="str">
        <f>_xlfn.IFNA(VLOOKUP(I501,Довідник!D:F,3,FALSE),"")</f>
        <v/>
      </c>
      <c r="B501" s="2">
        <f>Т.1_2!$I$6</f>
        <v>0</v>
      </c>
      <c r="C501" s="2">
        <f>YEAR(Т.1_2!$I$1)</f>
        <v>1900</v>
      </c>
      <c r="D501" s="2">
        <f t="shared" si="14"/>
        <v>0</v>
      </c>
      <c r="E501" s="85" t="str">
        <f>IF(ISBLANK(H501),"",MAX(E$7:$E500)+1)</f>
        <v/>
      </c>
      <c r="F501" s="122"/>
      <c r="G501" s="123"/>
      <c r="H501" s="107"/>
      <c r="I501" s="108"/>
      <c r="J501" s="107"/>
      <c r="K501" s="109"/>
      <c r="L501" s="110"/>
      <c r="M501" s="126"/>
      <c r="N501" s="127"/>
      <c r="O501" s="3" t="str">
        <f t="shared" si="15"/>
        <v/>
      </c>
    </row>
    <row r="502" spans="1:15" x14ac:dyDescent="0.25">
      <c r="A502" s="2" t="str">
        <f>_xlfn.IFNA(VLOOKUP(I502,Довідник!D:F,3,FALSE),"")</f>
        <v/>
      </c>
      <c r="B502" s="2">
        <f>Т.1_2!$I$6</f>
        <v>0</v>
      </c>
      <c r="C502" s="2">
        <f>YEAR(Т.1_2!$I$1)</f>
        <v>1900</v>
      </c>
      <c r="D502" s="2">
        <f t="shared" si="14"/>
        <v>0</v>
      </c>
      <c r="E502" s="85" t="str">
        <f>IF(ISBLANK(H502),"",MAX(E$7:$E501)+1)</f>
        <v/>
      </c>
      <c r="F502" s="122"/>
      <c r="G502" s="123"/>
      <c r="H502" s="107"/>
      <c r="I502" s="108"/>
      <c r="J502" s="107"/>
      <c r="K502" s="109"/>
      <c r="L502" s="110"/>
      <c r="M502" s="126"/>
      <c r="N502" s="127"/>
      <c r="O502" s="3" t="str">
        <f t="shared" si="15"/>
        <v/>
      </c>
    </row>
    <row r="503" spans="1:15" x14ac:dyDescent="0.25">
      <c r="A503" s="2" t="str">
        <f>_xlfn.IFNA(VLOOKUP(I503,Довідник!D:F,3,FALSE),"")</f>
        <v/>
      </c>
      <c r="B503" s="2">
        <f>Т.1_2!$I$6</f>
        <v>0</v>
      </c>
      <c r="C503" s="2">
        <f>YEAR(Т.1_2!$I$1)</f>
        <v>1900</v>
      </c>
      <c r="D503" s="2">
        <f t="shared" si="14"/>
        <v>0</v>
      </c>
      <c r="E503" s="85" t="str">
        <f>IF(ISBLANK(H503),"",MAX(E$7:$E502)+1)</f>
        <v/>
      </c>
      <c r="F503" s="122"/>
      <c r="G503" s="123"/>
      <c r="H503" s="107"/>
      <c r="I503" s="108"/>
      <c r="J503" s="107"/>
      <c r="K503" s="109"/>
      <c r="L503" s="110"/>
      <c r="M503" s="126"/>
      <c r="N503" s="127"/>
      <c r="O503" s="3" t="str">
        <f t="shared" si="15"/>
        <v/>
      </c>
    </row>
    <row r="504" spans="1:15" x14ac:dyDescent="0.25">
      <c r="A504" s="2" t="str">
        <f>_xlfn.IFNA(VLOOKUP(I504,Довідник!D:F,3,FALSE),"")</f>
        <v/>
      </c>
      <c r="B504" s="2">
        <f>Т.1_2!$I$6</f>
        <v>0</v>
      </c>
      <c r="C504" s="2">
        <f>YEAR(Т.1_2!$I$1)</f>
        <v>1900</v>
      </c>
      <c r="D504" s="2">
        <f t="shared" si="14"/>
        <v>0</v>
      </c>
      <c r="E504" s="85" t="str">
        <f>IF(ISBLANK(H504),"",MAX(E$7:$E503)+1)</f>
        <v/>
      </c>
      <c r="F504" s="122"/>
      <c r="G504" s="123"/>
      <c r="H504" s="107"/>
      <c r="I504" s="108"/>
      <c r="J504" s="107"/>
      <c r="K504" s="109"/>
      <c r="L504" s="110"/>
      <c r="M504" s="126"/>
      <c r="N504" s="127"/>
      <c r="O504" s="3" t="str">
        <f t="shared" si="15"/>
        <v/>
      </c>
    </row>
    <row r="505" spans="1:15" x14ac:dyDescent="0.25">
      <c r="A505" s="2" t="str">
        <f>_xlfn.IFNA(VLOOKUP(I505,Довідник!D:F,3,FALSE),"")</f>
        <v/>
      </c>
      <c r="B505" s="2">
        <f>Т.1_2!$I$6</f>
        <v>0</v>
      </c>
      <c r="C505" s="2">
        <f>YEAR(Т.1_2!$I$1)</f>
        <v>1900</v>
      </c>
      <c r="D505" s="2">
        <f t="shared" si="14"/>
        <v>0</v>
      </c>
      <c r="E505" s="85" t="str">
        <f>IF(ISBLANK(H505),"",MAX(E$7:$E504)+1)</f>
        <v/>
      </c>
      <c r="F505" s="122"/>
      <c r="G505" s="123"/>
      <c r="H505" s="107"/>
      <c r="I505" s="108"/>
      <c r="J505" s="107"/>
      <c r="K505" s="109"/>
      <c r="L505" s="110"/>
      <c r="M505" s="126"/>
      <c r="N505" s="127"/>
      <c r="O505" s="3" t="str">
        <f t="shared" si="15"/>
        <v/>
      </c>
    </row>
    <row r="506" spans="1:15" x14ac:dyDescent="0.25">
      <c r="A506" s="2" t="str">
        <f>_xlfn.IFNA(VLOOKUP(I506,Довідник!D:F,3,FALSE),"")</f>
        <v/>
      </c>
      <c r="B506" s="2">
        <f>Т.1_2!$I$6</f>
        <v>0</v>
      </c>
      <c r="C506" s="2">
        <f>YEAR(Т.1_2!$I$1)</f>
        <v>1900</v>
      </c>
      <c r="D506" s="2">
        <f t="shared" si="14"/>
        <v>0</v>
      </c>
      <c r="E506" s="85" t="str">
        <f>IF(ISBLANK(H506),"",MAX(E$7:$E505)+1)</f>
        <v/>
      </c>
      <c r="F506" s="122"/>
      <c r="G506" s="123"/>
      <c r="H506" s="107"/>
      <c r="I506" s="108"/>
      <c r="J506" s="107"/>
      <c r="K506" s="109"/>
      <c r="L506" s="110"/>
      <c r="M506" s="126"/>
      <c r="N506" s="127"/>
      <c r="O506" s="3" t="str">
        <f t="shared" si="15"/>
        <v/>
      </c>
    </row>
    <row r="507" spans="1:15" x14ac:dyDescent="0.25">
      <c r="A507" s="2" t="str">
        <f>_xlfn.IFNA(VLOOKUP(I507,Довідник!D:F,3,FALSE),"")</f>
        <v/>
      </c>
      <c r="B507" s="2">
        <f>Т.1_2!$I$6</f>
        <v>0</v>
      </c>
      <c r="C507" s="2">
        <f>YEAR(Т.1_2!$I$1)</f>
        <v>1900</v>
      </c>
      <c r="D507" s="2">
        <f t="shared" si="14"/>
        <v>0</v>
      </c>
      <c r="E507" s="85" t="str">
        <f>IF(ISBLANK(H507),"",MAX(E$7:$E506)+1)</f>
        <v/>
      </c>
      <c r="F507" s="122"/>
      <c r="G507" s="123"/>
      <c r="H507" s="107"/>
      <c r="I507" s="108"/>
      <c r="J507" s="107"/>
      <c r="K507" s="109"/>
      <c r="L507" s="110"/>
      <c r="M507" s="126"/>
      <c r="N507" s="127"/>
      <c r="O507" s="3" t="str">
        <f t="shared" si="15"/>
        <v/>
      </c>
    </row>
    <row r="508" spans="1:15" x14ac:dyDescent="0.25">
      <c r="A508" s="2" t="str">
        <f>_xlfn.IFNA(VLOOKUP(I508,Довідник!D:F,3,FALSE),"")</f>
        <v/>
      </c>
      <c r="B508" s="2">
        <f>Т.1_2!$I$6</f>
        <v>0</v>
      </c>
      <c r="C508" s="2">
        <f>YEAR(Т.1_2!$I$1)</f>
        <v>1900</v>
      </c>
      <c r="D508" s="2">
        <f t="shared" si="14"/>
        <v>0</v>
      </c>
      <c r="E508" s="85" t="str">
        <f>IF(ISBLANK(H508),"",MAX(E$7:$E507)+1)</f>
        <v/>
      </c>
      <c r="F508" s="122"/>
      <c r="G508" s="123"/>
      <c r="H508" s="107"/>
      <c r="I508" s="108"/>
      <c r="J508" s="107"/>
      <c r="K508" s="109"/>
      <c r="L508" s="110"/>
      <c r="M508" s="126"/>
      <c r="N508" s="127"/>
      <c r="O508" s="3" t="str">
        <f t="shared" si="15"/>
        <v/>
      </c>
    </row>
    <row r="509" spans="1:15" x14ac:dyDescent="0.25">
      <c r="A509" s="2" t="str">
        <f>_xlfn.IFNA(VLOOKUP(I509,Довідник!D:F,3,FALSE),"")</f>
        <v/>
      </c>
      <c r="B509" s="2">
        <f>Т.1_2!$I$6</f>
        <v>0</v>
      </c>
      <c r="C509" s="2">
        <f>YEAR(Т.1_2!$I$1)</f>
        <v>1900</v>
      </c>
      <c r="D509" s="2">
        <f t="shared" si="14"/>
        <v>0</v>
      </c>
      <c r="E509" s="85" t="str">
        <f>IF(ISBLANK(H509),"",MAX(E$7:$E508)+1)</f>
        <v/>
      </c>
      <c r="F509" s="122"/>
      <c r="G509" s="123"/>
      <c r="H509" s="107"/>
      <c r="I509" s="108"/>
      <c r="J509" s="107"/>
      <c r="K509" s="109"/>
      <c r="L509" s="110"/>
      <c r="M509" s="126"/>
      <c r="N509" s="127"/>
      <c r="O509" s="3" t="str">
        <f t="shared" si="15"/>
        <v/>
      </c>
    </row>
    <row r="510" spans="1:15" x14ac:dyDescent="0.25">
      <c r="A510" s="2" t="str">
        <f>_xlfn.IFNA(VLOOKUP(I510,Довідник!D:F,3,FALSE),"")</f>
        <v/>
      </c>
      <c r="B510" s="2">
        <f>Т.1_2!$I$6</f>
        <v>0</v>
      </c>
      <c r="C510" s="2">
        <f>YEAR(Т.1_2!$I$1)</f>
        <v>1900</v>
      </c>
      <c r="D510" s="2">
        <f t="shared" si="14"/>
        <v>0</v>
      </c>
      <c r="E510" s="85" t="str">
        <f>IF(ISBLANK(H510),"",MAX(E$7:$E509)+1)</f>
        <v/>
      </c>
      <c r="F510" s="122"/>
      <c r="G510" s="123"/>
      <c r="H510" s="107"/>
      <c r="I510" s="108"/>
      <c r="J510" s="107"/>
      <c r="K510" s="109"/>
      <c r="L510" s="110"/>
      <c r="M510" s="126"/>
      <c r="N510" s="127"/>
      <c r="O510" s="3" t="str">
        <f t="shared" si="15"/>
        <v/>
      </c>
    </row>
    <row r="511" spans="1:15" x14ac:dyDescent="0.25">
      <c r="A511" s="2" t="str">
        <f>_xlfn.IFNA(VLOOKUP(I511,Довідник!D:F,3,FALSE),"")</f>
        <v/>
      </c>
      <c r="B511" s="2">
        <f>Т.1_2!$I$6</f>
        <v>0</v>
      </c>
      <c r="C511" s="2">
        <f>YEAR(Т.1_2!$I$1)</f>
        <v>1900</v>
      </c>
      <c r="D511" s="2">
        <f t="shared" si="14"/>
        <v>0</v>
      </c>
      <c r="E511" s="85" t="str">
        <f>IF(ISBLANK(H511),"",MAX(E$7:$E510)+1)</f>
        <v/>
      </c>
      <c r="F511" s="122"/>
      <c r="G511" s="123"/>
      <c r="H511" s="107"/>
      <c r="I511" s="108"/>
      <c r="J511" s="107"/>
      <c r="K511" s="109"/>
      <c r="L511" s="110"/>
      <c r="M511" s="126"/>
      <c r="N511" s="127"/>
      <c r="O511" s="3" t="str">
        <f t="shared" si="15"/>
        <v/>
      </c>
    </row>
    <row r="512" spans="1:15" x14ac:dyDescent="0.25">
      <c r="A512" s="2" t="str">
        <f>_xlfn.IFNA(VLOOKUP(I512,Довідник!D:F,3,FALSE),"")</f>
        <v/>
      </c>
      <c r="B512" s="2">
        <f>Т.1_2!$I$6</f>
        <v>0</v>
      </c>
      <c r="C512" s="2">
        <f>YEAR(Т.1_2!$I$1)</f>
        <v>1900</v>
      </c>
      <c r="D512" s="2">
        <f t="shared" si="14"/>
        <v>0</v>
      </c>
      <c r="E512" s="85" t="str">
        <f>IF(ISBLANK(H512),"",MAX(E$7:$E511)+1)</f>
        <v/>
      </c>
      <c r="F512" s="122"/>
      <c r="G512" s="123"/>
      <c r="H512" s="107"/>
      <c r="I512" s="108"/>
      <c r="J512" s="107"/>
      <c r="K512" s="109"/>
      <c r="L512" s="110"/>
      <c r="M512" s="126"/>
      <c r="N512" s="127"/>
      <c r="O512" s="3" t="str">
        <f t="shared" si="15"/>
        <v/>
      </c>
    </row>
    <row r="513" spans="1:15" x14ac:dyDescent="0.25">
      <c r="A513" s="2" t="str">
        <f>_xlfn.IFNA(VLOOKUP(I513,Довідник!D:F,3,FALSE),"")</f>
        <v/>
      </c>
      <c r="B513" s="2">
        <f>Т.1_2!$I$6</f>
        <v>0</v>
      </c>
      <c r="C513" s="2">
        <f>YEAR(Т.1_2!$I$1)</f>
        <v>1900</v>
      </c>
      <c r="D513" s="2">
        <f t="shared" si="14"/>
        <v>0</v>
      </c>
      <c r="E513" s="85" t="str">
        <f>IF(ISBLANK(H513),"",MAX(E$7:$E512)+1)</f>
        <v/>
      </c>
      <c r="F513" s="122"/>
      <c r="G513" s="123"/>
      <c r="H513" s="107"/>
      <c r="I513" s="108"/>
      <c r="J513" s="107"/>
      <c r="K513" s="109"/>
      <c r="L513" s="110"/>
      <c r="M513" s="126"/>
      <c r="N513" s="127"/>
      <c r="O513" s="3" t="str">
        <f t="shared" si="15"/>
        <v/>
      </c>
    </row>
    <row r="514" spans="1:15" x14ac:dyDescent="0.25">
      <c r="A514" s="2" t="str">
        <f>_xlfn.IFNA(VLOOKUP(I514,Довідник!D:F,3,FALSE),"")</f>
        <v/>
      </c>
      <c r="B514" s="2">
        <f>Т.1_2!$I$6</f>
        <v>0</v>
      </c>
      <c r="C514" s="2">
        <f>YEAR(Т.1_2!$I$1)</f>
        <v>1900</v>
      </c>
      <c r="D514" s="2">
        <f t="shared" si="14"/>
        <v>0</v>
      </c>
      <c r="E514" s="85" t="str">
        <f>IF(ISBLANK(H514),"",MAX(E$7:$E513)+1)</f>
        <v/>
      </c>
      <c r="F514" s="122"/>
      <c r="G514" s="123"/>
      <c r="H514" s="107"/>
      <c r="I514" s="108"/>
      <c r="J514" s="107"/>
      <c r="K514" s="109"/>
      <c r="L514" s="110"/>
      <c r="M514" s="126"/>
      <c r="N514" s="127"/>
      <c r="O514" s="3" t="str">
        <f t="shared" si="15"/>
        <v/>
      </c>
    </row>
    <row r="515" spans="1:15" x14ac:dyDescent="0.25">
      <c r="A515" s="2" t="str">
        <f>_xlfn.IFNA(VLOOKUP(I515,Довідник!D:F,3,FALSE),"")</f>
        <v/>
      </c>
      <c r="B515" s="2">
        <f>Т.1_2!$I$6</f>
        <v>0</v>
      </c>
      <c r="C515" s="2">
        <f>YEAR(Т.1_2!$I$1)</f>
        <v>1900</v>
      </c>
      <c r="D515" s="2">
        <f t="shared" si="14"/>
        <v>0</v>
      </c>
      <c r="E515" s="85" t="str">
        <f>IF(ISBLANK(H515),"",MAX(E$7:$E514)+1)</f>
        <v/>
      </c>
      <c r="F515" s="122"/>
      <c r="G515" s="123"/>
      <c r="H515" s="107"/>
      <c r="I515" s="108"/>
      <c r="J515" s="107"/>
      <c r="K515" s="109"/>
      <c r="L515" s="110"/>
      <c r="M515" s="126"/>
      <c r="N515" s="127"/>
      <c r="O515" s="3" t="str">
        <f t="shared" si="15"/>
        <v/>
      </c>
    </row>
    <row r="516" spans="1:15" x14ac:dyDescent="0.25">
      <c r="A516" s="2" t="str">
        <f>_xlfn.IFNA(VLOOKUP(I516,Довідник!D:F,3,FALSE),"")</f>
        <v/>
      </c>
      <c r="B516" s="2">
        <f>Т.1_2!$I$6</f>
        <v>0</v>
      </c>
      <c r="C516" s="2">
        <f>YEAR(Т.1_2!$I$1)</f>
        <v>1900</v>
      </c>
      <c r="D516" s="2">
        <f t="shared" si="14"/>
        <v>0</v>
      </c>
      <c r="E516" s="85" t="str">
        <f>IF(ISBLANK(H516),"",MAX(E$7:$E515)+1)</f>
        <v/>
      </c>
      <c r="F516" s="122"/>
      <c r="G516" s="123"/>
      <c r="H516" s="107"/>
      <c r="I516" s="108"/>
      <c r="J516" s="107"/>
      <c r="K516" s="109"/>
      <c r="L516" s="110"/>
      <c r="M516" s="126"/>
      <c r="N516" s="127"/>
      <c r="O516" s="3" t="str">
        <f t="shared" si="15"/>
        <v/>
      </c>
    </row>
    <row r="517" spans="1:15" x14ac:dyDescent="0.25">
      <c r="A517" s="2" t="str">
        <f>_xlfn.IFNA(VLOOKUP(I517,Довідник!D:F,3,FALSE),"")</f>
        <v/>
      </c>
      <c r="B517" s="2">
        <f>Т.1_2!$I$6</f>
        <v>0</v>
      </c>
      <c r="C517" s="2">
        <f>YEAR(Т.1_2!$I$1)</f>
        <v>1900</v>
      </c>
      <c r="D517" s="2">
        <f t="shared" si="14"/>
        <v>0</v>
      </c>
      <c r="E517" s="85" t="str">
        <f>IF(ISBLANK(H517),"",MAX(E$7:$E516)+1)</f>
        <v/>
      </c>
      <c r="F517" s="122"/>
      <c r="G517" s="123"/>
      <c r="H517" s="107"/>
      <c r="I517" s="108"/>
      <c r="J517" s="107"/>
      <c r="K517" s="109"/>
      <c r="L517" s="110"/>
      <c r="M517" s="126"/>
      <c r="N517" s="127"/>
      <c r="O517" s="3" t="str">
        <f t="shared" si="15"/>
        <v/>
      </c>
    </row>
    <row r="518" spans="1:15" x14ac:dyDescent="0.25">
      <c r="A518" s="2" t="str">
        <f>_xlfn.IFNA(VLOOKUP(I518,Довідник!D:F,3,FALSE),"")</f>
        <v/>
      </c>
      <c r="B518" s="2">
        <f>Т.1_2!$I$6</f>
        <v>0</v>
      </c>
      <c r="C518" s="2">
        <f>YEAR(Т.1_2!$I$1)</f>
        <v>1900</v>
      </c>
      <c r="D518" s="2">
        <f t="shared" si="14"/>
        <v>0</v>
      </c>
      <c r="E518" s="85" t="str">
        <f>IF(ISBLANK(H518),"",MAX(E$7:$E517)+1)</f>
        <v/>
      </c>
      <c r="F518" s="122"/>
      <c r="G518" s="123"/>
      <c r="H518" s="107"/>
      <c r="I518" s="108"/>
      <c r="J518" s="107"/>
      <c r="K518" s="109"/>
      <c r="L518" s="110"/>
      <c r="M518" s="126"/>
      <c r="N518" s="127"/>
      <c r="O518" s="3" t="str">
        <f t="shared" si="15"/>
        <v/>
      </c>
    </row>
    <row r="519" spans="1:15" x14ac:dyDescent="0.25">
      <c r="A519" s="2" t="str">
        <f>_xlfn.IFNA(VLOOKUP(I519,Довідник!D:F,3,FALSE),"")</f>
        <v/>
      </c>
      <c r="B519" s="2">
        <f>Т.1_2!$I$6</f>
        <v>0</v>
      </c>
      <c r="C519" s="2">
        <f>YEAR(Т.1_2!$I$1)</f>
        <v>1900</v>
      </c>
      <c r="D519" s="2">
        <f t="shared" si="14"/>
        <v>0</v>
      </c>
      <c r="E519" s="85" t="str">
        <f>IF(ISBLANK(H519),"",MAX(E$7:$E518)+1)</f>
        <v/>
      </c>
      <c r="F519" s="122"/>
      <c r="G519" s="123"/>
      <c r="H519" s="107"/>
      <c r="I519" s="108"/>
      <c r="J519" s="107"/>
      <c r="K519" s="109"/>
      <c r="L519" s="110"/>
      <c r="M519" s="126"/>
      <c r="N519" s="127"/>
      <c r="O519" s="3" t="str">
        <f t="shared" si="15"/>
        <v/>
      </c>
    </row>
    <row r="520" spans="1:15" x14ac:dyDescent="0.25">
      <c r="A520" s="2" t="str">
        <f>_xlfn.IFNA(VLOOKUP(I520,Довідник!D:F,3,FALSE),"")</f>
        <v/>
      </c>
      <c r="B520" s="2">
        <f>Т.1_2!$I$6</f>
        <v>0</v>
      </c>
      <c r="C520" s="2">
        <f>YEAR(Т.1_2!$I$1)</f>
        <v>1900</v>
      </c>
      <c r="D520" s="2">
        <f t="shared" ref="D520:D583" si="16">IF(G520="",F520,YEAR(G520))</f>
        <v>0</v>
      </c>
      <c r="E520" s="85" t="str">
        <f>IF(ISBLANK(H520),"",MAX(E$7:$E519)+1)</f>
        <v/>
      </c>
      <c r="F520" s="122"/>
      <c r="G520" s="123"/>
      <c r="H520" s="107"/>
      <c r="I520" s="108"/>
      <c r="J520" s="107"/>
      <c r="K520" s="109"/>
      <c r="L520" s="110"/>
      <c r="M520" s="126"/>
      <c r="N520" s="127"/>
      <c r="O520" s="3" t="str">
        <f t="shared" ref="O520:O583" si="17">IF(OR(IFERROR(0/D520,1)+ISBLANK(H520)*1+ISBLANK(I520)*1+ISBLANK(J520)*1+ISBLANK(K520)*1+ISBLANK(L520)*1+ISBLANK(M520)*1=0,IFERROR(0/D520,1)+ISBLANK(H520)*1+ISBLANK(I520)*1+ISBLANK(J520)*1+ISBLANK(K520)*1+ISBLANK(L520)*1+ISBLANK(M520)*1=7),"","Заповнено не всі поля!")</f>
        <v/>
      </c>
    </row>
    <row r="521" spans="1:15" x14ac:dyDescent="0.25">
      <c r="A521" s="2" t="str">
        <f>_xlfn.IFNA(VLOOKUP(I521,Довідник!D:F,3,FALSE),"")</f>
        <v/>
      </c>
      <c r="B521" s="2">
        <f>Т.1_2!$I$6</f>
        <v>0</v>
      </c>
      <c r="C521" s="2">
        <f>YEAR(Т.1_2!$I$1)</f>
        <v>1900</v>
      </c>
      <c r="D521" s="2">
        <f t="shared" si="16"/>
        <v>0</v>
      </c>
      <c r="E521" s="85" t="str">
        <f>IF(ISBLANK(H521),"",MAX(E$7:$E520)+1)</f>
        <v/>
      </c>
      <c r="F521" s="122"/>
      <c r="G521" s="123"/>
      <c r="H521" s="107"/>
      <c r="I521" s="108"/>
      <c r="J521" s="107"/>
      <c r="K521" s="109"/>
      <c r="L521" s="110"/>
      <c r="M521" s="126"/>
      <c r="N521" s="127"/>
      <c r="O521" s="3" t="str">
        <f t="shared" si="17"/>
        <v/>
      </c>
    </row>
    <row r="522" spans="1:15" x14ac:dyDescent="0.25">
      <c r="A522" s="2" t="str">
        <f>_xlfn.IFNA(VLOOKUP(I522,Довідник!D:F,3,FALSE),"")</f>
        <v/>
      </c>
      <c r="B522" s="2">
        <f>Т.1_2!$I$6</f>
        <v>0</v>
      </c>
      <c r="C522" s="2">
        <f>YEAR(Т.1_2!$I$1)</f>
        <v>1900</v>
      </c>
      <c r="D522" s="2">
        <f t="shared" si="16"/>
        <v>0</v>
      </c>
      <c r="E522" s="85" t="str">
        <f>IF(ISBLANK(H522),"",MAX(E$7:$E521)+1)</f>
        <v/>
      </c>
      <c r="F522" s="122"/>
      <c r="G522" s="123"/>
      <c r="H522" s="107"/>
      <c r="I522" s="108"/>
      <c r="J522" s="107"/>
      <c r="K522" s="109"/>
      <c r="L522" s="110"/>
      <c r="M522" s="126"/>
      <c r="N522" s="127"/>
      <c r="O522" s="3" t="str">
        <f t="shared" si="17"/>
        <v/>
      </c>
    </row>
    <row r="523" spans="1:15" x14ac:dyDescent="0.25">
      <c r="A523" s="2" t="str">
        <f>_xlfn.IFNA(VLOOKUP(I523,Довідник!D:F,3,FALSE),"")</f>
        <v/>
      </c>
      <c r="B523" s="2">
        <f>Т.1_2!$I$6</f>
        <v>0</v>
      </c>
      <c r="C523" s="2">
        <f>YEAR(Т.1_2!$I$1)</f>
        <v>1900</v>
      </c>
      <c r="D523" s="2">
        <f t="shared" si="16"/>
        <v>0</v>
      </c>
      <c r="E523" s="85" t="str">
        <f>IF(ISBLANK(H523),"",MAX(E$7:$E522)+1)</f>
        <v/>
      </c>
      <c r="F523" s="122"/>
      <c r="G523" s="123"/>
      <c r="H523" s="107"/>
      <c r="I523" s="108"/>
      <c r="J523" s="107"/>
      <c r="K523" s="109"/>
      <c r="L523" s="110"/>
      <c r="M523" s="126"/>
      <c r="N523" s="127"/>
      <c r="O523" s="3" t="str">
        <f t="shared" si="17"/>
        <v/>
      </c>
    </row>
    <row r="524" spans="1:15" x14ac:dyDescent="0.25">
      <c r="A524" s="2" t="str">
        <f>_xlfn.IFNA(VLOOKUP(I524,Довідник!D:F,3,FALSE),"")</f>
        <v/>
      </c>
      <c r="B524" s="2">
        <f>Т.1_2!$I$6</f>
        <v>0</v>
      </c>
      <c r="C524" s="2">
        <f>YEAR(Т.1_2!$I$1)</f>
        <v>1900</v>
      </c>
      <c r="D524" s="2">
        <f t="shared" si="16"/>
        <v>0</v>
      </c>
      <c r="E524" s="85" t="str">
        <f>IF(ISBLANK(H524),"",MAX(E$7:$E523)+1)</f>
        <v/>
      </c>
      <c r="F524" s="122"/>
      <c r="G524" s="123"/>
      <c r="H524" s="107"/>
      <c r="I524" s="108"/>
      <c r="J524" s="107"/>
      <c r="K524" s="109"/>
      <c r="L524" s="110"/>
      <c r="M524" s="126"/>
      <c r="N524" s="127"/>
      <c r="O524" s="3" t="str">
        <f t="shared" si="17"/>
        <v/>
      </c>
    </row>
    <row r="525" spans="1:15" x14ac:dyDescent="0.25">
      <c r="A525" s="2" t="str">
        <f>_xlfn.IFNA(VLOOKUP(I525,Довідник!D:F,3,FALSE),"")</f>
        <v/>
      </c>
      <c r="B525" s="2">
        <f>Т.1_2!$I$6</f>
        <v>0</v>
      </c>
      <c r="C525" s="2">
        <f>YEAR(Т.1_2!$I$1)</f>
        <v>1900</v>
      </c>
      <c r="D525" s="2">
        <f t="shared" si="16"/>
        <v>0</v>
      </c>
      <c r="E525" s="85" t="str">
        <f>IF(ISBLANK(H525),"",MAX(E$7:$E524)+1)</f>
        <v/>
      </c>
      <c r="F525" s="122"/>
      <c r="G525" s="123"/>
      <c r="H525" s="107"/>
      <c r="I525" s="108"/>
      <c r="J525" s="107"/>
      <c r="K525" s="109"/>
      <c r="L525" s="110"/>
      <c r="M525" s="126"/>
      <c r="N525" s="127"/>
      <c r="O525" s="3" t="str">
        <f t="shared" si="17"/>
        <v/>
      </c>
    </row>
    <row r="526" spans="1:15" x14ac:dyDescent="0.25">
      <c r="A526" s="2" t="str">
        <f>_xlfn.IFNA(VLOOKUP(I526,Довідник!D:F,3,FALSE),"")</f>
        <v/>
      </c>
      <c r="B526" s="2">
        <f>Т.1_2!$I$6</f>
        <v>0</v>
      </c>
      <c r="C526" s="2">
        <f>YEAR(Т.1_2!$I$1)</f>
        <v>1900</v>
      </c>
      <c r="D526" s="2">
        <f t="shared" si="16"/>
        <v>0</v>
      </c>
      <c r="E526" s="85" t="str">
        <f>IF(ISBLANK(H526),"",MAX(E$7:$E525)+1)</f>
        <v/>
      </c>
      <c r="F526" s="122"/>
      <c r="G526" s="123"/>
      <c r="H526" s="107"/>
      <c r="I526" s="108"/>
      <c r="J526" s="107"/>
      <c r="K526" s="109"/>
      <c r="L526" s="110"/>
      <c r="M526" s="126"/>
      <c r="N526" s="127"/>
      <c r="O526" s="3" t="str">
        <f t="shared" si="17"/>
        <v/>
      </c>
    </row>
    <row r="527" spans="1:15" x14ac:dyDescent="0.25">
      <c r="A527" s="2" t="str">
        <f>_xlfn.IFNA(VLOOKUP(I527,Довідник!D:F,3,FALSE),"")</f>
        <v/>
      </c>
      <c r="B527" s="2">
        <f>Т.1_2!$I$6</f>
        <v>0</v>
      </c>
      <c r="C527" s="2">
        <f>YEAR(Т.1_2!$I$1)</f>
        <v>1900</v>
      </c>
      <c r="D527" s="2">
        <f t="shared" si="16"/>
        <v>0</v>
      </c>
      <c r="E527" s="85" t="str">
        <f>IF(ISBLANK(H527),"",MAX(E$7:$E526)+1)</f>
        <v/>
      </c>
      <c r="F527" s="122"/>
      <c r="G527" s="123"/>
      <c r="H527" s="107"/>
      <c r="I527" s="108"/>
      <c r="J527" s="107"/>
      <c r="K527" s="109"/>
      <c r="L527" s="110"/>
      <c r="M527" s="126"/>
      <c r="N527" s="127"/>
      <c r="O527" s="3" t="str">
        <f t="shared" si="17"/>
        <v/>
      </c>
    </row>
    <row r="528" spans="1:15" x14ac:dyDescent="0.25">
      <c r="A528" s="2" t="str">
        <f>_xlfn.IFNA(VLOOKUP(I528,Довідник!D:F,3,FALSE),"")</f>
        <v/>
      </c>
      <c r="B528" s="2">
        <f>Т.1_2!$I$6</f>
        <v>0</v>
      </c>
      <c r="C528" s="2">
        <f>YEAR(Т.1_2!$I$1)</f>
        <v>1900</v>
      </c>
      <c r="D528" s="2">
        <f t="shared" si="16"/>
        <v>0</v>
      </c>
      <c r="E528" s="85" t="str">
        <f>IF(ISBLANK(H528),"",MAX(E$7:$E527)+1)</f>
        <v/>
      </c>
      <c r="F528" s="122"/>
      <c r="G528" s="123"/>
      <c r="H528" s="107"/>
      <c r="I528" s="108"/>
      <c r="J528" s="107"/>
      <c r="K528" s="109"/>
      <c r="L528" s="110"/>
      <c r="M528" s="126"/>
      <c r="N528" s="127"/>
      <c r="O528" s="3" t="str">
        <f t="shared" si="17"/>
        <v/>
      </c>
    </row>
    <row r="529" spans="1:15" x14ac:dyDescent="0.25">
      <c r="A529" s="2" t="str">
        <f>_xlfn.IFNA(VLOOKUP(I529,Довідник!D:F,3,FALSE),"")</f>
        <v/>
      </c>
      <c r="B529" s="2">
        <f>Т.1_2!$I$6</f>
        <v>0</v>
      </c>
      <c r="C529" s="2">
        <f>YEAR(Т.1_2!$I$1)</f>
        <v>1900</v>
      </c>
      <c r="D529" s="2">
        <f t="shared" si="16"/>
        <v>0</v>
      </c>
      <c r="E529" s="85" t="str">
        <f>IF(ISBLANK(H529),"",MAX(E$7:$E528)+1)</f>
        <v/>
      </c>
      <c r="F529" s="122"/>
      <c r="G529" s="123"/>
      <c r="H529" s="107"/>
      <c r="I529" s="108"/>
      <c r="J529" s="107"/>
      <c r="K529" s="109"/>
      <c r="L529" s="110"/>
      <c r="M529" s="126"/>
      <c r="N529" s="127"/>
      <c r="O529" s="3" t="str">
        <f t="shared" si="17"/>
        <v/>
      </c>
    </row>
    <row r="530" spans="1:15" x14ac:dyDescent="0.25">
      <c r="A530" s="2" t="str">
        <f>_xlfn.IFNA(VLOOKUP(I530,Довідник!D:F,3,FALSE),"")</f>
        <v/>
      </c>
      <c r="B530" s="2">
        <f>Т.1_2!$I$6</f>
        <v>0</v>
      </c>
      <c r="C530" s="2">
        <f>YEAR(Т.1_2!$I$1)</f>
        <v>1900</v>
      </c>
      <c r="D530" s="2">
        <f t="shared" si="16"/>
        <v>0</v>
      </c>
      <c r="E530" s="85" t="str">
        <f>IF(ISBLANK(H530),"",MAX(E$7:$E529)+1)</f>
        <v/>
      </c>
      <c r="F530" s="122"/>
      <c r="G530" s="123"/>
      <c r="H530" s="107"/>
      <c r="I530" s="108"/>
      <c r="J530" s="107"/>
      <c r="K530" s="109"/>
      <c r="L530" s="110"/>
      <c r="M530" s="126"/>
      <c r="N530" s="127"/>
      <c r="O530" s="3" t="str">
        <f t="shared" si="17"/>
        <v/>
      </c>
    </row>
    <row r="531" spans="1:15" x14ac:dyDescent="0.25">
      <c r="A531" s="2" t="str">
        <f>_xlfn.IFNA(VLOOKUP(I531,Довідник!D:F,3,FALSE),"")</f>
        <v/>
      </c>
      <c r="B531" s="2">
        <f>Т.1_2!$I$6</f>
        <v>0</v>
      </c>
      <c r="C531" s="2">
        <f>YEAR(Т.1_2!$I$1)</f>
        <v>1900</v>
      </c>
      <c r="D531" s="2">
        <f t="shared" si="16"/>
        <v>0</v>
      </c>
      <c r="E531" s="85" t="str">
        <f>IF(ISBLANK(H531),"",MAX(E$7:$E530)+1)</f>
        <v/>
      </c>
      <c r="F531" s="122"/>
      <c r="G531" s="123"/>
      <c r="H531" s="107"/>
      <c r="I531" s="108"/>
      <c r="J531" s="107"/>
      <c r="K531" s="109"/>
      <c r="L531" s="110"/>
      <c r="M531" s="126"/>
      <c r="N531" s="127"/>
      <c r="O531" s="3" t="str">
        <f t="shared" si="17"/>
        <v/>
      </c>
    </row>
    <row r="532" spans="1:15" x14ac:dyDescent="0.25">
      <c r="A532" s="2" t="str">
        <f>_xlfn.IFNA(VLOOKUP(I532,Довідник!D:F,3,FALSE),"")</f>
        <v/>
      </c>
      <c r="B532" s="2">
        <f>Т.1_2!$I$6</f>
        <v>0</v>
      </c>
      <c r="C532" s="2">
        <f>YEAR(Т.1_2!$I$1)</f>
        <v>1900</v>
      </c>
      <c r="D532" s="2">
        <f t="shared" si="16"/>
        <v>0</v>
      </c>
      <c r="E532" s="85" t="str">
        <f>IF(ISBLANK(H532),"",MAX(E$7:$E531)+1)</f>
        <v/>
      </c>
      <c r="F532" s="122"/>
      <c r="G532" s="123"/>
      <c r="H532" s="107"/>
      <c r="I532" s="108"/>
      <c r="J532" s="107"/>
      <c r="K532" s="109"/>
      <c r="L532" s="110"/>
      <c r="M532" s="126"/>
      <c r="N532" s="127"/>
      <c r="O532" s="3" t="str">
        <f t="shared" si="17"/>
        <v/>
      </c>
    </row>
    <row r="533" spans="1:15" x14ac:dyDescent="0.25">
      <c r="A533" s="2" t="str">
        <f>_xlfn.IFNA(VLOOKUP(I533,Довідник!D:F,3,FALSE),"")</f>
        <v/>
      </c>
      <c r="B533" s="2">
        <f>Т.1_2!$I$6</f>
        <v>0</v>
      </c>
      <c r="C533" s="2">
        <f>YEAR(Т.1_2!$I$1)</f>
        <v>1900</v>
      </c>
      <c r="D533" s="2">
        <f t="shared" si="16"/>
        <v>0</v>
      </c>
      <c r="E533" s="85" t="str">
        <f>IF(ISBLANK(H533),"",MAX(E$7:$E532)+1)</f>
        <v/>
      </c>
      <c r="F533" s="122"/>
      <c r="G533" s="123"/>
      <c r="H533" s="107"/>
      <c r="I533" s="108"/>
      <c r="J533" s="107"/>
      <c r="K533" s="109"/>
      <c r="L533" s="110"/>
      <c r="M533" s="126"/>
      <c r="N533" s="127"/>
      <c r="O533" s="3" t="str">
        <f t="shared" si="17"/>
        <v/>
      </c>
    </row>
    <row r="534" spans="1:15" x14ac:dyDescent="0.25">
      <c r="A534" s="2" t="str">
        <f>_xlfn.IFNA(VLOOKUP(I534,Довідник!D:F,3,FALSE),"")</f>
        <v/>
      </c>
      <c r="B534" s="2">
        <f>Т.1_2!$I$6</f>
        <v>0</v>
      </c>
      <c r="C534" s="2">
        <f>YEAR(Т.1_2!$I$1)</f>
        <v>1900</v>
      </c>
      <c r="D534" s="2">
        <f t="shared" si="16"/>
        <v>0</v>
      </c>
      <c r="E534" s="85" t="str">
        <f>IF(ISBLANK(H534),"",MAX(E$7:$E533)+1)</f>
        <v/>
      </c>
      <c r="F534" s="122"/>
      <c r="G534" s="123"/>
      <c r="H534" s="107"/>
      <c r="I534" s="108"/>
      <c r="J534" s="107"/>
      <c r="K534" s="109"/>
      <c r="L534" s="110"/>
      <c r="M534" s="126"/>
      <c r="N534" s="127"/>
      <c r="O534" s="3" t="str">
        <f t="shared" si="17"/>
        <v/>
      </c>
    </row>
    <row r="535" spans="1:15" x14ac:dyDescent="0.25">
      <c r="A535" s="2" t="str">
        <f>_xlfn.IFNA(VLOOKUP(I535,Довідник!D:F,3,FALSE),"")</f>
        <v/>
      </c>
      <c r="B535" s="2">
        <f>Т.1_2!$I$6</f>
        <v>0</v>
      </c>
      <c r="C535" s="2">
        <f>YEAR(Т.1_2!$I$1)</f>
        <v>1900</v>
      </c>
      <c r="D535" s="2">
        <f t="shared" si="16"/>
        <v>0</v>
      </c>
      <c r="E535" s="85" t="str">
        <f>IF(ISBLANK(H535),"",MAX(E$7:$E534)+1)</f>
        <v/>
      </c>
      <c r="F535" s="122"/>
      <c r="G535" s="123"/>
      <c r="H535" s="107"/>
      <c r="I535" s="108"/>
      <c r="J535" s="107"/>
      <c r="K535" s="109"/>
      <c r="L535" s="110"/>
      <c r="M535" s="126"/>
      <c r="N535" s="127"/>
      <c r="O535" s="3" t="str">
        <f t="shared" si="17"/>
        <v/>
      </c>
    </row>
    <row r="536" spans="1:15" x14ac:dyDescent="0.25">
      <c r="A536" s="2" t="str">
        <f>_xlfn.IFNA(VLOOKUP(I536,Довідник!D:F,3,FALSE),"")</f>
        <v/>
      </c>
      <c r="B536" s="2">
        <f>Т.1_2!$I$6</f>
        <v>0</v>
      </c>
      <c r="C536" s="2">
        <f>YEAR(Т.1_2!$I$1)</f>
        <v>1900</v>
      </c>
      <c r="D536" s="2">
        <f t="shared" si="16"/>
        <v>0</v>
      </c>
      <c r="E536" s="85" t="str">
        <f>IF(ISBLANK(H536),"",MAX(E$7:$E535)+1)</f>
        <v/>
      </c>
      <c r="F536" s="122"/>
      <c r="G536" s="123"/>
      <c r="H536" s="107"/>
      <c r="I536" s="108"/>
      <c r="J536" s="107"/>
      <c r="K536" s="109"/>
      <c r="L536" s="110"/>
      <c r="M536" s="126"/>
      <c r="N536" s="127"/>
      <c r="O536" s="3" t="str">
        <f t="shared" si="17"/>
        <v/>
      </c>
    </row>
    <row r="537" spans="1:15" x14ac:dyDescent="0.25">
      <c r="A537" s="2" t="str">
        <f>_xlfn.IFNA(VLOOKUP(I537,Довідник!D:F,3,FALSE),"")</f>
        <v/>
      </c>
      <c r="B537" s="2">
        <f>Т.1_2!$I$6</f>
        <v>0</v>
      </c>
      <c r="C537" s="2">
        <f>YEAR(Т.1_2!$I$1)</f>
        <v>1900</v>
      </c>
      <c r="D537" s="2">
        <f t="shared" si="16"/>
        <v>0</v>
      </c>
      <c r="E537" s="85" t="str">
        <f>IF(ISBLANK(H537),"",MAX(E$7:$E536)+1)</f>
        <v/>
      </c>
      <c r="F537" s="122"/>
      <c r="G537" s="123"/>
      <c r="H537" s="107"/>
      <c r="I537" s="108"/>
      <c r="J537" s="107"/>
      <c r="K537" s="109"/>
      <c r="L537" s="110"/>
      <c r="M537" s="126"/>
      <c r="N537" s="127"/>
      <c r="O537" s="3" t="str">
        <f t="shared" si="17"/>
        <v/>
      </c>
    </row>
    <row r="538" spans="1:15" x14ac:dyDescent="0.25">
      <c r="A538" s="2" t="str">
        <f>_xlfn.IFNA(VLOOKUP(I538,Довідник!D:F,3,FALSE),"")</f>
        <v/>
      </c>
      <c r="B538" s="2">
        <f>Т.1_2!$I$6</f>
        <v>0</v>
      </c>
      <c r="C538" s="2">
        <f>YEAR(Т.1_2!$I$1)</f>
        <v>1900</v>
      </c>
      <c r="D538" s="2">
        <f t="shared" si="16"/>
        <v>0</v>
      </c>
      <c r="E538" s="85" t="str">
        <f>IF(ISBLANK(H538),"",MAX(E$7:$E537)+1)</f>
        <v/>
      </c>
      <c r="F538" s="122"/>
      <c r="G538" s="123"/>
      <c r="H538" s="107"/>
      <c r="I538" s="108"/>
      <c r="J538" s="107"/>
      <c r="K538" s="109"/>
      <c r="L538" s="110"/>
      <c r="M538" s="126"/>
      <c r="N538" s="127"/>
      <c r="O538" s="3" t="str">
        <f t="shared" si="17"/>
        <v/>
      </c>
    </row>
    <row r="539" spans="1:15" x14ac:dyDescent="0.25">
      <c r="A539" s="2" t="str">
        <f>_xlfn.IFNA(VLOOKUP(I539,Довідник!D:F,3,FALSE),"")</f>
        <v/>
      </c>
      <c r="B539" s="2">
        <f>Т.1_2!$I$6</f>
        <v>0</v>
      </c>
      <c r="C539" s="2">
        <f>YEAR(Т.1_2!$I$1)</f>
        <v>1900</v>
      </c>
      <c r="D539" s="2">
        <f t="shared" si="16"/>
        <v>0</v>
      </c>
      <c r="E539" s="85" t="str">
        <f>IF(ISBLANK(H539),"",MAX(E$7:$E538)+1)</f>
        <v/>
      </c>
      <c r="F539" s="122"/>
      <c r="G539" s="123"/>
      <c r="H539" s="107"/>
      <c r="I539" s="108"/>
      <c r="J539" s="107"/>
      <c r="K539" s="109"/>
      <c r="L539" s="110"/>
      <c r="M539" s="126"/>
      <c r="N539" s="127"/>
      <c r="O539" s="3" t="str">
        <f t="shared" si="17"/>
        <v/>
      </c>
    </row>
    <row r="540" spans="1:15" x14ac:dyDescent="0.25">
      <c r="A540" s="2" t="str">
        <f>_xlfn.IFNA(VLOOKUP(I540,Довідник!D:F,3,FALSE),"")</f>
        <v/>
      </c>
      <c r="B540" s="2">
        <f>Т.1_2!$I$6</f>
        <v>0</v>
      </c>
      <c r="C540" s="2">
        <f>YEAR(Т.1_2!$I$1)</f>
        <v>1900</v>
      </c>
      <c r="D540" s="2">
        <f t="shared" si="16"/>
        <v>0</v>
      </c>
      <c r="E540" s="85" t="str">
        <f>IF(ISBLANK(H540),"",MAX(E$7:$E539)+1)</f>
        <v/>
      </c>
      <c r="F540" s="122"/>
      <c r="G540" s="123"/>
      <c r="H540" s="107"/>
      <c r="I540" s="108"/>
      <c r="J540" s="107"/>
      <c r="K540" s="109"/>
      <c r="L540" s="110"/>
      <c r="M540" s="126"/>
      <c r="N540" s="127"/>
      <c r="O540" s="3" t="str">
        <f t="shared" si="17"/>
        <v/>
      </c>
    </row>
    <row r="541" spans="1:15" x14ac:dyDescent="0.25">
      <c r="A541" s="2" t="str">
        <f>_xlfn.IFNA(VLOOKUP(I541,Довідник!D:F,3,FALSE),"")</f>
        <v/>
      </c>
      <c r="B541" s="2">
        <f>Т.1_2!$I$6</f>
        <v>0</v>
      </c>
      <c r="C541" s="2">
        <f>YEAR(Т.1_2!$I$1)</f>
        <v>1900</v>
      </c>
      <c r="D541" s="2">
        <f t="shared" si="16"/>
        <v>0</v>
      </c>
      <c r="E541" s="85" t="str">
        <f>IF(ISBLANK(H541),"",MAX(E$7:$E540)+1)</f>
        <v/>
      </c>
      <c r="F541" s="122"/>
      <c r="G541" s="123"/>
      <c r="H541" s="107"/>
      <c r="I541" s="108"/>
      <c r="J541" s="107"/>
      <c r="K541" s="109"/>
      <c r="L541" s="110"/>
      <c r="M541" s="126"/>
      <c r="N541" s="127"/>
      <c r="O541" s="3" t="str">
        <f t="shared" si="17"/>
        <v/>
      </c>
    </row>
    <row r="542" spans="1:15" x14ac:dyDescent="0.25">
      <c r="A542" s="2" t="str">
        <f>_xlfn.IFNA(VLOOKUP(I542,Довідник!D:F,3,FALSE),"")</f>
        <v/>
      </c>
      <c r="B542" s="2">
        <f>Т.1_2!$I$6</f>
        <v>0</v>
      </c>
      <c r="C542" s="2">
        <f>YEAR(Т.1_2!$I$1)</f>
        <v>1900</v>
      </c>
      <c r="D542" s="2">
        <f t="shared" si="16"/>
        <v>0</v>
      </c>
      <c r="E542" s="85" t="str">
        <f>IF(ISBLANK(H542),"",MAX(E$7:$E541)+1)</f>
        <v/>
      </c>
      <c r="F542" s="122"/>
      <c r="G542" s="123"/>
      <c r="H542" s="107"/>
      <c r="I542" s="108"/>
      <c r="J542" s="107"/>
      <c r="K542" s="109"/>
      <c r="L542" s="110"/>
      <c r="M542" s="126"/>
      <c r="N542" s="127"/>
      <c r="O542" s="3" t="str">
        <f t="shared" si="17"/>
        <v/>
      </c>
    </row>
    <row r="543" spans="1:15" x14ac:dyDescent="0.25">
      <c r="A543" s="2" t="str">
        <f>_xlfn.IFNA(VLOOKUP(I543,Довідник!D:F,3,FALSE),"")</f>
        <v/>
      </c>
      <c r="B543" s="2">
        <f>Т.1_2!$I$6</f>
        <v>0</v>
      </c>
      <c r="C543" s="2">
        <f>YEAR(Т.1_2!$I$1)</f>
        <v>1900</v>
      </c>
      <c r="D543" s="2">
        <f t="shared" si="16"/>
        <v>0</v>
      </c>
      <c r="E543" s="85" t="str">
        <f>IF(ISBLANK(H543),"",MAX(E$7:$E542)+1)</f>
        <v/>
      </c>
      <c r="F543" s="122"/>
      <c r="G543" s="123"/>
      <c r="H543" s="107"/>
      <c r="I543" s="108"/>
      <c r="J543" s="107"/>
      <c r="K543" s="109"/>
      <c r="L543" s="110"/>
      <c r="M543" s="126"/>
      <c r="N543" s="127"/>
      <c r="O543" s="3" t="str">
        <f t="shared" si="17"/>
        <v/>
      </c>
    </row>
    <row r="544" spans="1:15" x14ac:dyDescent="0.25">
      <c r="A544" s="2" t="str">
        <f>_xlfn.IFNA(VLOOKUP(I544,Довідник!D:F,3,FALSE),"")</f>
        <v/>
      </c>
      <c r="B544" s="2">
        <f>Т.1_2!$I$6</f>
        <v>0</v>
      </c>
      <c r="C544" s="2">
        <f>YEAR(Т.1_2!$I$1)</f>
        <v>1900</v>
      </c>
      <c r="D544" s="2">
        <f t="shared" si="16"/>
        <v>0</v>
      </c>
      <c r="E544" s="85" t="str">
        <f>IF(ISBLANK(H544),"",MAX(E$7:$E543)+1)</f>
        <v/>
      </c>
      <c r="F544" s="122"/>
      <c r="G544" s="123"/>
      <c r="H544" s="107"/>
      <c r="I544" s="108"/>
      <c r="J544" s="107"/>
      <c r="K544" s="109"/>
      <c r="L544" s="110"/>
      <c r="M544" s="126"/>
      <c r="N544" s="127"/>
      <c r="O544" s="3" t="str">
        <f t="shared" si="17"/>
        <v/>
      </c>
    </row>
    <row r="545" spans="1:15" x14ac:dyDescent="0.25">
      <c r="A545" s="2" t="str">
        <f>_xlfn.IFNA(VLOOKUP(I545,Довідник!D:F,3,FALSE),"")</f>
        <v/>
      </c>
      <c r="B545" s="2">
        <f>Т.1_2!$I$6</f>
        <v>0</v>
      </c>
      <c r="C545" s="2">
        <f>YEAR(Т.1_2!$I$1)</f>
        <v>1900</v>
      </c>
      <c r="D545" s="2">
        <f t="shared" si="16"/>
        <v>0</v>
      </c>
      <c r="E545" s="85" t="str">
        <f>IF(ISBLANK(H545),"",MAX(E$7:$E544)+1)</f>
        <v/>
      </c>
      <c r="F545" s="122"/>
      <c r="G545" s="123"/>
      <c r="H545" s="107"/>
      <c r="I545" s="108"/>
      <c r="J545" s="107"/>
      <c r="K545" s="109"/>
      <c r="L545" s="110"/>
      <c r="M545" s="126"/>
      <c r="N545" s="127"/>
      <c r="O545" s="3" t="str">
        <f t="shared" si="17"/>
        <v/>
      </c>
    </row>
    <row r="546" spans="1:15" x14ac:dyDescent="0.25">
      <c r="A546" s="2" t="str">
        <f>_xlfn.IFNA(VLOOKUP(I546,Довідник!D:F,3,FALSE),"")</f>
        <v/>
      </c>
      <c r="B546" s="2">
        <f>Т.1_2!$I$6</f>
        <v>0</v>
      </c>
      <c r="C546" s="2">
        <f>YEAR(Т.1_2!$I$1)</f>
        <v>1900</v>
      </c>
      <c r="D546" s="2">
        <f t="shared" si="16"/>
        <v>0</v>
      </c>
      <c r="E546" s="85" t="str">
        <f>IF(ISBLANK(H546),"",MAX(E$7:$E545)+1)</f>
        <v/>
      </c>
      <c r="F546" s="122"/>
      <c r="G546" s="123"/>
      <c r="H546" s="107"/>
      <c r="I546" s="108"/>
      <c r="J546" s="107"/>
      <c r="K546" s="109"/>
      <c r="L546" s="110"/>
      <c r="M546" s="126"/>
      <c r="N546" s="127"/>
      <c r="O546" s="3" t="str">
        <f t="shared" si="17"/>
        <v/>
      </c>
    </row>
    <row r="547" spans="1:15" x14ac:dyDescent="0.25">
      <c r="A547" s="2" t="str">
        <f>_xlfn.IFNA(VLOOKUP(I547,Довідник!D:F,3,FALSE),"")</f>
        <v/>
      </c>
      <c r="B547" s="2">
        <f>Т.1_2!$I$6</f>
        <v>0</v>
      </c>
      <c r="C547" s="2">
        <f>YEAR(Т.1_2!$I$1)</f>
        <v>1900</v>
      </c>
      <c r="D547" s="2">
        <f t="shared" si="16"/>
        <v>0</v>
      </c>
      <c r="E547" s="85" t="str">
        <f>IF(ISBLANK(H547),"",MAX(E$7:$E546)+1)</f>
        <v/>
      </c>
      <c r="F547" s="122"/>
      <c r="G547" s="123"/>
      <c r="H547" s="107"/>
      <c r="I547" s="108"/>
      <c r="J547" s="107"/>
      <c r="K547" s="109"/>
      <c r="L547" s="110"/>
      <c r="M547" s="126"/>
      <c r="N547" s="127"/>
      <c r="O547" s="3" t="str">
        <f t="shared" si="17"/>
        <v/>
      </c>
    </row>
    <row r="548" spans="1:15" x14ac:dyDescent="0.25">
      <c r="A548" s="2" t="str">
        <f>_xlfn.IFNA(VLOOKUP(I548,Довідник!D:F,3,FALSE),"")</f>
        <v/>
      </c>
      <c r="B548" s="2">
        <f>Т.1_2!$I$6</f>
        <v>0</v>
      </c>
      <c r="C548" s="2">
        <f>YEAR(Т.1_2!$I$1)</f>
        <v>1900</v>
      </c>
      <c r="D548" s="2">
        <f t="shared" si="16"/>
        <v>0</v>
      </c>
      <c r="E548" s="85" t="str">
        <f>IF(ISBLANK(H548),"",MAX(E$7:$E547)+1)</f>
        <v/>
      </c>
      <c r="F548" s="122"/>
      <c r="G548" s="123"/>
      <c r="H548" s="107"/>
      <c r="I548" s="108"/>
      <c r="J548" s="107"/>
      <c r="K548" s="109"/>
      <c r="L548" s="110"/>
      <c r="M548" s="126"/>
      <c r="N548" s="127"/>
      <c r="O548" s="3" t="str">
        <f t="shared" si="17"/>
        <v/>
      </c>
    </row>
    <row r="549" spans="1:15" x14ac:dyDescent="0.25">
      <c r="A549" s="2" t="str">
        <f>_xlfn.IFNA(VLOOKUP(I549,Довідник!D:F,3,FALSE),"")</f>
        <v/>
      </c>
      <c r="B549" s="2">
        <f>Т.1_2!$I$6</f>
        <v>0</v>
      </c>
      <c r="C549" s="2">
        <f>YEAR(Т.1_2!$I$1)</f>
        <v>1900</v>
      </c>
      <c r="D549" s="2">
        <f t="shared" si="16"/>
        <v>0</v>
      </c>
      <c r="E549" s="85" t="str">
        <f>IF(ISBLANK(H549),"",MAX(E$7:$E548)+1)</f>
        <v/>
      </c>
      <c r="F549" s="122"/>
      <c r="G549" s="123"/>
      <c r="H549" s="107"/>
      <c r="I549" s="108"/>
      <c r="J549" s="107"/>
      <c r="K549" s="109"/>
      <c r="L549" s="110"/>
      <c r="M549" s="126"/>
      <c r="N549" s="127"/>
      <c r="O549" s="3" t="str">
        <f t="shared" si="17"/>
        <v/>
      </c>
    </row>
    <row r="550" spans="1:15" x14ac:dyDescent="0.25">
      <c r="A550" s="2" t="str">
        <f>_xlfn.IFNA(VLOOKUP(I550,Довідник!D:F,3,FALSE),"")</f>
        <v/>
      </c>
      <c r="B550" s="2">
        <f>Т.1_2!$I$6</f>
        <v>0</v>
      </c>
      <c r="C550" s="2">
        <f>YEAR(Т.1_2!$I$1)</f>
        <v>1900</v>
      </c>
      <c r="D550" s="2">
        <f t="shared" si="16"/>
        <v>0</v>
      </c>
      <c r="E550" s="85" t="str">
        <f>IF(ISBLANK(H550),"",MAX(E$7:$E549)+1)</f>
        <v/>
      </c>
      <c r="F550" s="122"/>
      <c r="G550" s="123"/>
      <c r="H550" s="107"/>
      <c r="I550" s="108"/>
      <c r="J550" s="107"/>
      <c r="K550" s="109"/>
      <c r="L550" s="110"/>
      <c r="M550" s="126"/>
      <c r="N550" s="127"/>
      <c r="O550" s="3" t="str">
        <f t="shared" si="17"/>
        <v/>
      </c>
    </row>
    <row r="551" spans="1:15" x14ac:dyDescent="0.25">
      <c r="A551" s="2" t="str">
        <f>_xlfn.IFNA(VLOOKUP(I551,Довідник!D:F,3,FALSE),"")</f>
        <v/>
      </c>
      <c r="B551" s="2">
        <f>Т.1_2!$I$6</f>
        <v>0</v>
      </c>
      <c r="C551" s="2">
        <f>YEAR(Т.1_2!$I$1)</f>
        <v>1900</v>
      </c>
      <c r="D551" s="2">
        <f t="shared" si="16"/>
        <v>0</v>
      </c>
      <c r="E551" s="85" t="str">
        <f>IF(ISBLANK(H551),"",MAX(E$7:$E550)+1)</f>
        <v/>
      </c>
      <c r="F551" s="122"/>
      <c r="G551" s="123"/>
      <c r="H551" s="107"/>
      <c r="I551" s="108"/>
      <c r="J551" s="107"/>
      <c r="K551" s="109"/>
      <c r="L551" s="110"/>
      <c r="M551" s="126"/>
      <c r="N551" s="127"/>
      <c r="O551" s="3" t="str">
        <f t="shared" si="17"/>
        <v/>
      </c>
    </row>
    <row r="552" spans="1:15" x14ac:dyDescent="0.25">
      <c r="A552" s="2" t="str">
        <f>_xlfn.IFNA(VLOOKUP(I552,Довідник!D:F,3,FALSE),"")</f>
        <v/>
      </c>
      <c r="B552" s="2">
        <f>Т.1_2!$I$6</f>
        <v>0</v>
      </c>
      <c r="C552" s="2">
        <f>YEAR(Т.1_2!$I$1)</f>
        <v>1900</v>
      </c>
      <c r="D552" s="2">
        <f t="shared" si="16"/>
        <v>0</v>
      </c>
      <c r="E552" s="85" t="str">
        <f>IF(ISBLANK(H552),"",MAX(E$7:$E551)+1)</f>
        <v/>
      </c>
      <c r="F552" s="122"/>
      <c r="G552" s="123"/>
      <c r="H552" s="107"/>
      <c r="I552" s="108"/>
      <c r="J552" s="107"/>
      <c r="K552" s="109"/>
      <c r="L552" s="110"/>
      <c r="M552" s="126"/>
      <c r="N552" s="127"/>
      <c r="O552" s="3" t="str">
        <f t="shared" si="17"/>
        <v/>
      </c>
    </row>
    <row r="553" spans="1:15" x14ac:dyDescent="0.25">
      <c r="A553" s="2" t="str">
        <f>_xlfn.IFNA(VLOOKUP(I553,Довідник!D:F,3,FALSE),"")</f>
        <v/>
      </c>
      <c r="B553" s="2">
        <f>Т.1_2!$I$6</f>
        <v>0</v>
      </c>
      <c r="C553" s="2">
        <f>YEAR(Т.1_2!$I$1)</f>
        <v>1900</v>
      </c>
      <c r="D553" s="2">
        <f t="shared" si="16"/>
        <v>0</v>
      </c>
      <c r="E553" s="85" t="str">
        <f>IF(ISBLANK(H553),"",MAX(E$7:$E552)+1)</f>
        <v/>
      </c>
      <c r="F553" s="122"/>
      <c r="G553" s="123"/>
      <c r="H553" s="107"/>
      <c r="I553" s="108"/>
      <c r="J553" s="107"/>
      <c r="K553" s="109"/>
      <c r="L553" s="110"/>
      <c r="M553" s="126"/>
      <c r="N553" s="127"/>
      <c r="O553" s="3" t="str">
        <f t="shared" si="17"/>
        <v/>
      </c>
    </row>
    <row r="554" spans="1:15" x14ac:dyDescent="0.25">
      <c r="A554" s="2" t="str">
        <f>_xlfn.IFNA(VLOOKUP(I554,Довідник!D:F,3,FALSE),"")</f>
        <v/>
      </c>
      <c r="B554" s="2">
        <f>Т.1_2!$I$6</f>
        <v>0</v>
      </c>
      <c r="C554" s="2">
        <f>YEAR(Т.1_2!$I$1)</f>
        <v>1900</v>
      </c>
      <c r="D554" s="2">
        <f t="shared" si="16"/>
        <v>0</v>
      </c>
      <c r="E554" s="85" t="str">
        <f>IF(ISBLANK(H554),"",MAX(E$7:$E553)+1)</f>
        <v/>
      </c>
      <c r="F554" s="122"/>
      <c r="G554" s="123"/>
      <c r="H554" s="107"/>
      <c r="I554" s="108"/>
      <c r="J554" s="107"/>
      <c r="K554" s="109"/>
      <c r="L554" s="110"/>
      <c r="M554" s="126"/>
      <c r="N554" s="127"/>
      <c r="O554" s="3" t="str">
        <f t="shared" si="17"/>
        <v/>
      </c>
    </row>
    <row r="555" spans="1:15" x14ac:dyDescent="0.25">
      <c r="A555" s="2" t="str">
        <f>_xlfn.IFNA(VLOOKUP(I555,Довідник!D:F,3,FALSE),"")</f>
        <v/>
      </c>
      <c r="B555" s="2">
        <f>Т.1_2!$I$6</f>
        <v>0</v>
      </c>
      <c r="C555" s="2">
        <f>YEAR(Т.1_2!$I$1)</f>
        <v>1900</v>
      </c>
      <c r="D555" s="2">
        <f t="shared" si="16"/>
        <v>0</v>
      </c>
      <c r="E555" s="85" t="str">
        <f>IF(ISBLANK(H555),"",MAX(E$7:$E554)+1)</f>
        <v/>
      </c>
      <c r="F555" s="122"/>
      <c r="G555" s="123"/>
      <c r="H555" s="107"/>
      <c r="I555" s="108"/>
      <c r="J555" s="107"/>
      <c r="K555" s="109"/>
      <c r="L555" s="110"/>
      <c r="M555" s="126"/>
      <c r="N555" s="127"/>
      <c r="O555" s="3" t="str">
        <f t="shared" si="17"/>
        <v/>
      </c>
    </row>
    <row r="556" spans="1:15" x14ac:dyDescent="0.25">
      <c r="A556" s="2" t="str">
        <f>_xlfn.IFNA(VLOOKUP(I556,Довідник!D:F,3,FALSE),"")</f>
        <v/>
      </c>
      <c r="B556" s="2">
        <f>Т.1_2!$I$6</f>
        <v>0</v>
      </c>
      <c r="C556" s="2">
        <f>YEAR(Т.1_2!$I$1)</f>
        <v>1900</v>
      </c>
      <c r="D556" s="2">
        <f t="shared" si="16"/>
        <v>0</v>
      </c>
      <c r="E556" s="85" t="str">
        <f>IF(ISBLANK(H556),"",MAX(E$7:$E555)+1)</f>
        <v/>
      </c>
      <c r="F556" s="122"/>
      <c r="G556" s="123"/>
      <c r="H556" s="107"/>
      <c r="I556" s="108"/>
      <c r="J556" s="107"/>
      <c r="K556" s="109"/>
      <c r="L556" s="110"/>
      <c r="M556" s="126"/>
      <c r="N556" s="127"/>
      <c r="O556" s="3" t="str">
        <f t="shared" si="17"/>
        <v/>
      </c>
    </row>
    <row r="557" spans="1:15" x14ac:dyDescent="0.25">
      <c r="A557" s="2" t="str">
        <f>_xlfn.IFNA(VLOOKUP(I557,Довідник!D:F,3,FALSE),"")</f>
        <v/>
      </c>
      <c r="B557" s="2">
        <f>Т.1_2!$I$6</f>
        <v>0</v>
      </c>
      <c r="C557" s="2">
        <f>YEAR(Т.1_2!$I$1)</f>
        <v>1900</v>
      </c>
      <c r="D557" s="2">
        <f t="shared" si="16"/>
        <v>0</v>
      </c>
      <c r="E557" s="85" t="str">
        <f>IF(ISBLANK(H557),"",MAX(E$7:$E556)+1)</f>
        <v/>
      </c>
      <c r="F557" s="122"/>
      <c r="G557" s="123"/>
      <c r="H557" s="107"/>
      <c r="I557" s="108"/>
      <c r="J557" s="107"/>
      <c r="K557" s="109"/>
      <c r="L557" s="110"/>
      <c r="M557" s="126"/>
      <c r="N557" s="127"/>
      <c r="O557" s="3" t="str">
        <f t="shared" si="17"/>
        <v/>
      </c>
    </row>
    <row r="558" spans="1:15" x14ac:dyDescent="0.25">
      <c r="A558" s="2" t="str">
        <f>_xlfn.IFNA(VLOOKUP(I558,Довідник!D:F,3,FALSE),"")</f>
        <v/>
      </c>
      <c r="B558" s="2">
        <f>Т.1_2!$I$6</f>
        <v>0</v>
      </c>
      <c r="C558" s="2">
        <f>YEAR(Т.1_2!$I$1)</f>
        <v>1900</v>
      </c>
      <c r="D558" s="2">
        <f t="shared" si="16"/>
        <v>0</v>
      </c>
      <c r="E558" s="85" t="str">
        <f>IF(ISBLANK(H558),"",MAX(E$7:$E557)+1)</f>
        <v/>
      </c>
      <c r="F558" s="122"/>
      <c r="G558" s="123"/>
      <c r="H558" s="107"/>
      <c r="I558" s="108"/>
      <c r="J558" s="107"/>
      <c r="K558" s="109"/>
      <c r="L558" s="110"/>
      <c r="M558" s="126"/>
      <c r="N558" s="127"/>
      <c r="O558" s="3" t="str">
        <f t="shared" si="17"/>
        <v/>
      </c>
    </row>
    <row r="559" spans="1:15" x14ac:dyDescent="0.25">
      <c r="A559" s="2" t="str">
        <f>_xlfn.IFNA(VLOOKUP(I559,Довідник!D:F,3,FALSE),"")</f>
        <v/>
      </c>
      <c r="B559" s="2">
        <f>Т.1_2!$I$6</f>
        <v>0</v>
      </c>
      <c r="C559" s="2">
        <f>YEAR(Т.1_2!$I$1)</f>
        <v>1900</v>
      </c>
      <c r="D559" s="2">
        <f t="shared" si="16"/>
        <v>0</v>
      </c>
      <c r="E559" s="85" t="str">
        <f>IF(ISBLANK(H559),"",MAX(E$7:$E558)+1)</f>
        <v/>
      </c>
      <c r="F559" s="122"/>
      <c r="G559" s="123"/>
      <c r="H559" s="107"/>
      <c r="I559" s="108"/>
      <c r="J559" s="107"/>
      <c r="K559" s="109"/>
      <c r="L559" s="110"/>
      <c r="M559" s="126"/>
      <c r="N559" s="127"/>
      <c r="O559" s="3" t="str">
        <f t="shared" si="17"/>
        <v/>
      </c>
    </row>
    <row r="560" spans="1:15" x14ac:dyDescent="0.25">
      <c r="A560" s="2" t="str">
        <f>_xlfn.IFNA(VLOOKUP(I560,Довідник!D:F,3,FALSE),"")</f>
        <v/>
      </c>
      <c r="B560" s="2">
        <f>Т.1_2!$I$6</f>
        <v>0</v>
      </c>
      <c r="C560" s="2">
        <f>YEAR(Т.1_2!$I$1)</f>
        <v>1900</v>
      </c>
      <c r="D560" s="2">
        <f t="shared" si="16"/>
        <v>0</v>
      </c>
      <c r="E560" s="85" t="str">
        <f>IF(ISBLANK(H560),"",MAX(E$7:$E559)+1)</f>
        <v/>
      </c>
      <c r="F560" s="122"/>
      <c r="G560" s="123"/>
      <c r="H560" s="107"/>
      <c r="I560" s="108"/>
      <c r="J560" s="107"/>
      <c r="K560" s="109"/>
      <c r="L560" s="110"/>
      <c r="M560" s="126"/>
      <c r="N560" s="127"/>
      <c r="O560" s="3" t="str">
        <f t="shared" si="17"/>
        <v/>
      </c>
    </row>
    <row r="561" spans="1:15" x14ac:dyDescent="0.25">
      <c r="A561" s="2" t="str">
        <f>_xlfn.IFNA(VLOOKUP(I561,Довідник!D:F,3,FALSE),"")</f>
        <v/>
      </c>
      <c r="B561" s="2">
        <f>Т.1_2!$I$6</f>
        <v>0</v>
      </c>
      <c r="C561" s="2">
        <f>YEAR(Т.1_2!$I$1)</f>
        <v>1900</v>
      </c>
      <c r="D561" s="2">
        <f t="shared" si="16"/>
        <v>0</v>
      </c>
      <c r="E561" s="85" t="str">
        <f>IF(ISBLANK(H561),"",MAX(E$7:$E560)+1)</f>
        <v/>
      </c>
      <c r="F561" s="122"/>
      <c r="G561" s="123"/>
      <c r="H561" s="107"/>
      <c r="I561" s="108"/>
      <c r="J561" s="107"/>
      <c r="K561" s="109"/>
      <c r="L561" s="110"/>
      <c r="M561" s="126"/>
      <c r="N561" s="127"/>
      <c r="O561" s="3" t="str">
        <f t="shared" si="17"/>
        <v/>
      </c>
    </row>
    <row r="562" spans="1:15" x14ac:dyDescent="0.25">
      <c r="A562" s="2" t="str">
        <f>_xlfn.IFNA(VLOOKUP(I562,Довідник!D:F,3,FALSE),"")</f>
        <v/>
      </c>
      <c r="B562" s="2">
        <f>Т.1_2!$I$6</f>
        <v>0</v>
      </c>
      <c r="C562" s="2">
        <f>YEAR(Т.1_2!$I$1)</f>
        <v>1900</v>
      </c>
      <c r="D562" s="2">
        <f t="shared" si="16"/>
        <v>0</v>
      </c>
      <c r="E562" s="85" t="str">
        <f>IF(ISBLANK(H562),"",MAX(E$7:$E561)+1)</f>
        <v/>
      </c>
      <c r="F562" s="122"/>
      <c r="G562" s="123"/>
      <c r="H562" s="107"/>
      <c r="I562" s="108"/>
      <c r="J562" s="107"/>
      <c r="K562" s="109"/>
      <c r="L562" s="110"/>
      <c r="M562" s="126"/>
      <c r="N562" s="127"/>
      <c r="O562" s="3" t="str">
        <f t="shared" si="17"/>
        <v/>
      </c>
    </row>
    <row r="563" spans="1:15" x14ac:dyDescent="0.25">
      <c r="A563" s="2" t="str">
        <f>_xlfn.IFNA(VLOOKUP(I563,Довідник!D:F,3,FALSE),"")</f>
        <v/>
      </c>
      <c r="B563" s="2">
        <f>Т.1_2!$I$6</f>
        <v>0</v>
      </c>
      <c r="C563" s="2">
        <f>YEAR(Т.1_2!$I$1)</f>
        <v>1900</v>
      </c>
      <c r="D563" s="2">
        <f t="shared" si="16"/>
        <v>0</v>
      </c>
      <c r="E563" s="85" t="str">
        <f>IF(ISBLANK(H563),"",MAX(E$7:$E562)+1)</f>
        <v/>
      </c>
      <c r="F563" s="122"/>
      <c r="G563" s="123"/>
      <c r="H563" s="107"/>
      <c r="I563" s="108"/>
      <c r="J563" s="107"/>
      <c r="K563" s="109"/>
      <c r="L563" s="110"/>
      <c r="M563" s="126"/>
      <c r="N563" s="127"/>
      <c r="O563" s="3" t="str">
        <f t="shared" si="17"/>
        <v/>
      </c>
    </row>
    <row r="564" spans="1:15" x14ac:dyDescent="0.25">
      <c r="A564" s="2" t="str">
        <f>_xlfn.IFNA(VLOOKUP(I564,Довідник!D:F,3,FALSE),"")</f>
        <v/>
      </c>
      <c r="B564" s="2">
        <f>Т.1_2!$I$6</f>
        <v>0</v>
      </c>
      <c r="C564" s="2">
        <f>YEAR(Т.1_2!$I$1)</f>
        <v>1900</v>
      </c>
      <c r="D564" s="2">
        <f t="shared" si="16"/>
        <v>0</v>
      </c>
      <c r="E564" s="85" t="str">
        <f>IF(ISBLANK(H564),"",MAX(E$7:$E563)+1)</f>
        <v/>
      </c>
      <c r="F564" s="122"/>
      <c r="G564" s="123"/>
      <c r="H564" s="107"/>
      <c r="I564" s="108"/>
      <c r="J564" s="107"/>
      <c r="K564" s="109"/>
      <c r="L564" s="110"/>
      <c r="M564" s="126"/>
      <c r="N564" s="127"/>
      <c r="O564" s="3" t="str">
        <f t="shared" si="17"/>
        <v/>
      </c>
    </row>
    <row r="565" spans="1:15" x14ac:dyDescent="0.25">
      <c r="A565" s="2" t="str">
        <f>_xlfn.IFNA(VLOOKUP(I565,Довідник!D:F,3,FALSE),"")</f>
        <v/>
      </c>
      <c r="B565" s="2">
        <f>Т.1_2!$I$6</f>
        <v>0</v>
      </c>
      <c r="C565" s="2">
        <f>YEAR(Т.1_2!$I$1)</f>
        <v>1900</v>
      </c>
      <c r="D565" s="2">
        <f t="shared" si="16"/>
        <v>0</v>
      </c>
      <c r="E565" s="85" t="str">
        <f>IF(ISBLANK(H565),"",MAX(E$7:$E564)+1)</f>
        <v/>
      </c>
      <c r="F565" s="122"/>
      <c r="G565" s="123"/>
      <c r="H565" s="107"/>
      <c r="I565" s="108"/>
      <c r="J565" s="107"/>
      <c r="K565" s="109"/>
      <c r="L565" s="110"/>
      <c r="M565" s="126"/>
      <c r="N565" s="127"/>
      <c r="O565" s="3" t="str">
        <f t="shared" si="17"/>
        <v/>
      </c>
    </row>
    <row r="566" spans="1:15" x14ac:dyDescent="0.25">
      <c r="A566" s="2" t="str">
        <f>_xlfn.IFNA(VLOOKUP(I566,Довідник!D:F,3,FALSE),"")</f>
        <v/>
      </c>
      <c r="B566" s="2">
        <f>Т.1_2!$I$6</f>
        <v>0</v>
      </c>
      <c r="C566" s="2">
        <f>YEAR(Т.1_2!$I$1)</f>
        <v>1900</v>
      </c>
      <c r="D566" s="2">
        <f t="shared" si="16"/>
        <v>0</v>
      </c>
      <c r="E566" s="85" t="str">
        <f>IF(ISBLANK(H566),"",MAX(E$7:$E565)+1)</f>
        <v/>
      </c>
      <c r="F566" s="122"/>
      <c r="G566" s="123"/>
      <c r="H566" s="107"/>
      <c r="I566" s="108"/>
      <c r="J566" s="107"/>
      <c r="K566" s="109"/>
      <c r="L566" s="110"/>
      <c r="M566" s="126"/>
      <c r="N566" s="127"/>
      <c r="O566" s="3" t="str">
        <f t="shared" si="17"/>
        <v/>
      </c>
    </row>
    <row r="567" spans="1:15" x14ac:dyDescent="0.25">
      <c r="A567" s="2" t="str">
        <f>_xlfn.IFNA(VLOOKUP(I567,Довідник!D:F,3,FALSE),"")</f>
        <v/>
      </c>
      <c r="B567" s="2">
        <f>Т.1_2!$I$6</f>
        <v>0</v>
      </c>
      <c r="C567" s="2">
        <f>YEAR(Т.1_2!$I$1)</f>
        <v>1900</v>
      </c>
      <c r="D567" s="2">
        <f t="shared" si="16"/>
        <v>0</v>
      </c>
      <c r="E567" s="85" t="str">
        <f>IF(ISBLANK(H567),"",MAX(E$7:$E566)+1)</f>
        <v/>
      </c>
      <c r="F567" s="122"/>
      <c r="G567" s="123"/>
      <c r="H567" s="107"/>
      <c r="I567" s="108"/>
      <c r="J567" s="107"/>
      <c r="K567" s="109"/>
      <c r="L567" s="110"/>
      <c r="M567" s="126"/>
      <c r="N567" s="127"/>
      <c r="O567" s="3" t="str">
        <f t="shared" si="17"/>
        <v/>
      </c>
    </row>
    <row r="568" spans="1:15" x14ac:dyDescent="0.25">
      <c r="A568" s="2" t="str">
        <f>_xlfn.IFNA(VLOOKUP(I568,Довідник!D:F,3,FALSE),"")</f>
        <v/>
      </c>
      <c r="B568" s="2">
        <f>Т.1_2!$I$6</f>
        <v>0</v>
      </c>
      <c r="C568" s="2">
        <f>YEAR(Т.1_2!$I$1)</f>
        <v>1900</v>
      </c>
      <c r="D568" s="2">
        <f t="shared" si="16"/>
        <v>0</v>
      </c>
      <c r="E568" s="85" t="str">
        <f>IF(ISBLANK(H568),"",MAX(E$7:$E567)+1)</f>
        <v/>
      </c>
      <c r="F568" s="122"/>
      <c r="G568" s="123"/>
      <c r="H568" s="107"/>
      <c r="I568" s="108"/>
      <c r="J568" s="107"/>
      <c r="K568" s="109"/>
      <c r="L568" s="110"/>
      <c r="M568" s="126"/>
      <c r="N568" s="127"/>
      <c r="O568" s="3" t="str">
        <f t="shared" si="17"/>
        <v/>
      </c>
    </row>
    <row r="569" spans="1:15" x14ac:dyDescent="0.25">
      <c r="A569" s="2" t="str">
        <f>_xlfn.IFNA(VLOOKUP(I569,Довідник!D:F,3,FALSE),"")</f>
        <v/>
      </c>
      <c r="B569" s="2">
        <f>Т.1_2!$I$6</f>
        <v>0</v>
      </c>
      <c r="C569" s="2">
        <f>YEAR(Т.1_2!$I$1)</f>
        <v>1900</v>
      </c>
      <c r="D569" s="2">
        <f t="shared" si="16"/>
        <v>0</v>
      </c>
      <c r="E569" s="85" t="str">
        <f>IF(ISBLANK(H569),"",MAX(E$7:$E568)+1)</f>
        <v/>
      </c>
      <c r="F569" s="122"/>
      <c r="G569" s="123"/>
      <c r="H569" s="107"/>
      <c r="I569" s="108"/>
      <c r="J569" s="107"/>
      <c r="K569" s="109"/>
      <c r="L569" s="110"/>
      <c r="M569" s="126"/>
      <c r="N569" s="127"/>
      <c r="O569" s="3" t="str">
        <f t="shared" si="17"/>
        <v/>
      </c>
    </row>
    <row r="570" spans="1:15" x14ac:dyDescent="0.25">
      <c r="A570" s="2" t="str">
        <f>_xlfn.IFNA(VLOOKUP(I570,Довідник!D:F,3,FALSE),"")</f>
        <v/>
      </c>
      <c r="B570" s="2">
        <f>Т.1_2!$I$6</f>
        <v>0</v>
      </c>
      <c r="C570" s="2">
        <f>YEAR(Т.1_2!$I$1)</f>
        <v>1900</v>
      </c>
      <c r="D570" s="2">
        <f t="shared" si="16"/>
        <v>0</v>
      </c>
      <c r="E570" s="85" t="str">
        <f>IF(ISBLANK(H570),"",MAX(E$7:$E569)+1)</f>
        <v/>
      </c>
      <c r="F570" s="122"/>
      <c r="G570" s="123"/>
      <c r="H570" s="107"/>
      <c r="I570" s="108"/>
      <c r="J570" s="107"/>
      <c r="K570" s="109"/>
      <c r="L570" s="110"/>
      <c r="M570" s="126"/>
      <c r="N570" s="127"/>
      <c r="O570" s="3" t="str">
        <f t="shared" si="17"/>
        <v/>
      </c>
    </row>
    <row r="571" spans="1:15" x14ac:dyDescent="0.25">
      <c r="A571" s="2" t="str">
        <f>_xlfn.IFNA(VLOOKUP(I571,Довідник!D:F,3,FALSE),"")</f>
        <v/>
      </c>
      <c r="B571" s="2">
        <f>Т.1_2!$I$6</f>
        <v>0</v>
      </c>
      <c r="C571" s="2">
        <f>YEAR(Т.1_2!$I$1)</f>
        <v>1900</v>
      </c>
      <c r="D571" s="2">
        <f t="shared" si="16"/>
        <v>0</v>
      </c>
      <c r="E571" s="85" t="str">
        <f>IF(ISBLANK(H571),"",MAX(E$7:$E570)+1)</f>
        <v/>
      </c>
      <c r="F571" s="122"/>
      <c r="G571" s="123"/>
      <c r="H571" s="107"/>
      <c r="I571" s="108"/>
      <c r="J571" s="107"/>
      <c r="K571" s="109"/>
      <c r="L571" s="110"/>
      <c r="M571" s="126"/>
      <c r="N571" s="127"/>
      <c r="O571" s="3" t="str">
        <f t="shared" si="17"/>
        <v/>
      </c>
    </row>
    <row r="572" spans="1:15" x14ac:dyDescent="0.25">
      <c r="A572" s="2" t="str">
        <f>_xlfn.IFNA(VLOOKUP(I572,Довідник!D:F,3,FALSE),"")</f>
        <v/>
      </c>
      <c r="B572" s="2">
        <f>Т.1_2!$I$6</f>
        <v>0</v>
      </c>
      <c r="C572" s="2">
        <f>YEAR(Т.1_2!$I$1)</f>
        <v>1900</v>
      </c>
      <c r="D572" s="2">
        <f t="shared" si="16"/>
        <v>0</v>
      </c>
      <c r="E572" s="85" t="str">
        <f>IF(ISBLANK(H572),"",MAX(E$7:$E571)+1)</f>
        <v/>
      </c>
      <c r="F572" s="122"/>
      <c r="G572" s="123"/>
      <c r="H572" s="107"/>
      <c r="I572" s="108"/>
      <c r="J572" s="107"/>
      <c r="K572" s="109"/>
      <c r="L572" s="110"/>
      <c r="M572" s="126"/>
      <c r="N572" s="127"/>
      <c r="O572" s="3" t="str">
        <f t="shared" si="17"/>
        <v/>
      </c>
    </row>
    <row r="573" spans="1:15" x14ac:dyDescent="0.25">
      <c r="A573" s="2" t="str">
        <f>_xlfn.IFNA(VLOOKUP(I573,Довідник!D:F,3,FALSE),"")</f>
        <v/>
      </c>
      <c r="B573" s="2">
        <f>Т.1_2!$I$6</f>
        <v>0</v>
      </c>
      <c r="C573" s="2">
        <f>YEAR(Т.1_2!$I$1)</f>
        <v>1900</v>
      </c>
      <c r="D573" s="2">
        <f t="shared" si="16"/>
        <v>0</v>
      </c>
      <c r="E573" s="85" t="str">
        <f>IF(ISBLANK(H573),"",MAX(E$7:$E572)+1)</f>
        <v/>
      </c>
      <c r="F573" s="122"/>
      <c r="G573" s="123"/>
      <c r="H573" s="107"/>
      <c r="I573" s="108"/>
      <c r="J573" s="107"/>
      <c r="K573" s="109"/>
      <c r="L573" s="110"/>
      <c r="M573" s="126"/>
      <c r="N573" s="127"/>
      <c r="O573" s="3" t="str">
        <f t="shared" si="17"/>
        <v/>
      </c>
    </row>
    <row r="574" spans="1:15" x14ac:dyDescent="0.25">
      <c r="A574" s="2" t="str">
        <f>_xlfn.IFNA(VLOOKUP(I574,Довідник!D:F,3,FALSE),"")</f>
        <v/>
      </c>
      <c r="B574" s="2">
        <f>Т.1_2!$I$6</f>
        <v>0</v>
      </c>
      <c r="C574" s="2">
        <f>YEAR(Т.1_2!$I$1)</f>
        <v>1900</v>
      </c>
      <c r="D574" s="2">
        <f t="shared" si="16"/>
        <v>0</v>
      </c>
      <c r="E574" s="85" t="str">
        <f>IF(ISBLANK(H574),"",MAX(E$7:$E573)+1)</f>
        <v/>
      </c>
      <c r="F574" s="122"/>
      <c r="G574" s="123"/>
      <c r="H574" s="107"/>
      <c r="I574" s="108"/>
      <c r="J574" s="107"/>
      <c r="K574" s="109"/>
      <c r="L574" s="110"/>
      <c r="M574" s="126"/>
      <c r="N574" s="127"/>
      <c r="O574" s="3" t="str">
        <f t="shared" si="17"/>
        <v/>
      </c>
    </row>
    <row r="575" spans="1:15" x14ac:dyDescent="0.25">
      <c r="A575" s="2" t="str">
        <f>_xlfn.IFNA(VLOOKUP(I575,Довідник!D:F,3,FALSE),"")</f>
        <v/>
      </c>
      <c r="B575" s="2">
        <f>Т.1_2!$I$6</f>
        <v>0</v>
      </c>
      <c r="C575" s="2">
        <f>YEAR(Т.1_2!$I$1)</f>
        <v>1900</v>
      </c>
      <c r="D575" s="2">
        <f t="shared" si="16"/>
        <v>0</v>
      </c>
      <c r="E575" s="85" t="str">
        <f>IF(ISBLANK(H575),"",MAX(E$7:$E574)+1)</f>
        <v/>
      </c>
      <c r="F575" s="122"/>
      <c r="G575" s="123"/>
      <c r="H575" s="107"/>
      <c r="I575" s="108"/>
      <c r="J575" s="107"/>
      <c r="K575" s="109"/>
      <c r="L575" s="110"/>
      <c r="M575" s="126"/>
      <c r="N575" s="127"/>
      <c r="O575" s="3" t="str">
        <f t="shared" si="17"/>
        <v/>
      </c>
    </row>
    <row r="576" spans="1:15" x14ac:dyDescent="0.25">
      <c r="A576" s="2" t="str">
        <f>_xlfn.IFNA(VLOOKUP(I576,Довідник!D:F,3,FALSE),"")</f>
        <v/>
      </c>
      <c r="B576" s="2">
        <f>Т.1_2!$I$6</f>
        <v>0</v>
      </c>
      <c r="C576" s="2">
        <f>YEAR(Т.1_2!$I$1)</f>
        <v>1900</v>
      </c>
      <c r="D576" s="2">
        <f t="shared" si="16"/>
        <v>0</v>
      </c>
      <c r="E576" s="85" t="str">
        <f>IF(ISBLANK(H576),"",MAX(E$7:$E575)+1)</f>
        <v/>
      </c>
      <c r="F576" s="122"/>
      <c r="G576" s="123"/>
      <c r="H576" s="107"/>
      <c r="I576" s="108"/>
      <c r="J576" s="107"/>
      <c r="K576" s="109"/>
      <c r="L576" s="110"/>
      <c r="M576" s="126"/>
      <c r="N576" s="127"/>
      <c r="O576" s="3" t="str">
        <f t="shared" si="17"/>
        <v/>
      </c>
    </row>
    <row r="577" spans="1:15" x14ac:dyDescent="0.25">
      <c r="A577" s="2" t="str">
        <f>_xlfn.IFNA(VLOOKUP(I577,Довідник!D:F,3,FALSE),"")</f>
        <v/>
      </c>
      <c r="B577" s="2">
        <f>Т.1_2!$I$6</f>
        <v>0</v>
      </c>
      <c r="C577" s="2">
        <f>YEAR(Т.1_2!$I$1)</f>
        <v>1900</v>
      </c>
      <c r="D577" s="2">
        <f t="shared" si="16"/>
        <v>0</v>
      </c>
      <c r="E577" s="85" t="str">
        <f>IF(ISBLANK(H577),"",MAX(E$7:$E576)+1)</f>
        <v/>
      </c>
      <c r="F577" s="122"/>
      <c r="G577" s="123"/>
      <c r="H577" s="107"/>
      <c r="I577" s="108"/>
      <c r="J577" s="107"/>
      <c r="K577" s="109"/>
      <c r="L577" s="110"/>
      <c r="M577" s="126"/>
      <c r="N577" s="127"/>
      <c r="O577" s="3" t="str">
        <f t="shared" si="17"/>
        <v/>
      </c>
    </row>
    <row r="578" spans="1:15" x14ac:dyDescent="0.25">
      <c r="A578" s="2" t="str">
        <f>_xlfn.IFNA(VLOOKUP(I578,Довідник!D:F,3,FALSE),"")</f>
        <v/>
      </c>
      <c r="B578" s="2">
        <f>Т.1_2!$I$6</f>
        <v>0</v>
      </c>
      <c r="C578" s="2">
        <f>YEAR(Т.1_2!$I$1)</f>
        <v>1900</v>
      </c>
      <c r="D578" s="2">
        <f t="shared" si="16"/>
        <v>0</v>
      </c>
      <c r="E578" s="85" t="str">
        <f>IF(ISBLANK(H578),"",MAX(E$7:$E577)+1)</f>
        <v/>
      </c>
      <c r="F578" s="122"/>
      <c r="G578" s="123"/>
      <c r="H578" s="107"/>
      <c r="I578" s="108"/>
      <c r="J578" s="107"/>
      <c r="K578" s="109"/>
      <c r="L578" s="110"/>
      <c r="M578" s="126"/>
      <c r="N578" s="127"/>
      <c r="O578" s="3" t="str">
        <f t="shared" si="17"/>
        <v/>
      </c>
    </row>
    <row r="579" spans="1:15" x14ac:dyDescent="0.25">
      <c r="A579" s="2" t="str">
        <f>_xlfn.IFNA(VLOOKUP(I579,Довідник!D:F,3,FALSE),"")</f>
        <v/>
      </c>
      <c r="B579" s="2">
        <f>Т.1_2!$I$6</f>
        <v>0</v>
      </c>
      <c r="C579" s="2">
        <f>YEAR(Т.1_2!$I$1)</f>
        <v>1900</v>
      </c>
      <c r="D579" s="2">
        <f t="shared" si="16"/>
        <v>0</v>
      </c>
      <c r="E579" s="85" t="str">
        <f>IF(ISBLANK(H579),"",MAX(E$7:$E578)+1)</f>
        <v/>
      </c>
      <c r="F579" s="122"/>
      <c r="G579" s="123"/>
      <c r="H579" s="107"/>
      <c r="I579" s="108"/>
      <c r="J579" s="107"/>
      <c r="K579" s="109"/>
      <c r="L579" s="110"/>
      <c r="M579" s="126"/>
      <c r="N579" s="127"/>
      <c r="O579" s="3" t="str">
        <f t="shared" si="17"/>
        <v/>
      </c>
    </row>
    <row r="580" spans="1:15" x14ac:dyDescent="0.25">
      <c r="A580" s="2" t="str">
        <f>_xlfn.IFNA(VLOOKUP(I580,Довідник!D:F,3,FALSE),"")</f>
        <v/>
      </c>
      <c r="B580" s="2">
        <f>Т.1_2!$I$6</f>
        <v>0</v>
      </c>
      <c r="C580" s="2">
        <f>YEAR(Т.1_2!$I$1)</f>
        <v>1900</v>
      </c>
      <c r="D580" s="2">
        <f t="shared" si="16"/>
        <v>0</v>
      </c>
      <c r="E580" s="85" t="str">
        <f>IF(ISBLANK(H580),"",MAX(E$7:$E579)+1)</f>
        <v/>
      </c>
      <c r="F580" s="122"/>
      <c r="G580" s="123"/>
      <c r="H580" s="107"/>
      <c r="I580" s="108"/>
      <c r="J580" s="107"/>
      <c r="K580" s="109"/>
      <c r="L580" s="110"/>
      <c r="M580" s="126"/>
      <c r="N580" s="127"/>
      <c r="O580" s="3" t="str">
        <f t="shared" si="17"/>
        <v/>
      </c>
    </row>
    <row r="581" spans="1:15" x14ac:dyDescent="0.25">
      <c r="A581" s="2" t="str">
        <f>_xlfn.IFNA(VLOOKUP(I581,Довідник!D:F,3,FALSE),"")</f>
        <v/>
      </c>
      <c r="B581" s="2">
        <f>Т.1_2!$I$6</f>
        <v>0</v>
      </c>
      <c r="C581" s="2">
        <f>YEAR(Т.1_2!$I$1)</f>
        <v>1900</v>
      </c>
      <c r="D581" s="2">
        <f t="shared" si="16"/>
        <v>0</v>
      </c>
      <c r="E581" s="85" t="str">
        <f>IF(ISBLANK(H581),"",MAX(E$7:$E580)+1)</f>
        <v/>
      </c>
      <c r="F581" s="122"/>
      <c r="G581" s="123"/>
      <c r="H581" s="107"/>
      <c r="I581" s="108"/>
      <c r="J581" s="107"/>
      <c r="K581" s="109"/>
      <c r="L581" s="110"/>
      <c r="M581" s="126"/>
      <c r="N581" s="127"/>
      <c r="O581" s="3" t="str">
        <f t="shared" si="17"/>
        <v/>
      </c>
    </row>
    <row r="582" spans="1:15" x14ac:dyDescent="0.25">
      <c r="A582" s="2" t="str">
        <f>_xlfn.IFNA(VLOOKUP(I582,Довідник!D:F,3,FALSE),"")</f>
        <v/>
      </c>
      <c r="B582" s="2">
        <f>Т.1_2!$I$6</f>
        <v>0</v>
      </c>
      <c r="C582" s="2">
        <f>YEAR(Т.1_2!$I$1)</f>
        <v>1900</v>
      </c>
      <c r="D582" s="2">
        <f t="shared" si="16"/>
        <v>0</v>
      </c>
      <c r="E582" s="85" t="str">
        <f>IF(ISBLANK(H582),"",MAX(E$7:$E581)+1)</f>
        <v/>
      </c>
      <c r="F582" s="122"/>
      <c r="G582" s="123"/>
      <c r="H582" s="107"/>
      <c r="I582" s="108"/>
      <c r="J582" s="107"/>
      <c r="K582" s="109"/>
      <c r="L582" s="110"/>
      <c r="M582" s="126"/>
      <c r="N582" s="127"/>
      <c r="O582" s="3" t="str">
        <f t="shared" si="17"/>
        <v/>
      </c>
    </row>
    <row r="583" spans="1:15" x14ac:dyDescent="0.25">
      <c r="A583" s="2" t="str">
        <f>_xlfn.IFNA(VLOOKUP(I583,Довідник!D:F,3,FALSE),"")</f>
        <v/>
      </c>
      <c r="B583" s="2">
        <f>Т.1_2!$I$6</f>
        <v>0</v>
      </c>
      <c r="C583" s="2">
        <f>YEAR(Т.1_2!$I$1)</f>
        <v>1900</v>
      </c>
      <c r="D583" s="2">
        <f t="shared" si="16"/>
        <v>0</v>
      </c>
      <c r="E583" s="85" t="str">
        <f>IF(ISBLANK(H583),"",MAX(E$7:$E582)+1)</f>
        <v/>
      </c>
      <c r="F583" s="122"/>
      <c r="G583" s="123"/>
      <c r="H583" s="107"/>
      <c r="I583" s="108"/>
      <c r="J583" s="107"/>
      <c r="K583" s="109"/>
      <c r="L583" s="110"/>
      <c r="M583" s="126"/>
      <c r="N583" s="127"/>
      <c r="O583" s="3" t="str">
        <f t="shared" si="17"/>
        <v/>
      </c>
    </row>
    <row r="584" spans="1:15" x14ac:dyDescent="0.25">
      <c r="A584" s="2" t="str">
        <f>_xlfn.IFNA(VLOOKUP(I584,Довідник!D:F,3,FALSE),"")</f>
        <v/>
      </c>
      <c r="B584" s="2">
        <f>Т.1_2!$I$6</f>
        <v>0</v>
      </c>
      <c r="C584" s="2">
        <f>YEAR(Т.1_2!$I$1)</f>
        <v>1900</v>
      </c>
      <c r="D584" s="2">
        <f t="shared" ref="D584:D647" si="18">IF(G584="",F584,YEAR(G584))</f>
        <v>0</v>
      </c>
      <c r="E584" s="85" t="str">
        <f>IF(ISBLANK(H584),"",MAX(E$7:$E583)+1)</f>
        <v/>
      </c>
      <c r="F584" s="122"/>
      <c r="G584" s="123"/>
      <c r="H584" s="107"/>
      <c r="I584" s="108"/>
      <c r="J584" s="107"/>
      <c r="K584" s="109"/>
      <c r="L584" s="110"/>
      <c r="M584" s="126"/>
      <c r="N584" s="127"/>
      <c r="O584" s="3" t="str">
        <f t="shared" ref="O584:O647" si="19">IF(OR(IFERROR(0/D584,1)+ISBLANK(H584)*1+ISBLANK(I584)*1+ISBLANK(J584)*1+ISBLANK(K584)*1+ISBLANK(L584)*1+ISBLANK(M584)*1=0,IFERROR(0/D584,1)+ISBLANK(H584)*1+ISBLANK(I584)*1+ISBLANK(J584)*1+ISBLANK(K584)*1+ISBLANK(L584)*1+ISBLANK(M584)*1=7),"","Заповнено не всі поля!")</f>
        <v/>
      </c>
    </row>
    <row r="585" spans="1:15" x14ac:dyDescent="0.25">
      <c r="A585" s="2" t="str">
        <f>_xlfn.IFNA(VLOOKUP(I585,Довідник!D:F,3,FALSE),"")</f>
        <v/>
      </c>
      <c r="B585" s="2">
        <f>Т.1_2!$I$6</f>
        <v>0</v>
      </c>
      <c r="C585" s="2">
        <f>YEAR(Т.1_2!$I$1)</f>
        <v>1900</v>
      </c>
      <c r="D585" s="2">
        <f t="shared" si="18"/>
        <v>0</v>
      </c>
      <c r="E585" s="85" t="str">
        <f>IF(ISBLANK(H585),"",MAX(E$7:$E584)+1)</f>
        <v/>
      </c>
      <c r="F585" s="122"/>
      <c r="G585" s="123"/>
      <c r="H585" s="107"/>
      <c r="I585" s="108"/>
      <c r="J585" s="107"/>
      <c r="K585" s="109"/>
      <c r="L585" s="110"/>
      <c r="M585" s="126"/>
      <c r="N585" s="127"/>
      <c r="O585" s="3" t="str">
        <f t="shared" si="19"/>
        <v/>
      </c>
    </row>
    <row r="586" spans="1:15" x14ac:dyDescent="0.25">
      <c r="A586" s="2" t="str">
        <f>_xlfn.IFNA(VLOOKUP(I586,Довідник!D:F,3,FALSE),"")</f>
        <v/>
      </c>
      <c r="B586" s="2">
        <f>Т.1_2!$I$6</f>
        <v>0</v>
      </c>
      <c r="C586" s="2">
        <f>YEAR(Т.1_2!$I$1)</f>
        <v>1900</v>
      </c>
      <c r="D586" s="2">
        <f t="shared" si="18"/>
        <v>0</v>
      </c>
      <c r="E586" s="85" t="str">
        <f>IF(ISBLANK(H586),"",MAX(E$7:$E585)+1)</f>
        <v/>
      </c>
      <c r="F586" s="122"/>
      <c r="G586" s="123"/>
      <c r="H586" s="107"/>
      <c r="I586" s="108"/>
      <c r="J586" s="107"/>
      <c r="K586" s="109"/>
      <c r="L586" s="110"/>
      <c r="M586" s="126"/>
      <c r="N586" s="127"/>
      <c r="O586" s="3" t="str">
        <f t="shared" si="19"/>
        <v/>
      </c>
    </row>
    <row r="587" spans="1:15" x14ac:dyDescent="0.25">
      <c r="A587" s="2" t="str">
        <f>_xlfn.IFNA(VLOOKUP(I587,Довідник!D:F,3,FALSE),"")</f>
        <v/>
      </c>
      <c r="B587" s="2">
        <f>Т.1_2!$I$6</f>
        <v>0</v>
      </c>
      <c r="C587" s="2">
        <f>YEAR(Т.1_2!$I$1)</f>
        <v>1900</v>
      </c>
      <c r="D587" s="2">
        <f t="shared" si="18"/>
        <v>0</v>
      </c>
      <c r="E587" s="85" t="str">
        <f>IF(ISBLANK(H587),"",MAX(E$7:$E586)+1)</f>
        <v/>
      </c>
      <c r="F587" s="122"/>
      <c r="G587" s="123"/>
      <c r="H587" s="107"/>
      <c r="I587" s="108"/>
      <c r="J587" s="107"/>
      <c r="K587" s="109"/>
      <c r="L587" s="110"/>
      <c r="M587" s="126"/>
      <c r="N587" s="127"/>
      <c r="O587" s="3" t="str">
        <f t="shared" si="19"/>
        <v/>
      </c>
    </row>
    <row r="588" spans="1:15" x14ac:dyDescent="0.25">
      <c r="A588" s="2" t="str">
        <f>_xlfn.IFNA(VLOOKUP(I588,Довідник!D:F,3,FALSE),"")</f>
        <v/>
      </c>
      <c r="B588" s="2">
        <f>Т.1_2!$I$6</f>
        <v>0</v>
      </c>
      <c r="C588" s="2">
        <f>YEAR(Т.1_2!$I$1)</f>
        <v>1900</v>
      </c>
      <c r="D588" s="2">
        <f t="shared" si="18"/>
        <v>0</v>
      </c>
      <c r="E588" s="85" t="str">
        <f>IF(ISBLANK(H588),"",MAX(E$7:$E587)+1)</f>
        <v/>
      </c>
      <c r="F588" s="122"/>
      <c r="G588" s="123"/>
      <c r="H588" s="107"/>
      <c r="I588" s="108"/>
      <c r="J588" s="107"/>
      <c r="K588" s="109"/>
      <c r="L588" s="110"/>
      <c r="M588" s="126"/>
      <c r="N588" s="127"/>
      <c r="O588" s="3" t="str">
        <f t="shared" si="19"/>
        <v/>
      </c>
    </row>
    <row r="589" spans="1:15" x14ac:dyDescent="0.25">
      <c r="A589" s="2" t="str">
        <f>_xlfn.IFNA(VLOOKUP(I589,Довідник!D:F,3,FALSE),"")</f>
        <v/>
      </c>
      <c r="B589" s="2">
        <f>Т.1_2!$I$6</f>
        <v>0</v>
      </c>
      <c r="C589" s="2">
        <f>YEAR(Т.1_2!$I$1)</f>
        <v>1900</v>
      </c>
      <c r="D589" s="2">
        <f t="shared" si="18"/>
        <v>0</v>
      </c>
      <c r="E589" s="85" t="str">
        <f>IF(ISBLANK(H589),"",MAX(E$7:$E588)+1)</f>
        <v/>
      </c>
      <c r="F589" s="122"/>
      <c r="G589" s="123"/>
      <c r="H589" s="107"/>
      <c r="I589" s="108"/>
      <c r="J589" s="107"/>
      <c r="K589" s="109"/>
      <c r="L589" s="110"/>
      <c r="M589" s="126"/>
      <c r="N589" s="127"/>
      <c r="O589" s="3" t="str">
        <f t="shared" si="19"/>
        <v/>
      </c>
    </row>
    <row r="590" spans="1:15" x14ac:dyDescent="0.25">
      <c r="A590" s="2" t="str">
        <f>_xlfn.IFNA(VLOOKUP(I590,Довідник!D:F,3,FALSE),"")</f>
        <v/>
      </c>
      <c r="B590" s="2">
        <f>Т.1_2!$I$6</f>
        <v>0</v>
      </c>
      <c r="C590" s="2">
        <f>YEAR(Т.1_2!$I$1)</f>
        <v>1900</v>
      </c>
      <c r="D590" s="2">
        <f t="shared" si="18"/>
        <v>0</v>
      </c>
      <c r="E590" s="85" t="str">
        <f>IF(ISBLANK(H590),"",MAX(E$7:$E589)+1)</f>
        <v/>
      </c>
      <c r="F590" s="122"/>
      <c r="G590" s="123"/>
      <c r="H590" s="107"/>
      <c r="I590" s="108"/>
      <c r="J590" s="107"/>
      <c r="K590" s="109"/>
      <c r="L590" s="110"/>
      <c r="M590" s="126"/>
      <c r="N590" s="127"/>
      <c r="O590" s="3" t="str">
        <f t="shared" si="19"/>
        <v/>
      </c>
    </row>
    <row r="591" spans="1:15" x14ac:dyDescent="0.25">
      <c r="A591" s="2" t="str">
        <f>_xlfn.IFNA(VLOOKUP(I591,Довідник!D:F,3,FALSE),"")</f>
        <v/>
      </c>
      <c r="B591" s="2">
        <f>Т.1_2!$I$6</f>
        <v>0</v>
      </c>
      <c r="C591" s="2">
        <f>YEAR(Т.1_2!$I$1)</f>
        <v>1900</v>
      </c>
      <c r="D591" s="2">
        <f t="shared" si="18"/>
        <v>0</v>
      </c>
      <c r="E591" s="85" t="str">
        <f>IF(ISBLANK(H591),"",MAX(E$7:$E590)+1)</f>
        <v/>
      </c>
      <c r="F591" s="122"/>
      <c r="G591" s="123"/>
      <c r="H591" s="107"/>
      <c r="I591" s="108"/>
      <c r="J591" s="107"/>
      <c r="K591" s="109"/>
      <c r="L591" s="110"/>
      <c r="M591" s="126"/>
      <c r="N591" s="127"/>
      <c r="O591" s="3" t="str">
        <f t="shared" si="19"/>
        <v/>
      </c>
    </row>
    <row r="592" spans="1:15" x14ac:dyDescent="0.25">
      <c r="A592" s="2" t="str">
        <f>_xlfn.IFNA(VLOOKUP(I592,Довідник!D:F,3,FALSE),"")</f>
        <v/>
      </c>
      <c r="B592" s="2">
        <f>Т.1_2!$I$6</f>
        <v>0</v>
      </c>
      <c r="C592" s="2">
        <f>YEAR(Т.1_2!$I$1)</f>
        <v>1900</v>
      </c>
      <c r="D592" s="2">
        <f t="shared" si="18"/>
        <v>0</v>
      </c>
      <c r="E592" s="85" t="str">
        <f>IF(ISBLANK(H592),"",MAX(E$7:$E591)+1)</f>
        <v/>
      </c>
      <c r="F592" s="122"/>
      <c r="G592" s="123"/>
      <c r="H592" s="107"/>
      <c r="I592" s="108"/>
      <c r="J592" s="107"/>
      <c r="K592" s="109"/>
      <c r="L592" s="110"/>
      <c r="M592" s="126"/>
      <c r="N592" s="127"/>
      <c r="O592" s="3" t="str">
        <f t="shared" si="19"/>
        <v/>
      </c>
    </row>
    <row r="593" spans="1:15" x14ac:dyDescent="0.25">
      <c r="A593" s="2" t="str">
        <f>_xlfn.IFNA(VLOOKUP(I593,Довідник!D:F,3,FALSE),"")</f>
        <v/>
      </c>
      <c r="B593" s="2">
        <f>Т.1_2!$I$6</f>
        <v>0</v>
      </c>
      <c r="C593" s="2">
        <f>YEAR(Т.1_2!$I$1)</f>
        <v>1900</v>
      </c>
      <c r="D593" s="2">
        <f t="shared" si="18"/>
        <v>0</v>
      </c>
      <c r="E593" s="85" t="str">
        <f>IF(ISBLANK(H593),"",MAX(E$7:$E592)+1)</f>
        <v/>
      </c>
      <c r="F593" s="122"/>
      <c r="G593" s="123"/>
      <c r="H593" s="107"/>
      <c r="I593" s="108"/>
      <c r="J593" s="107"/>
      <c r="K593" s="109"/>
      <c r="L593" s="110"/>
      <c r="M593" s="126"/>
      <c r="N593" s="127"/>
      <c r="O593" s="3" t="str">
        <f t="shared" si="19"/>
        <v/>
      </c>
    </row>
    <row r="594" spans="1:15" x14ac:dyDescent="0.25">
      <c r="A594" s="2" t="str">
        <f>_xlfn.IFNA(VLOOKUP(I594,Довідник!D:F,3,FALSE),"")</f>
        <v/>
      </c>
      <c r="B594" s="2">
        <f>Т.1_2!$I$6</f>
        <v>0</v>
      </c>
      <c r="C594" s="2">
        <f>YEAR(Т.1_2!$I$1)</f>
        <v>1900</v>
      </c>
      <c r="D594" s="2">
        <f t="shared" si="18"/>
        <v>0</v>
      </c>
      <c r="E594" s="85" t="str">
        <f>IF(ISBLANK(H594),"",MAX(E$7:$E593)+1)</f>
        <v/>
      </c>
      <c r="F594" s="122"/>
      <c r="G594" s="123"/>
      <c r="H594" s="107"/>
      <c r="I594" s="108"/>
      <c r="J594" s="107"/>
      <c r="K594" s="109"/>
      <c r="L594" s="110"/>
      <c r="M594" s="126"/>
      <c r="N594" s="127"/>
      <c r="O594" s="3" t="str">
        <f t="shared" si="19"/>
        <v/>
      </c>
    </row>
    <row r="595" spans="1:15" x14ac:dyDescent="0.25">
      <c r="A595" s="2" t="str">
        <f>_xlfn.IFNA(VLOOKUP(I595,Довідник!D:F,3,FALSE),"")</f>
        <v/>
      </c>
      <c r="B595" s="2">
        <f>Т.1_2!$I$6</f>
        <v>0</v>
      </c>
      <c r="C595" s="2">
        <f>YEAR(Т.1_2!$I$1)</f>
        <v>1900</v>
      </c>
      <c r="D595" s="2">
        <f t="shared" si="18"/>
        <v>0</v>
      </c>
      <c r="E595" s="85" t="str">
        <f>IF(ISBLANK(H595),"",MAX(E$7:$E594)+1)</f>
        <v/>
      </c>
      <c r="F595" s="122"/>
      <c r="G595" s="123"/>
      <c r="H595" s="107"/>
      <c r="I595" s="108"/>
      <c r="J595" s="107"/>
      <c r="K595" s="109"/>
      <c r="L595" s="110"/>
      <c r="M595" s="126"/>
      <c r="N595" s="127"/>
      <c r="O595" s="3" t="str">
        <f t="shared" si="19"/>
        <v/>
      </c>
    </row>
    <row r="596" spans="1:15" x14ac:dyDescent="0.25">
      <c r="A596" s="2" t="str">
        <f>_xlfn.IFNA(VLOOKUP(I596,Довідник!D:F,3,FALSE),"")</f>
        <v/>
      </c>
      <c r="B596" s="2">
        <f>Т.1_2!$I$6</f>
        <v>0</v>
      </c>
      <c r="C596" s="2">
        <f>YEAR(Т.1_2!$I$1)</f>
        <v>1900</v>
      </c>
      <c r="D596" s="2">
        <f t="shared" si="18"/>
        <v>0</v>
      </c>
      <c r="E596" s="85" t="str">
        <f>IF(ISBLANK(H596),"",MAX(E$7:$E595)+1)</f>
        <v/>
      </c>
      <c r="F596" s="122"/>
      <c r="G596" s="123"/>
      <c r="H596" s="107"/>
      <c r="I596" s="108"/>
      <c r="J596" s="107"/>
      <c r="K596" s="109"/>
      <c r="L596" s="110"/>
      <c r="M596" s="126"/>
      <c r="N596" s="127"/>
      <c r="O596" s="3" t="str">
        <f t="shared" si="19"/>
        <v/>
      </c>
    </row>
    <row r="597" spans="1:15" x14ac:dyDescent="0.25">
      <c r="A597" s="2" t="str">
        <f>_xlfn.IFNA(VLOOKUP(I597,Довідник!D:F,3,FALSE),"")</f>
        <v/>
      </c>
      <c r="B597" s="2">
        <f>Т.1_2!$I$6</f>
        <v>0</v>
      </c>
      <c r="C597" s="2">
        <f>YEAR(Т.1_2!$I$1)</f>
        <v>1900</v>
      </c>
      <c r="D597" s="2">
        <f t="shared" si="18"/>
        <v>0</v>
      </c>
      <c r="E597" s="85" t="str">
        <f>IF(ISBLANK(H597),"",MAX(E$7:$E596)+1)</f>
        <v/>
      </c>
      <c r="F597" s="122"/>
      <c r="G597" s="123"/>
      <c r="H597" s="107"/>
      <c r="I597" s="108"/>
      <c r="J597" s="107"/>
      <c r="K597" s="109"/>
      <c r="L597" s="110"/>
      <c r="M597" s="126"/>
      <c r="N597" s="127"/>
      <c r="O597" s="3" t="str">
        <f t="shared" si="19"/>
        <v/>
      </c>
    </row>
    <row r="598" spans="1:15" x14ac:dyDescent="0.25">
      <c r="A598" s="2" t="str">
        <f>_xlfn.IFNA(VLOOKUP(I598,Довідник!D:F,3,FALSE),"")</f>
        <v/>
      </c>
      <c r="B598" s="2">
        <f>Т.1_2!$I$6</f>
        <v>0</v>
      </c>
      <c r="C598" s="2">
        <f>YEAR(Т.1_2!$I$1)</f>
        <v>1900</v>
      </c>
      <c r="D598" s="2">
        <f t="shared" si="18"/>
        <v>0</v>
      </c>
      <c r="E598" s="85" t="str">
        <f>IF(ISBLANK(H598),"",MAX(E$7:$E597)+1)</f>
        <v/>
      </c>
      <c r="F598" s="122"/>
      <c r="G598" s="123"/>
      <c r="H598" s="107"/>
      <c r="I598" s="108"/>
      <c r="J598" s="107"/>
      <c r="K598" s="109"/>
      <c r="L598" s="110"/>
      <c r="M598" s="126"/>
      <c r="N598" s="127"/>
      <c r="O598" s="3" t="str">
        <f t="shared" si="19"/>
        <v/>
      </c>
    </row>
    <row r="599" spans="1:15" x14ac:dyDescent="0.25">
      <c r="A599" s="2" t="str">
        <f>_xlfn.IFNA(VLOOKUP(I599,Довідник!D:F,3,FALSE),"")</f>
        <v/>
      </c>
      <c r="B599" s="2">
        <f>Т.1_2!$I$6</f>
        <v>0</v>
      </c>
      <c r="C599" s="2">
        <f>YEAR(Т.1_2!$I$1)</f>
        <v>1900</v>
      </c>
      <c r="D599" s="2">
        <f t="shared" si="18"/>
        <v>0</v>
      </c>
      <c r="E599" s="85" t="str">
        <f>IF(ISBLANK(H599),"",MAX(E$7:$E598)+1)</f>
        <v/>
      </c>
      <c r="F599" s="122"/>
      <c r="G599" s="123"/>
      <c r="H599" s="107"/>
      <c r="I599" s="108"/>
      <c r="J599" s="107"/>
      <c r="K599" s="109"/>
      <c r="L599" s="110"/>
      <c r="M599" s="126"/>
      <c r="N599" s="127"/>
      <c r="O599" s="3" t="str">
        <f t="shared" si="19"/>
        <v/>
      </c>
    </row>
    <row r="600" spans="1:15" x14ac:dyDescent="0.25">
      <c r="A600" s="2" t="str">
        <f>_xlfn.IFNA(VLOOKUP(I600,Довідник!D:F,3,FALSE),"")</f>
        <v/>
      </c>
      <c r="B600" s="2">
        <f>Т.1_2!$I$6</f>
        <v>0</v>
      </c>
      <c r="C600" s="2">
        <f>YEAR(Т.1_2!$I$1)</f>
        <v>1900</v>
      </c>
      <c r="D600" s="2">
        <f t="shared" si="18"/>
        <v>0</v>
      </c>
      <c r="E600" s="85" t="str">
        <f>IF(ISBLANK(H600),"",MAX(E$7:$E599)+1)</f>
        <v/>
      </c>
      <c r="F600" s="122"/>
      <c r="G600" s="123"/>
      <c r="H600" s="107"/>
      <c r="I600" s="108"/>
      <c r="J600" s="107"/>
      <c r="K600" s="109"/>
      <c r="L600" s="110"/>
      <c r="M600" s="126"/>
      <c r="N600" s="127"/>
      <c r="O600" s="3" t="str">
        <f t="shared" si="19"/>
        <v/>
      </c>
    </row>
    <row r="601" spans="1:15" x14ac:dyDescent="0.25">
      <c r="A601" s="2" t="str">
        <f>_xlfn.IFNA(VLOOKUP(I601,Довідник!D:F,3,FALSE),"")</f>
        <v/>
      </c>
      <c r="B601" s="2">
        <f>Т.1_2!$I$6</f>
        <v>0</v>
      </c>
      <c r="C601" s="2">
        <f>YEAR(Т.1_2!$I$1)</f>
        <v>1900</v>
      </c>
      <c r="D601" s="2">
        <f t="shared" si="18"/>
        <v>0</v>
      </c>
      <c r="E601" s="85" t="str">
        <f>IF(ISBLANK(H601),"",MAX(E$7:$E600)+1)</f>
        <v/>
      </c>
      <c r="F601" s="122"/>
      <c r="G601" s="123"/>
      <c r="H601" s="107"/>
      <c r="I601" s="108"/>
      <c r="J601" s="107"/>
      <c r="K601" s="109"/>
      <c r="L601" s="110"/>
      <c r="M601" s="126"/>
      <c r="N601" s="127"/>
      <c r="O601" s="3" t="str">
        <f t="shared" si="19"/>
        <v/>
      </c>
    </row>
    <row r="602" spans="1:15" x14ac:dyDescent="0.25">
      <c r="A602" s="2" t="str">
        <f>_xlfn.IFNA(VLOOKUP(I602,Довідник!D:F,3,FALSE),"")</f>
        <v/>
      </c>
      <c r="B602" s="2">
        <f>Т.1_2!$I$6</f>
        <v>0</v>
      </c>
      <c r="C602" s="2">
        <f>YEAR(Т.1_2!$I$1)</f>
        <v>1900</v>
      </c>
      <c r="D602" s="2">
        <f t="shared" si="18"/>
        <v>0</v>
      </c>
      <c r="E602" s="85" t="str">
        <f>IF(ISBLANK(H602),"",MAX(E$7:$E601)+1)</f>
        <v/>
      </c>
      <c r="F602" s="122"/>
      <c r="G602" s="123"/>
      <c r="H602" s="107"/>
      <c r="I602" s="108"/>
      <c r="J602" s="107"/>
      <c r="K602" s="109"/>
      <c r="L602" s="110"/>
      <c r="M602" s="126"/>
      <c r="N602" s="127"/>
      <c r="O602" s="3" t="str">
        <f t="shared" si="19"/>
        <v/>
      </c>
    </row>
    <row r="603" spans="1:15" x14ac:dyDescent="0.25">
      <c r="A603" s="2" t="str">
        <f>_xlfn.IFNA(VLOOKUP(I603,Довідник!D:F,3,FALSE),"")</f>
        <v/>
      </c>
      <c r="B603" s="2">
        <f>Т.1_2!$I$6</f>
        <v>0</v>
      </c>
      <c r="C603" s="2">
        <f>YEAR(Т.1_2!$I$1)</f>
        <v>1900</v>
      </c>
      <c r="D603" s="2">
        <f t="shared" si="18"/>
        <v>0</v>
      </c>
      <c r="E603" s="85" t="str">
        <f>IF(ISBLANK(H603),"",MAX(E$7:$E602)+1)</f>
        <v/>
      </c>
      <c r="F603" s="122"/>
      <c r="G603" s="123"/>
      <c r="H603" s="107"/>
      <c r="I603" s="108"/>
      <c r="J603" s="107"/>
      <c r="K603" s="109"/>
      <c r="L603" s="110"/>
      <c r="M603" s="126"/>
      <c r="N603" s="127"/>
      <c r="O603" s="3" t="str">
        <f t="shared" si="19"/>
        <v/>
      </c>
    </row>
    <row r="604" spans="1:15" x14ac:dyDescent="0.25">
      <c r="A604" s="2" t="str">
        <f>_xlfn.IFNA(VLOOKUP(I604,Довідник!D:F,3,FALSE),"")</f>
        <v/>
      </c>
      <c r="B604" s="2">
        <f>Т.1_2!$I$6</f>
        <v>0</v>
      </c>
      <c r="C604" s="2">
        <f>YEAR(Т.1_2!$I$1)</f>
        <v>1900</v>
      </c>
      <c r="D604" s="2">
        <f t="shared" si="18"/>
        <v>0</v>
      </c>
      <c r="E604" s="85" t="str">
        <f>IF(ISBLANK(H604),"",MAX(E$7:$E603)+1)</f>
        <v/>
      </c>
      <c r="F604" s="122"/>
      <c r="G604" s="123"/>
      <c r="H604" s="107"/>
      <c r="I604" s="108"/>
      <c r="J604" s="107"/>
      <c r="K604" s="109"/>
      <c r="L604" s="110"/>
      <c r="M604" s="126"/>
      <c r="N604" s="127"/>
      <c r="O604" s="3" t="str">
        <f t="shared" si="19"/>
        <v/>
      </c>
    </row>
    <row r="605" spans="1:15" x14ac:dyDescent="0.25">
      <c r="A605" s="2" t="str">
        <f>_xlfn.IFNA(VLOOKUP(I605,Довідник!D:F,3,FALSE),"")</f>
        <v/>
      </c>
      <c r="B605" s="2">
        <f>Т.1_2!$I$6</f>
        <v>0</v>
      </c>
      <c r="C605" s="2">
        <f>YEAR(Т.1_2!$I$1)</f>
        <v>1900</v>
      </c>
      <c r="D605" s="2">
        <f t="shared" si="18"/>
        <v>0</v>
      </c>
      <c r="E605" s="85" t="str">
        <f>IF(ISBLANK(H605),"",MAX(E$7:$E604)+1)</f>
        <v/>
      </c>
      <c r="F605" s="122"/>
      <c r="G605" s="123"/>
      <c r="H605" s="107"/>
      <c r="I605" s="108"/>
      <c r="J605" s="107"/>
      <c r="K605" s="109"/>
      <c r="L605" s="110"/>
      <c r="M605" s="126"/>
      <c r="N605" s="127"/>
      <c r="O605" s="3" t="str">
        <f t="shared" si="19"/>
        <v/>
      </c>
    </row>
    <row r="606" spans="1:15" x14ac:dyDescent="0.25">
      <c r="A606" s="2" t="str">
        <f>_xlfn.IFNA(VLOOKUP(I606,Довідник!D:F,3,FALSE),"")</f>
        <v/>
      </c>
      <c r="B606" s="2">
        <f>Т.1_2!$I$6</f>
        <v>0</v>
      </c>
      <c r="C606" s="2">
        <f>YEAR(Т.1_2!$I$1)</f>
        <v>1900</v>
      </c>
      <c r="D606" s="2">
        <f t="shared" si="18"/>
        <v>0</v>
      </c>
      <c r="E606" s="85" t="str">
        <f>IF(ISBLANK(H606),"",MAX(E$7:$E605)+1)</f>
        <v/>
      </c>
      <c r="F606" s="122"/>
      <c r="G606" s="123"/>
      <c r="H606" s="107"/>
      <c r="I606" s="108"/>
      <c r="J606" s="107"/>
      <c r="K606" s="109"/>
      <c r="L606" s="110"/>
      <c r="M606" s="126"/>
      <c r="N606" s="127"/>
      <c r="O606" s="3" t="str">
        <f t="shared" si="19"/>
        <v/>
      </c>
    </row>
    <row r="607" spans="1:15" x14ac:dyDescent="0.25">
      <c r="A607" s="2" t="str">
        <f>_xlfn.IFNA(VLOOKUP(I607,Довідник!D:F,3,FALSE),"")</f>
        <v/>
      </c>
      <c r="B607" s="2">
        <f>Т.1_2!$I$6</f>
        <v>0</v>
      </c>
      <c r="C607" s="2">
        <f>YEAR(Т.1_2!$I$1)</f>
        <v>1900</v>
      </c>
      <c r="D607" s="2">
        <f t="shared" si="18"/>
        <v>0</v>
      </c>
      <c r="E607" s="85" t="str">
        <f>IF(ISBLANK(H607),"",MAX(E$7:$E606)+1)</f>
        <v/>
      </c>
      <c r="F607" s="122"/>
      <c r="G607" s="123"/>
      <c r="H607" s="107"/>
      <c r="I607" s="108"/>
      <c r="J607" s="107"/>
      <c r="K607" s="109"/>
      <c r="L607" s="110"/>
      <c r="M607" s="126"/>
      <c r="N607" s="127"/>
      <c r="O607" s="3" t="str">
        <f t="shared" si="19"/>
        <v/>
      </c>
    </row>
    <row r="608" spans="1:15" x14ac:dyDescent="0.25">
      <c r="A608" s="2" t="str">
        <f>_xlfn.IFNA(VLOOKUP(I608,Довідник!D:F,3,FALSE),"")</f>
        <v/>
      </c>
      <c r="B608" s="2">
        <f>Т.1_2!$I$6</f>
        <v>0</v>
      </c>
      <c r="C608" s="2">
        <f>YEAR(Т.1_2!$I$1)</f>
        <v>1900</v>
      </c>
      <c r="D608" s="2">
        <f t="shared" si="18"/>
        <v>0</v>
      </c>
      <c r="E608" s="85" t="str">
        <f>IF(ISBLANK(H608),"",MAX(E$7:$E607)+1)</f>
        <v/>
      </c>
      <c r="F608" s="122"/>
      <c r="G608" s="123"/>
      <c r="H608" s="107"/>
      <c r="I608" s="108"/>
      <c r="J608" s="107"/>
      <c r="K608" s="109"/>
      <c r="L608" s="110"/>
      <c r="M608" s="126"/>
      <c r="N608" s="127"/>
      <c r="O608" s="3" t="str">
        <f t="shared" si="19"/>
        <v/>
      </c>
    </row>
    <row r="609" spans="1:15" x14ac:dyDescent="0.25">
      <c r="A609" s="2" t="str">
        <f>_xlfn.IFNA(VLOOKUP(I609,Довідник!D:F,3,FALSE),"")</f>
        <v/>
      </c>
      <c r="B609" s="2">
        <f>Т.1_2!$I$6</f>
        <v>0</v>
      </c>
      <c r="C609" s="2">
        <f>YEAR(Т.1_2!$I$1)</f>
        <v>1900</v>
      </c>
      <c r="D609" s="2">
        <f t="shared" si="18"/>
        <v>0</v>
      </c>
      <c r="E609" s="85" t="str">
        <f>IF(ISBLANK(H609),"",MAX(E$7:$E608)+1)</f>
        <v/>
      </c>
      <c r="F609" s="122"/>
      <c r="G609" s="123"/>
      <c r="H609" s="107"/>
      <c r="I609" s="108"/>
      <c r="J609" s="107"/>
      <c r="K609" s="109"/>
      <c r="L609" s="110"/>
      <c r="M609" s="126"/>
      <c r="N609" s="127"/>
      <c r="O609" s="3" t="str">
        <f t="shared" si="19"/>
        <v/>
      </c>
    </row>
    <row r="610" spans="1:15" x14ac:dyDescent="0.25">
      <c r="A610" s="2" t="str">
        <f>_xlfn.IFNA(VLOOKUP(I610,Довідник!D:F,3,FALSE),"")</f>
        <v/>
      </c>
      <c r="B610" s="2">
        <f>Т.1_2!$I$6</f>
        <v>0</v>
      </c>
      <c r="C610" s="2">
        <f>YEAR(Т.1_2!$I$1)</f>
        <v>1900</v>
      </c>
      <c r="D610" s="2">
        <f t="shared" si="18"/>
        <v>0</v>
      </c>
      <c r="E610" s="85" t="str">
        <f>IF(ISBLANK(H610),"",MAX(E$7:$E609)+1)</f>
        <v/>
      </c>
      <c r="F610" s="122"/>
      <c r="G610" s="123"/>
      <c r="H610" s="107"/>
      <c r="I610" s="108"/>
      <c r="J610" s="107"/>
      <c r="K610" s="109"/>
      <c r="L610" s="110"/>
      <c r="M610" s="126"/>
      <c r="N610" s="127"/>
      <c r="O610" s="3" t="str">
        <f t="shared" si="19"/>
        <v/>
      </c>
    </row>
    <row r="611" spans="1:15" x14ac:dyDescent="0.25">
      <c r="A611" s="2" t="str">
        <f>_xlfn.IFNA(VLOOKUP(I611,Довідник!D:F,3,FALSE),"")</f>
        <v/>
      </c>
      <c r="B611" s="2">
        <f>Т.1_2!$I$6</f>
        <v>0</v>
      </c>
      <c r="C611" s="2">
        <f>YEAR(Т.1_2!$I$1)</f>
        <v>1900</v>
      </c>
      <c r="D611" s="2">
        <f t="shared" si="18"/>
        <v>0</v>
      </c>
      <c r="E611" s="85" t="str">
        <f>IF(ISBLANK(H611),"",MAX(E$7:$E610)+1)</f>
        <v/>
      </c>
      <c r="F611" s="122"/>
      <c r="G611" s="123"/>
      <c r="H611" s="107"/>
      <c r="I611" s="108"/>
      <c r="J611" s="107"/>
      <c r="K611" s="109"/>
      <c r="L611" s="110"/>
      <c r="M611" s="126"/>
      <c r="N611" s="127"/>
      <c r="O611" s="3" t="str">
        <f t="shared" si="19"/>
        <v/>
      </c>
    </row>
    <row r="612" spans="1:15" x14ac:dyDescent="0.25">
      <c r="A612" s="2" t="str">
        <f>_xlfn.IFNA(VLOOKUP(I612,Довідник!D:F,3,FALSE),"")</f>
        <v/>
      </c>
      <c r="B612" s="2">
        <f>Т.1_2!$I$6</f>
        <v>0</v>
      </c>
      <c r="C612" s="2">
        <f>YEAR(Т.1_2!$I$1)</f>
        <v>1900</v>
      </c>
      <c r="D612" s="2">
        <f t="shared" si="18"/>
        <v>0</v>
      </c>
      <c r="E612" s="85" t="str">
        <f>IF(ISBLANK(H612),"",MAX(E$7:$E611)+1)</f>
        <v/>
      </c>
      <c r="F612" s="122"/>
      <c r="G612" s="123"/>
      <c r="H612" s="107"/>
      <c r="I612" s="108"/>
      <c r="J612" s="107"/>
      <c r="K612" s="109"/>
      <c r="L612" s="110"/>
      <c r="M612" s="126"/>
      <c r="N612" s="127"/>
      <c r="O612" s="3" t="str">
        <f t="shared" si="19"/>
        <v/>
      </c>
    </row>
    <row r="613" spans="1:15" x14ac:dyDescent="0.25">
      <c r="A613" s="2" t="str">
        <f>_xlfn.IFNA(VLOOKUP(I613,Довідник!D:F,3,FALSE),"")</f>
        <v/>
      </c>
      <c r="B613" s="2">
        <f>Т.1_2!$I$6</f>
        <v>0</v>
      </c>
      <c r="C613" s="2">
        <f>YEAR(Т.1_2!$I$1)</f>
        <v>1900</v>
      </c>
      <c r="D613" s="2">
        <f t="shared" si="18"/>
        <v>0</v>
      </c>
      <c r="E613" s="85" t="str">
        <f>IF(ISBLANK(H613),"",MAX(E$7:$E612)+1)</f>
        <v/>
      </c>
      <c r="F613" s="122"/>
      <c r="G613" s="123"/>
      <c r="H613" s="107"/>
      <c r="I613" s="108"/>
      <c r="J613" s="107"/>
      <c r="K613" s="109"/>
      <c r="L613" s="110"/>
      <c r="M613" s="126"/>
      <c r="N613" s="127"/>
      <c r="O613" s="3" t="str">
        <f t="shared" si="19"/>
        <v/>
      </c>
    </row>
    <row r="614" spans="1:15" x14ac:dyDescent="0.25">
      <c r="A614" s="2" t="str">
        <f>_xlfn.IFNA(VLOOKUP(I614,Довідник!D:F,3,FALSE),"")</f>
        <v/>
      </c>
      <c r="B614" s="2">
        <f>Т.1_2!$I$6</f>
        <v>0</v>
      </c>
      <c r="C614" s="2">
        <f>YEAR(Т.1_2!$I$1)</f>
        <v>1900</v>
      </c>
      <c r="D614" s="2">
        <f t="shared" si="18"/>
        <v>0</v>
      </c>
      <c r="E614" s="85" t="str">
        <f>IF(ISBLANK(H614),"",MAX(E$7:$E613)+1)</f>
        <v/>
      </c>
      <c r="F614" s="122"/>
      <c r="G614" s="123"/>
      <c r="H614" s="107"/>
      <c r="I614" s="108"/>
      <c r="J614" s="107"/>
      <c r="K614" s="109"/>
      <c r="L614" s="110"/>
      <c r="M614" s="126"/>
      <c r="N614" s="127"/>
      <c r="O614" s="3" t="str">
        <f t="shared" si="19"/>
        <v/>
      </c>
    </row>
    <row r="615" spans="1:15" x14ac:dyDescent="0.25">
      <c r="A615" s="2" t="str">
        <f>_xlfn.IFNA(VLOOKUP(I615,Довідник!D:F,3,FALSE),"")</f>
        <v/>
      </c>
      <c r="B615" s="2">
        <f>Т.1_2!$I$6</f>
        <v>0</v>
      </c>
      <c r="C615" s="2">
        <f>YEAR(Т.1_2!$I$1)</f>
        <v>1900</v>
      </c>
      <c r="D615" s="2">
        <f t="shared" si="18"/>
        <v>0</v>
      </c>
      <c r="E615" s="85" t="str">
        <f>IF(ISBLANK(H615),"",MAX(E$7:$E614)+1)</f>
        <v/>
      </c>
      <c r="F615" s="122"/>
      <c r="G615" s="123"/>
      <c r="H615" s="107"/>
      <c r="I615" s="108"/>
      <c r="J615" s="107"/>
      <c r="K615" s="109"/>
      <c r="L615" s="110"/>
      <c r="M615" s="126"/>
      <c r="N615" s="127"/>
      <c r="O615" s="3" t="str">
        <f t="shared" si="19"/>
        <v/>
      </c>
    </row>
    <row r="616" spans="1:15" x14ac:dyDescent="0.25">
      <c r="A616" s="2" t="str">
        <f>_xlfn.IFNA(VLOOKUP(I616,Довідник!D:F,3,FALSE),"")</f>
        <v/>
      </c>
      <c r="B616" s="2">
        <f>Т.1_2!$I$6</f>
        <v>0</v>
      </c>
      <c r="C616" s="2">
        <f>YEAR(Т.1_2!$I$1)</f>
        <v>1900</v>
      </c>
      <c r="D616" s="2">
        <f t="shared" si="18"/>
        <v>0</v>
      </c>
      <c r="E616" s="85" t="str">
        <f>IF(ISBLANK(H616),"",MAX(E$7:$E615)+1)</f>
        <v/>
      </c>
      <c r="F616" s="122"/>
      <c r="G616" s="123"/>
      <c r="H616" s="107"/>
      <c r="I616" s="108"/>
      <c r="J616" s="107"/>
      <c r="K616" s="109"/>
      <c r="L616" s="110"/>
      <c r="M616" s="126"/>
      <c r="N616" s="127"/>
      <c r="O616" s="3" t="str">
        <f t="shared" si="19"/>
        <v/>
      </c>
    </row>
    <row r="617" spans="1:15" x14ac:dyDescent="0.25">
      <c r="A617" s="2" t="str">
        <f>_xlfn.IFNA(VLOOKUP(I617,Довідник!D:F,3,FALSE),"")</f>
        <v/>
      </c>
      <c r="B617" s="2">
        <f>Т.1_2!$I$6</f>
        <v>0</v>
      </c>
      <c r="C617" s="2">
        <f>YEAR(Т.1_2!$I$1)</f>
        <v>1900</v>
      </c>
      <c r="D617" s="2">
        <f t="shared" si="18"/>
        <v>0</v>
      </c>
      <c r="E617" s="85" t="str">
        <f>IF(ISBLANK(H617),"",MAX(E$7:$E616)+1)</f>
        <v/>
      </c>
      <c r="F617" s="122"/>
      <c r="G617" s="123"/>
      <c r="H617" s="107"/>
      <c r="I617" s="108"/>
      <c r="J617" s="107"/>
      <c r="K617" s="109"/>
      <c r="L617" s="110"/>
      <c r="M617" s="126"/>
      <c r="N617" s="127"/>
      <c r="O617" s="3" t="str">
        <f t="shared" si="19"/>
        <v/>
      </c>
    </row>
    <row r="618" spans="1:15" x14ac:dyDescent="0.25">
      <c r="A618" s="2" t="str">
        <f>_xlfn.IFNA(VLOOKUP(I618,Довідник!D:F,3,FALSE),"")</f>
        <v/>
      </c>
      <c r="B618" s="2">
        <f>Т.1_2!$I$6</f>
        <v>0</v>
      </c>
      <c r="C618" s="2">
        <f>YEAR(Т.1_2!$I$1)</f>
        <v>1900</v>
      </c>
      <c r="D618" s="2">
        <f t="shared" si="18"/>
        <v>0</v>
      </c>
      <c r="E618" s="85" t="str">
        <f>IF(ISBLANK(H618),"",MAX(E$7:$E617)+1)</f>
        <v/>
      </c>
      <c r="F618" s="122"/>
      <c r="G618" s="123"/>
      <c r="H618" s="107"/>
      <c r="I618" s="108"/>
      <c r="J618" s="107"/>
      <c r="K618" s="109"/>
      <c r="L618" s="110"/>
      <c r="M618" s="126"/>
      <c r="N618" s="127"/>
      <c r="O618" s="3" t="str">
        <f t="shared" si="19"/>
        <v/>
      </c>
    </row>
    <row r="619" spans="1:15" x14ac:dyDescent="0.25">
      <c r="A619" s="2" t="str">
        <f>_xlfn.IFNA(VLOOKUP(I619,Довідник!D:F,3,FALSE),"")</f>
        <v/>
      </c>
      <c r="B619" s="2">
        <f>Т.1_2!$I$6</f>
        <v>0</v>
      </c>
      <c r="C619" s="2">
        <f>YEAR(Т.1_2!$I$1)</f>
        <v>1900</v>
      </c>
      <c r="D619" s="2">
        <f t="shared" si="18"/>
        <v>0</v>
      </c>
      <c r="E619" s="85" t="str">
        <f>IF(ISBLANK(H619),"",MAX(E$7:$E618)+1)</f>
        <v/>
      </c>
      <c r="F619" s="122"/>
      <c r="G619" s="123"/>
      <c r="H619" s="107"/>
      <c r="I619" s="108"/>
      <c r="J619" s="107"/>
      <c r="K619" s="109"/>
      <c r="L619" s="110"/>
      <c r="M619" s="126"/>
      <c r="N619" s="127"/>
      <c r="O619" s="3" t="str">
        <f t="shared" si="19"/>
        <v/>
      </c>
    </row>
    <row r="620" spans="1:15" x14ac:dyDescent="0.25">
      <c r="A620" s="2" t="str">
        <f>_xlfn.IFNA(VLOOKUP(I620,Довідник!D:F,3,FALSE),"")</f>
        <v/>
      </c>
      <c r="B620" s="2">
        <f>Т.1_2!$I$6</f>
        <v>0</v>
      </c>
      <c r="C620" s="2">
        <f>YEAR(Т.1_2!$I$1)</f>
        <v>1900</v>
      </c>
      <c r="D620" s="2">
        <f t="shared" si="18"/>
        <v>0</v>
      </c>
      <c r="E620" s="85" t="str">
        <f>IF(ISBLANK(H620),"",MAX(E$7:$E619)+1)</f>
        <v/>
      </c>
      <c r="F620" s="122"/>
      <c r="G620" s="123"/>
      <c r="H620" s="107"/>
      <c r="I620" s="108"/>
      <c r="J620" s="107"/>
      <c r="K620" s="109"/>
      <c r="L620" s="110"/>
      <c r="M620" s="126"/>
      <c r="N620" s="127"/>
      <c r="O620" s="3" t="str">
        <f t="shared" si="19"/>
        <v/>
      </c>
    </row>
    <row r="621" spans="1:15" x14ac:dyDescent="0.25">
      <c r="A621" s="2" t="str">
        <f>_xlfn.IFNA(VLOOKUP(I621,Довідник!D:F,3,FALSE),"")</f>
        <v/>
      </c>
      <c r="B621" s="2">
        <f>Т.1_2!$I$6</f>
        <v>0</v>
      </c>
      <c r="C621" s="2">
        <f>YEAR(Т.1_2!$I$1)</f>
        <v>1900</v>
      </c>
      <c r="D621" s="2">
        <f t="shared" si="18"/>
        <v>0</v>
      </c>
      <c r="E621" s="85" t="str">
        <f>IF(ISBLANK(H621),"",MAX(E$7:$E620)+1)</f>
        <v/>
      </c>
      <c r="F621" s="122"/>
      <c r="G621" s="123"/>
      <c r="H621" s="107"/>
      <c r="I621" s="108"/>
      <c r="J621" s="107"/>
      <c r="K621" s="109"/>
      <c r="L621" s="110"/>
      <c r="M621" s="126"/>
      <c r="N621" s="127"/>
      <c r="O621" s="3" t="str">
        <f t="shared" si="19"/>
        <v/>
      </c>
    </row>
    <row r="622" spans="1:15" x14ac:dyDescent="0.25">
      <c r="A622" s="2" t="str">
        <f>_xlfn.IFNA(VLOOKUP(I622,Довідник!D:F,3,FALSE),"")</f>
        <v/>
      </c>
      <c r="B622" s="2">
        <f>Т.1_2!$I$6</f>
        <v>0</v>
      </c>
      <c r="C622" s="2">
        <f>YEAR(Т.1_2!$I$1)</f>
        <v>1900</v>
      </c>
      <c r="D622" s="2">
        <f t="shared" si="18"/>
        <v>0</v>
      </c>
      <c r="E622" s="85" t="str">
        <f>IF(ISBLANK(H622),"",MAX(E$7:$E621)+1)</f>
        <v/>
      </c>
      <c r="F622" s="122"/>
      <c r="G622" s="123"/>
      <c r="H622" s="107"/>
      <c r="I622" s="108"/>
      <c r="J622" s="107"/>
      <c r="K622" s="109"/>
      <c r="L622" s="110"/>
      <c r="M622" s="126"/>
      <c r="N622" s="127"/>
      <c r="O622" s="3" t="str">
        <f t="shared" si="19"/>
        <v/>
      </c>
    </row>
    <row r="623" spans="1:15" x14ac:dyDescent="0.25">
      <c r="A623" s="2" t="str">
        <f>_xlfn.IFNA(VLOOKUP(I623,Довідник!D:F,3,FALSE),"")</f>
        <v/>
      </c>
      <c r="B623" s="2">
        <f>Т.1_2!$I$6</f>
        <v>0</v>
      </c>
      <c r="C623" s="2">
        <f>YEAR(Т.1_2!$I$1)</f>
        <v>1900</v>
      </c>
      <c r="D623" s="2">
        <f t="shared" si="18"/>
        <v>0</v>
      </c>
      <c r="E623" s="85" t="str">
        <f>IF(ISBLANK(H623),"",MAX(E$7:$E622)+1)</f>
        <v/>
      </c>
      <c r="F623" s="122"/>
      <c r="G623" s="123"/>
      <c r="H623" s="107"/>
      <c r="I623" s="108"/>
      <c r="J623" s="107"/>
      <c r="K623" s="109"/>
      <c r="L623" s="110"/>
      <c r="M623" s="126"/>
      <c r="N623" s="127"/>
      <c r="O623" s="3" t="str">
        <f t="shared" si="19"/>
        <v/>
      </c>
    </row>
    <row r="624" spans="1:15" x14ac:dyDescent="0.25">
      <c r="A624" s="2" t="str">
        <f>_xlfn.IFNA(VLOOKUP(I624,Довідник!D:F,3,FALSE),"")</f>
        <v/>
      </c>
      <c r="B624" s="2">
        <f>Т.1_2!$I$6</f>
        <v>0</v>
      </c>
      <c r="C624" s="2">
        <f>YEAR(Т.1_2!$I$1)</f>
        <v>1900</v>
      </c>
      <c r="D624" s="2">
        <f t="shared" si="18"/>
        <v>0</v>
      </c>
      <c r="E624" s="85" t="str">
        <f>IF(ISBLANK(H624),"",MAX(E$7:$E623)+1)</f>
        <v/>
      </c>
      <c r="F624" s="122"/>
      <c r="G624" s="123"/>
      <c r="H624" s="107"/>
      <c r="I624" s="108"/>
      <c r="J624" s="107"/>
      <c r="K624" s="109"/>
      <c r="L624" s="110"/>
      <c r="M624" s="126"/>
      <c r="N624" s="127"/>
      <c r="O624" s="3" t="str">
        <f t="shared" si="19"/>
        <v/>
      </c>
    </row>
    <row r="625" spans="1:15" x14ac:dyDescent="0.25">
      <c r="A625" s="2" t="str">
        <f>_xlfn.IFNA(VLOOKUP(I625,Довідник!D:F,3,FALSE),"")</f>
        <v/>
      </c>
      <c r="B625" s="2">
        <f>Т.1_2!$I$6</f>
        <v>0</v>
      </c>
      <c r="C625" s="2">
        <f>YEAR(Т.1_2!$I$1)</f>
        <v>1900</v>
      </c>
      <c r="D625" s="2">
        <f t="shared" si="18"/>
        <v>0</v>
      </c>
      <c r="E625" s="85" t="str">
        <f>IF(ISBLANK(H625),"",MAX(E$7:$E624)+1)</f>
        <v/>
      </c>
      <c r="F625" s="122"/>
      <c r="G625" s="123"/>
      <c r="H625" s="107"/>
      <c r="I625" s="108"/>
      <c r="J625" s="107"/>
      <c r="K625" s="109"/>
      <c r="L625" s="110"/>
      <c r="M625" s="126"/>
      <c r="N625" s="127"/>
      <c r="O625" s="3" t="str">
        <f t="shared" si="19"/>
        <v/>
      </c>
    </row>
    <row r="626" spans="1:15" x14ac:dyDescent="0.25">
      <c r="A626" s="2" t="str">
        <f>_xlfn.IFNA(VLOOKUP(I626,Довідник!D:F,3,FALSE),"")</f>
        <v/>
      </c>
      <c r="B626" s="2">
        <f>Т.1_2!$I$6</f>
        <v>0</v>
      </c>
      <c r="C626" s="2">
        <f>YEAR(Т.1_2!$I$1)</f>
        <v>1900</v>
      </c>
      <c r="D626" s="2">
        <f t="shared" si="18"/>
        <v>0</v>
      </c>
      <c r="E626" s="85" t="str">
        <f>IF(ISBLANK(H626),"",MAX(E$7:$E625)+1)</f>
        <v/>
      </c>
      <c r="F626" s="122"/>
      <c r="G626" s="123"/>
      <c r="H626" s="107"/>
      <c r="I626" s="108"/>
      <c r="J626" s="107"/>
      <c r="K626" s="109"/>
      <c r="L626" s="110"/>
      <c r="M626" s="126"/>
      <c r="N626" s="127"/>
      <c r="O626" s="3" t="str">
        <f t="shared" si="19"/>
        <v/>
      </c>
    </row>
    <row r="627" spans="1:15" x14ac:dyDescent="0.25">
      <c r="A627" s="2" t="str">
        <f>_xlfn.IFNA(VLOOKUP(I627,Довідник!D:F,3,FALSE),"")</f>
        <v/>
      </c>
      <c r="B627" s="2">
        <f>Т.1_2!$I$6</f>
        <v>0</v>
      </c>
      <c r="C627" s="2">
        <f>YEAR(Т.1_2!$I$1)</f>
        <v>1900</v>
      </c>
      <c r="D627" s="2">
        <f t="shared" si="18"/>
        <v>0</v>
      </c>
      <c r="E627" s="85" t="str">
        <f>IF(ISBLANK(H627),"",MAX(E$7:$E626)+1)</f>
        <v/>
      </c>
      <c r="F627" s="122"/>
      <c r="G627" s="123"/>
      <c r="H627" s="107"/>
      <c r="I627" s="108"/>
      <c r="J627" s="107"/>
      <c r="K627" s="109"/>
      <c r="L627" s="110"/>
      <c r="M627" s="126"/>
      <c r="N627" s="127"/>
      <c r="O627" s="3" t="str">
        <f t="shared" si="19"/>
        <v/>
      </c>
    </row>
    <row r="628" spans="1:15" x14ac:dyDescent="0.25">
      <c r="A628" s="2" t="str">
        <f>_xlfn.IFNA(VLOOKUP(I628,Довідник!D:F,3,FALSE),"")</f>
        <v/>
      </c>
      <c r="B628" s="2">
        <f>Т.1_2!$I$6</f>
        <v>0</v>
      </c>
      <c r="C628" s="2">
        <f>YEAR(Т.1_2!$I$1)</f>
        <v>1900</v>
      </c>
      <c r="D628" s="2">
        <f t="shared" si="18"/>
        <v>0</v>
      </c>
      <c r="E628" s="85" t="str">
        <f>IF(ISBLANK(H628),"",MAX(E$7:$E627)+1)</f>
        <v/>
      </c>
      <c r="F628" s="122"/>
      <c r="G628" s="123"/>
      <c r="H628" s="107"/>
      <c r="I628" s="108"/>
      <c r="J628" s="107"/>
      <c r="K628" s="109"/>
      <c r="L628" s="110"/>
      <c r="M628" s="126"/>
      <c r="N628" s="127"/>
      <c r="O628" s="3" t="str">
        <f t="shared" si="19"/>
        <v/>
      </c>
    </row>
    <row r="629" spans="1:15" x14ac:dyDescent="0.25">
      <c r="A629" s="2" t="str">
        <f>_xlfn.IFNA(VLOOKUP(I629,Довідник!D:F,3,FALSE),"")</f>
        <v/>
      </c>
      <c r="B629" s="2">
        <f>Т.1_2!$I$6</f>
        <v>0</v>
      </c>
      <c r="C629" s="2">
        <f>YEAR(Т.1_2!$I$1)</f>
        <v>1900</v>
      </c>
      <c r="D629" s="2">
        <f t="shared" si="18"/>
        <v>0</v>
      </c>
      <c r="E629" s="85" t="str">
        <f>IF(ISBLANK(H629),"",MAX(E$7:$E628)+1)</f>
        <v/>
      </c>
      <c r="F629" s="122"/>
      <c r="G629" s="123"/>
      <c r="H629" s="107"/>
      <c r="I629" s="108"/>
      <c r="J629" s="107"/>
      <c r="K629" s="109"/>
      <c r="L629" s="110"/>
      <c r="M629" s="126"/>
      <c r="N629" s="127"/>
      <c r="O629" s="3" t="str">
        <f t="shared" si="19"/>
        <v/>
      </c>
    </row>
    <row r="630" spans="1:15" x14ac:dyDescent="0.25">
      <c r="A630" s="2" t="str">
        <f>_xlfn.IFNA(VLOOKUP(I630,Довідник!D:F,3,FALSE),"")</f>
        <v/>
      </c>
      <c r="B630" s="2">
        <f>Т.1_2!$I$6</f>
        <v>0</v>
      </c>
      <c r="C630" s="2">
        <f>YEAR(Т.1_2!$I$1)</f>
        <v>1900</v>
      </c>
      <c r="D630" s="2">
        <f t="shared" si="18"/>
        <v>0</v>
      </c>
      <c r="E630" s="85" t="str">
        <f>IF(ISBLANK(H630),"",MAX(E$7:$E629)+1)</f>
        <v/>
      </c>
      <c r="F630" s="122"/>
      <c r="G630" s="123"/>
      <c r="H630" s="107"/>
      <c r="I630" s="108"/>
      <c r="J630" s="107"/>
      <c r="K630" s="109"/>
      <c r="L630" s="110"/>
      <c r="M630" s="126"/>
      <c r="N630" s="127"/>
      <c r="O630" s="3" t="str">
        <f t="shared" si="19"/>
        <v/>
      </c>
    </row>
    <row r="631" spans="1:15" x14ac:dyDescent="0.25">
      <c r="A631" s="2" t="str">
        <f>_xlfn.IFNA(VLOOKUP(I631,Довідник!D:F,3,FALSE),"")</f>
        <v/>
      </c>
      <c r="B631" s="2">
        <f>Т.1_2!$I$6</f>
        <v>0</v>
      </c>
      <c r="C631" s="2">
        <f>YEAR(Т.1_2!$I$1)</f>
        <v>1900</v>
      </c>
      <c r="D631" s="2">
        <f t="shared" si="18"/>
        <v>0</v>
      </c>
      <c r="E631" s="85" t="str">
        <f>IF(ISBLANK(H631),"",MAX(E$7:$E630)+1)</f>
        <v/>
      </c>
      <c r="F631" s="122"/>
      <c r="G631" s="123"/>
      <c r="H631" s="107"/>
      <c r="I631" s="108"/>
      <c r="J631" s="107"/>
      <c r="K631" s="109"/>
      <c r="L631" s="110"/>
      <c r="M631" s="126"/>
      <c r="N631" s="127"/>
      <c r="O631" s="3" t="str">
        <f t="shared" si="19"/>
        <v/>
      </c>
    </row>
    <row r="632" spans="1:15" x14ac:dyDescent="0.25">
      <c r="A632" s="2" t="str">
        <f>_xlfn.IFNA(VLOOKUP(I632,Довідник!D:F,3,FALSE),"")</f>
        <v/>
      </c>
      <c r="B632" s="2">
        <f>Т.1_2!$I$6</f>
        <v>0</v>
      </c>
      <c r="C632" s="2">
        <f>YEAR(Т.1_2!$I$1)</f>
        <v>1900</v>
      </c>
      <c r="D632" s="2">
        <f t="shared" si="18"/>
        <v>0</v>
      </c>
      <c r="E632" s="85" t="str">
        <f>IF(ISBLANK(H632),"",MAX(E$7:$E631)+1)</f>
        <v/>
      </c>
      <c r="F632" s="122"/>
      <c r="G632" s="123"/>
      <c r="H632" s="107"/>
      <c r="I632" s="108"/>
      <c r="J632" s="107"/>
      <c r="K632" s="109"/>
      <c r="L632" s="110"/>
      <c r="M632" s="126"/>
      <c r="N632" s="127"/>
      <c r="O632" s="3" t="str">
        <f t="shared" si="19"/>
        <v/>
      </c>
    </row>
    <row r="633" spans="1:15" x14ac:dyDescent="0.25">
      <c r="A633" s="2" t="str">
        <f>_xlfn.IFNA(VLOOKUP(I633,Довідник!D:F,3,FALSE),"")</f>
        <v/>
      </c>
      <c r="B633" s="2">
        <f>Т.1_2!$I$6</f>
        <v>0</v>
      </c>
      <c r="C633" s="2">
        <f>YEAR(Т.1_2!$I$1)</f>
        <v>1900</v>
      </c>
      <c r="D633" s="2">
        <f t="shared" si="18"/>
        <v>0</v>
      </c>
      <c r="E633" s="85" t="str">
        <f>IF(ISBLANK(H633),"",MAX(E$7:$E632)+1)</f>
        <v/>
      </c>
      <c r="F633" s="122"/>
      <c r="G633" s="123"/>
      <c r="H633" s="107"/>
      <c r="I633" s="108"/>
      <c r="J633" s="107"/>
      <c r="K633" s="109"/>
      <c r="L633" s="110"/>
      <c r="M633" s="126"/>
      <c r="N633" s="127"/>
      <c r="O633" s="3" t="str">
        <f t="shared" si="19"/>
        <v/>
      </c>
    </row>
    <row r="634" spans="1:15" x14ac:dyDescent="0.25">
      <c r="A634" s="2" t="str">
        <f>_xlfn.IFNA(VLOOKUP(I634,Довідник!D:F,3,FALSE),"")</f>
        <v/>
      </c>
      <c r="B634" s="2">
        <f>Т.1_2!$I$6</f>
        <v>0</v>
      </c>
      <c r="C634" s="2">
        <f>YEAR(Т.1_2!$I$1)</f>
        <v>1900</v>
      </c>
      <c r="D634" s="2">
        <f t="shared" si="18"/>
        <v>0</v>
      </c>
      <c r="E634" s="85" t="str">
        <f>IF(ISBLANK(H634),"",MAX(E$7:$E633)+1)</f>
        <v/>
      </c>
      <c r="F634" s="122"/>
      <c r="G634" s="123"/>
      <c r="H634" s="107"/>
      <c r="I634" s="108"/>
      <c r="J634" s="107"/>
      <c r="K634" s="109"/>
      <c r="L634" s="110"/>
      <c r="M634" s="126"/>
      <c r="N634" s="127"/>
      <c r="O634" s="3" t="str">
        <f t="shared" si="19"/>
        <v/>
      </c>
    </row>
    <row r="635" spans="1:15" x14ac:dyDescent="0.25">
      <c r="A635" s="2" t="str">
        <f>_xlfn.IFNA(VLOOKUP(I635,Довідник!D:F,3,FALSE),"")</f>
        <v/>
      </c>
      <c r="B635" s="2">
        <f>Т.1_2!$I$6</f>
        <v>0</v>
      </c>
      <c r="C635" s="2">
        <f>YEAR(Т.1_2!$I$1)</f>
        <v>1900</v>
      </c>
      <c r="D635" s="2">
        <f t="shared" si="18"/>
        <v>0</v>
      </c>
      <c r="E635" s="85" t="str">
        <f>IF(ISBLANK(H635),"",MAX(E$7:$E634)+1)</f>
        <v/>
      </c>
      <c r="F635" s="122"/>
      <c r="G635" s="123"/>
      <c r="H635" s="107"/>
      <c r="I635" s="108"/>
      <c r="J635" s="107"/>
      <c r="K635" s="109"/>
      <c r="L635" s="110"/>
      <c r="M635" s="126"/>
      <c r="N635" s="127"/>
      <c r="O635" s="3" t="str">
        <f t="shared" si="19"/>
        <v/>
      </c>
    </row>
    <row r="636" spans="1:15" x14ac:dyDescent="0.25">
      <c r="A636" s="2" t="str">
        <f>_xlfn.IFNA(VLOOKUP(I636,Довідник!D:F,3,FALSE),"")</f>
        <v/>
      </c>
      <c r="B636" s="2">
        <f>Т.1_2!$I$6</f>
        <v>0</v>
      </c>
      <c r="C636" s="2">
        <f>YEAR(Т.1_2!$I$1)</f>
        <v>1900</v>
      </c>
      <c r="D636" s="2">
        <f t="shared" si="18"/>
        <v>0</v>
      </c>
      <c r="E636" s="85" t="str">
        <f>IF(ISBLANK(H636),"",MAX(E$7:$E635)+1)</f>
        <v/>
      </c>
      <c r="F636" s="122"/>
      <c r="G636" s="123"/>
      <c r="H636" s="107"/>
      <c r="I636" s="108"/>
      <c r="J636" s="107"/>
      <c r="K636" s="109"/>
      <c r="L636" s="110"/>
      <c r="M636" s="126"/>
      <c r="N636" s="127"/>
      <c r="O636" s="3" t="str">
        <f t="shared" si="19"/>
        <v/>
      </c>
    </row>
    <row r="637" spans="1:15" x14ac:dyDescent="0.25">
      <c r="A637" s="2" t="str">
        <f>_xlfn.IFNA(VLOOKUP(I637,Довідник!D:F,3,FALSE),"")</f>
        <v/>
      </c>
      <c r="B637" s="2">
        <f>Т.1_2!$I$6</f>
        <v>0</v>
      </c>
      <c r="C637" s="2">
        <f>YEAR(Т.1_2!$I$1)</f>
        <v>1900</v>
      </c>
      <c r="D637" s="2">
        <f t="shared" si="18"/>
        <v>0</v>
      </c>
      <c r="E637" s="85" t="str">
        <f>IF(ISBLANK(H637),"",MAX(E$7:$E636)+1)</f>
        <v/>
      </c>
      <c r="F637" s="122"/>
      <c r="G637" s="123"/>
      <c r="H637" s="107"/>
      <c r="I637" s="108"/>
      <c r="J637" s="107"/>
      <c r="K637" s="109"/>
      <c r="L637" s="110"/>
      <c r="M637" s="126"/>
      <c r="N637" s="127"/>
      <c r="O637" s="3" t="str">
        <f t="shared" si="19"/>
        <v/>
      </c>
    </row>
    <row r="638" spans="1:15" x14ac:dyDescent="0.25">
      <c r="A638" s="2" t="str">
        <f>_xlfn.IFNA(VLOOKUP(I638,Довідник!D:F,3,FALSE),"")</f>
        <v/>
      </c>
      <c r="B638" s="2">
        <f>Т.1_2!$I$6</f>
        <v>0</v>
      </c>
      <c r="C638" s="2">
        <f>YEAR(Т.1_2!$I$1)</f>
        <v>1900</v>
      </c>
      <c r="D638" s="2">
        <f t="shared" si="18"/>
        <v>0</v>
      </c>
      <c r="E638" s="85" t="str">
        <f>IF(ISBLANK(H638),"",MAX(E$7:$E637)+1)</f>
        <v/>
      </c>
      <c r="F638" s="122"/>
      <c r="G638" s="123"/>
      <c r="H638" s="107"/>
      <c r="I638" s="108"/>
      <c r="J638" s="107"/>
      <c r="K638" s="109"/>
      <c r="L638" s="110"/>
      <c r="M638" s="126"/>
      <c r="N638" s="127"/>
      <c r="O638" s="3" t="str">
        <f t="shared" si="19"/>
        <v/>
      </c>
    </row>
    <row r="639" spans="1:15" x14ac:dyDescent="0.25">
      <c r="A639" s="2" t="str">
        <f>_xlfn.IFNA(VLOOKUP(I639,Довідник!D:F,3,FALSE),"")</f>
        <v/>
      </c>
      <c r="B639" s="2">
        <f>Т.1_2!$I$6</f>
        <v>0</v>
      </c>
      <c r="C639" s="2">
        <f>YEAR(Т.1_2!$I$1)</f>
        <v>1900</v>
      </c>
      <c r="D639" s="2">
        <f t="shared" si="18"/>
        <v>0</v>
      </c>
      <c r="E639" s="85" t="str">
        <f>IF(ISBLANK(H639),"",MAX(E$7:$E638)+1)</f>
        <v/>
      </c>
      <c r="F639" s="122"/>
      <c r="G639" s="123"/>
      <c r="H639" s="107"/>
      <c r="I639" s="108"/>
      <c r="J639" s="107"/>
      <c r="K639" s="109"/>
      <c r="L639" s="110"/>
      <c r="M639" s="126"/>
      <c r="N639" s="127"/>
      <c r="O639" s="3" t="str">
        <f t="shared" si="19"/>
        <v/>
      </c>
    </row>
    <row r="640" spans="1:15" x14ac:dyDescent="0.25">
      <c r="A640" s="2" t="str">
        <f>_xlfn.IFNA(VLOOKUP(I640,Довідник!D:F,3,FALSE),"")</f>
        <v/>
      </c>
      <c r="B640" s="2">
        <f>Т.1_2!$I$6</f>
        <v>0</v>
      </c>
      <c r="C640" s="2">
        <f>YEAR(Т.1_2!$I$1)</f>
        <v>1900</v>
      </c>
      <c r="D640" s="2">
        <f t="shared" si="18"/>
        <v>0</v>
      </c>
      <c r="E640" s="85" t="str">
        <f>IF(ISBLANK(H640),"",MAX(E$7:$E639)+1)</f>
        <v/>
      </c>
      <c r="F640" s="122"/>
      <c r="G640" s="123"/>
      <c r="H640" s="107"/>
      <c r="I640" s="108"/>
      <c r="J640" s="107"/>
      <c r="K640" s="109"/>
      <c r="L640" s="110"/>
      <c r="M640" s="126"/>
      <c r="N640" s="127"/>
      <c r="O640" s="3" t="str">
        <f t="shared" si="19"/>
        <v/>
      </c>
    </row>
    <row r="641" spans="1:15" x14ac:dyDescent="0.25">
      <c r="A641" s="2" t="str">
        <f>_xlfn.IFNA(VLOOKUP(I641,Довідник!D:F,3,FALSE),"")</f>
        <v/>
      </c>
      <c r="B641" s="2">
        <f>Т.1_2!$I$6</f>
        <v>0</v>
      </c>
      <c r="C641" s="2">
        <f>YEAR(Т.1_2!$I$1)</f>
        <v>1900</v>
      </c>
      <c r="D641" s="2">
        <f t="shared" si="18"/>
        <v>0</v>
      </c>
      <c r="E641" s="85" t="str">
        <f>IF(ISBLANK(H641),"",MAX(E$7:$E640)+1)</f>
        <v/>
      </c>
      <c r="F641" s="122"/>
      <c r="G641" s="123"/>
      <c r="H641" s="107"/>
      <c r="I641" s="108"/>
      <c r="J641" s="107"/>
      <c r="K641" s="109"/>
      <c r="L641" s="110"/>
      <c r="M641" s="126"/>
      <c r="N641" s="127"/>
      <c r="O641" s="3" t="str">
        <f t="shared" si="19"/>
        <v/>
      </c>
    </row>
    <row r="642" spans="1:15" x14ac:dyDescent="0.25">
      <c r="A642" s="2" t="str">
        <f>_xlfn.IFNA(VLOOKUP(I642,Довідник!D:F,3,FALSE),"")</f>
        <v/>
      </c>
      <c r="B642" s="2">
        <f>Т.1_2!$I$6</f>
        <v>0</v>
      </c>
      <c r="C642" s="2">
        <f>YEAR(Т.1_2!$I$1)</f>
        <v>1900</v>
      </c>
      <c r="D642" s="2">
        <f t="shared" si="18"/>
        <v>0</v>
      </c>
      <c r="E642" s="85" t="str">
        <f>IF(ISBLANK(H642),"",MAX(E$7:$E641)+1)</f>
        <v/>
      </c>
      <c r="F642" s="122"/>
      <c r="G642" s="123"/>
      <c r="H642" s="107"/>
      <c r="I642" s="108"/>
      <c r="J642" s="107"/>
      <c r="K642" s="109"/>
      <c r="L642" s="110"/>
      <c r="M642" s="126"/>
      <c r="N642" s="127"/>
      <c r="O642" s="3" t="str">
        <f t="shared" si="19"/>
        <v/>
      </c>
    </row>
    <row r="643" spans="1:15" x14ac:dyDescent="0.25">
      <c r="A643" s="2" t="str">
        <f>_xlfn.IFNA(VLOOKUP(I643,Довідник!D:F,3,FALSE),"")</f>
        <v/>
      </c>
      <c r="B643" s="2">
        <f>Т.1_2!$I$6</f>
        <v>0</v>
      </c>
      <c r="C643" s="2">
        <f>YEAR(Т.1_2!$I$1)</f>
        <v>1900</v>
      </c>
      <c r="D643" s="2">
        <f t="shared" si="18"/>
        <v>0</v>
      </c>
      <c r="E643" s="85" t="str">
        <f>IF(ISBLANK(H643),"",MAX(E$7:$E642)+1)</f>
        <v/>
      </c>
      <c r="F643" s="122"/>
      <c r="G643" s="123"/>
      <c r="H643" s="107"/>
      <c r="I643" s="108"/>
      <c r="J643" s="107"/>
      <c r="K643" s="109"/>
      <c r="L643" s="110"/>
      <c r="M643" s="126"/>
      <c r="N643" s="127"/>
      <c r="O643" s="3" t="str">
        <f t="shared" si="19"/>
        <v/>
      </c>
    </row>
    <row r="644" spans="1:15" x14ac:dyDescent="0.25">
      <c r="A644" s="2" t="str">
        <f>_xlfn.IFNA(VLOOKUP(I644,Довідник!D:F,3,FALSE),"")</f>
        <v/>
      </c>
      <c r="B644" s="2">
        <f>Т.1_2!$I$6</f>
        <v>0</v>
      </c>
      <c r="C644" s="2">
        <f>YEAR(Т.1_2!$I$1)</f>
        <v>1900</v>
      </c>
      <c r="D644" s="2">
        <f t="shared" si="18"/>
        <v>0</v>
      </c>
      <c r="E644" s="85" t="str">
        <f>IF(ISBLANK(H644),"",MAX(E$7:$E643)+1)</f>
        <v/>
      </c>
      <c r="F644" s="122"/>
      <c r="G644" s="123"/>
      <c r="H644" s="107"/>
      <c r="I644" s="108"/>
      <c r="J644" s="107"/>
      <c r="K644" s="109"/>
      <c r="L644" s="110"/>
      <c r="M644" s="126"/>
      <c r="N644" s="127"/>
      <c r="O644" s="3" t="str">
        <f t="shared" si="19"/>
        <v/>
      </c>
    </row>
    <row r="645" spans="1:15" x14ac:dyDescent="0.25">
      <c r="A645" s="2" t="str">
        <f>_xlfn.IFNA(VLOOKUP(I645,Довідник!D:F,3,FALSE),"")</f>
        <v/>
      </c>
      <c r="B645" s="2">
        <f>Т.1_2!$I$6</f>
        <v>0</v>
      </c>
      <c r="C645" s="2">
        <f>YEAR(Т.1_2!$I$1)</f>
        <v>1900</v>
      </c>
      <c r="D645" s="2">
        <f t="shared" si="18"/>
        <v>0</v>
      </c>
      <c r="E645" s="85" t="str">
        <f>IF(ISBLANK(H645),"",MAX(E$7:$E644)+1)</f>
        <v/>
      </c>
      <c r="F645" s="122"/>
      <c r="G645" s="123"/>
      <c r="H645" s="107"/>
      <c r="I645" s="108"/>
      <c r="J645" s="107"/>
      <c r="K645" s="109"/>
      <c r="L645" s="110"/>
      <c r="M645" s="126"/>
      <c r="N645" s="127"/>
      <c r="O645" s="3" t="str">
        <f t="shared" si="19"/>
        <v/>
      </c>
    </row>
    <row r="646" spans="1:15" x14ac:dyDescent="0.25">
      <c r="A646" s="2" t="str">
        <f>_xlfn.IFNA(VLOOKUP(I646,Довідник!D:F,3,FALSE),"")</f>
        <v/>
      </c>
      <c r="B646" s="2">
        <f>Т.1_2!$I$6</f>
        <v>0</v>
      </c>
      <c r="C646" s="2">
        <f>YEAR(Т.1_2!$I$1)</f>
        <v>1900</v>
      </c>
      <c r="D646" s="2">
        <f t="shared" si="18"/>
        <v>0</v>
      </c>
      <c r="E646" s="85" t="str">
        <f>IF(ISBLANK(H646),"",MAX(E$7:$E645)+1)</f>
        <v/>
      </c>
      <c r="F646" s="122"/>
      <c r="G646" s="123"/>
      <c r="H646" s="107"/>
      <c r="I646" s="108"/>
      <c r="J646" s="107"/>
      <c r="K646" s="109"/>
      <c r="L646" s="110"/>
      <c r="M646" s="126"/>
      <c r="N646" s="127"/>
      <c r="O646" s="3" t="str">
        <f t="shared" si="19"/>
        <v/>
      </c>
    </row>
    <row r="647" spans="1:15" x14ac:dyDescent="0.25">
      <c r="A647" s="2" t="str">
        <f>_xlfn.IFNA(VLOOKUP(I647,Довідник!D:F,3,FALSE),"")</f>
        <v/>
      </c>
      <c r="B647" s="2">
        <f>Т.1_2!$I$6</f>
        <v>0</v>
      </c>
      <c r="C647" s="2">
        <f>YEAR(Т.1_2!$I$1)</f>
        <v>1900</v>
      </c>
      <c r="D647" s="2">
        <f t="shared" si="18"/>
        <v>0</v>
      </c>
      <c r="E647" s="85" t="str">
        <f>IF(ISBLANK(H647),"",MAX(E$7:$E646)+1)</f>
        <v/>
      </c>
      <c r="F647" s="122"/>
      <c r="G647" s="123"/>
      <c r="H647" s="107"/>
      <c r="I647" s="108"/>
      <c r="J647" s="107"/>
      <c r="K647" s="109"/>
      <c r="L647" s="110"/>
      <c r="M647" s="126"/>
      <c r="N647" s="127"/>
      <c r="O647" s="3" t="str">
        <f t="shared" si="19"/>
        <v/>
      </c>
    </row>
    <row r="648" spans="1:15" x14ac:dyDescent="0.25">
      <c r="A648" s="2" t="str">
        <f>_xlfn.IFNA(VLOOKUP(I648,Довідник!D:F,3,FALSE),"")</f>
        <v/>
      </c>
      <c r="B648" s="2">
        <f>Т.1_2!$I$6</f>
        <v>0</v>
      </c>
      <c r="C648" s="2">
        <f>YEAR(Т.1_2!$I$1)</f>
        <v>1900</v>
      </c>
      <c r="D648" s="2">
        <f t="shared" ref="D648:D711" si="20">IF(G648="",F648,YEAR(G648))</f>
        <v>0</v>
      </c>
      <c r="E648" s="85" t="str">
        <f>IF(ISBLANK(H648),"",MAX(E$7:$E647)+1)</f>
        <v/>
      </c>
      <c r="F648" s="122"/>
      <c r="G648" s="123"/>
      <c r="H648" s="107"/>
      <c r="I648" s="108"/>
      <c r="J648" s="107"/>
      <c r="K648" s="109"/>
      <c r="L648" s="110"/>
      <c r="M648" s="126"/>
      <c r="N648" s="127"/>
      <c r="O648" s="3" t="str">
        <f t="shared" ref="O648:O711" si="21">IF(OR(IFERROR(0/D648,1)+ISBLANK(H648)*1+ISBLANK(I648)*1+ISBLANK(J648)*1+ISBLANK(K648)*1+ISBLANK(L648)*1+ISBLANK(M648)*1=0,IFERROR(0/D648,1)+ISBLANK(H648)*1+ISBLANK(I648)*1+ISBLANK(J648)*1+ISBLANK(K648)*1+ISBLANK(L648)*1+ISBLANK(M648)*1=7),"","Заповнено не всі поля!")</f>
        <v/>
      </c>
    </row>
    <row r="649" spans="1:15" x14ac:dyDescent="0.25">
      <c r="A649" s="2" t="str">
        <f>_xlfn.IFNA(VLOOKUP(I649,Довідник!D:F,3,FALSE),"")</f>
        <v/>
      </c>
      <c r="B649" s="2">
        <f>Т.1_2!$I$6</f>
        <v>0</v>
      </c>
      <c r="C649" s="2">
        <f>YEAR(Т.1_2!$I$1)</f>
        <v>1900</v>
      </c>
      <c r="D649" s="2">
        <f t="shared" si="20"/>
        <v>0</v>
      </c>
      <c r="E649" s="85" t="str">
        <f>IF(ISBLANK(H649),"",MAX(E$7:$E648)+1)</f>
        <v/>
      </c>
      <c r="F649" s="122"/>
      <c r="G649" s="123"/>
      <c r="H649" s="107"/>
      <c r="I649" s="108"/>
      <c r="J649" s="107"/>
      <c r="K649" s="109"/>
      <c r="L649" s="110"/>
      <c r="M649" s="126"/>
      <c r="N649" s="127"/>
      <c r="O649" s="3" t="str">
        <f t="shared" si="21"/>
        <v/>
      </c>
    </row>
    <row r="650" spans="1:15" x14ac:dyDescent="0.25">
      <c r="A650" s="2" t="str">
        <f>_xlfn.IFNA(VLOOKUP(I650,Довідник!D:F,3,FALSE),"")</f>
        <v/>
      </c>
      <c r="B650" s="2">
        <f>Т.1_2!$I$6</f>
        <v>0</v>
      </c>
      <c r="C650" s="2">
        <f>YEAR(Т.1_2!$I$1)</f>
        <v>1900</v>
      </c>
      <c r="D650" s="2">
        <f t="shared" si="20"/>
        <v>0</v>
      </c>
      <c r="E650" s="85" t="str">
        <f>IF(ISBLANK(H650),"",MAX(E$7:$E649)+1)</f>
        <v/>
      </c>
      <c r="F650" s="122"/>
      <c r="G650" s="123"/>
      <c r="H650" s="107"/>
      <c r="I650" s="108"/>
      <c r="J650" s="107"/>
      <c r="K650" s="109"/>
      <c r="L650" s="110"/>
      <c r="M650" s="126"/>
      <c r="N650" s="127"/>
      <c r="O650" s="3" t="str">
        <f t="shared" si="21"/>
        <v/>
      </c>
    </row>
    <row r="651" spans="1:15" x14ac:dyDescent="0.25">
      <c r="A651" s="2" t="str">
        <f>_xlfn.IFNA(VLOOKUP(I651,Довідник!D:F,3,FALSE),"")</f>
        <v/>
      </c>
      <c r="B651" s="2">
        <f>Т.1_2!$I$6</f>
        <v>0</v>
      </c>
      <c r="C651" s="2">
        <f>YEAR(Т.1_2!$I$1)</f>
        <v>1900</v>
      </c>
      <c r="D651" s="2">
        <f t="shared" si="20"/>
        <v>0</v>
      </c>
      <c r="E651" s="85" t="str">
        <f>IF(ISBLANK(H651),"",MAX(E$7:$E650)+1)</f>
        <v/>
      </c>
      <c r="F651" s="122"/>
      <c r="G651" s="123"/>
      <c r="H651" s="107"/>
      <c r="I651" s="108"/>
      <c r="J651" s="107"/>
      <c r="K651" s="109"/>
      <c r="L651" s="110"/>
      <c r="M651" s="126"/>
      <c r="N651" s="127"/>
      <c r="O651" s="3" t="str">
        <f t="shared" si="21"/>
        <v/>
      </c>
    </row>
    <row r="652" spans="1:15" x14ac:dyDescent="0.25">
      <c r="A652" s="2" t="str">
        <f>_xlfn.IFNA(VLOOKUP(I652,Довідник!D:F,3,FALSE),"")</f>
        <v/>
      </c>
      <c r="B652" s="2">
        <f>Т.1_2!$I$6</f>
        <v>0</v>
      </c>
      <c r="C652" s="2">
        <f>YEAR(Т.1_2!$I$1)</f>
        <v>1900</v>
      </c>
      <c r="D652" s="2">
        <f t="shared" si="20"/>
        <v>0</v>
      </c>
      <c r="E652" s="85" t="str">
        <f>IF(ISBLANK(H652),"",MAX(E$7:$E651)+1)</f>
        <v/>
      </c>
      <c r="F652" s="122"/>
      <c r="G652" s="123"/>
      <c r="H652" s="107"/>
      <c r="I652" s="108"/>
      <c r="J652" s="107"/>
      <c r="K652" s="109"/>
      <c r="L652" s="110"/>
      <c r="M652" s="126"/>
      <c r="N652" s="127"/>
      <c r="O652" s="3" t="str">
        <f t="shared" si="21"/>
        <v/>
      </c>
    </row>
    <row r="653" spans="1:15" x14ac:dyDescent="0.25">
      <c r="A653" s="2" t="str">
        <f>_xlfn.IFNA(VLOOKUP(I653,Довідник!D:F,3,FALSE),"")</f>
        <v/>
      </c>
      <c r="B653" s="2">
        <f>Т.1_2!$I$6</f>
        <v>0</v>
      </c>
      <c r="C653" s="2">
        <f>YEAR(Т.1_2!$I$1)</f>
        <v>1900</v>
      </c>
      <c r="D653" s="2">
        <f t="shared" si="20"/>
        <v>0</v>
      </c>
      <c r="E653" s="85" t="str">
        <f>IF(ISBLANK(H653),"",MAX(E$7:$E652)+1)</f>
        <v/>
      </c>
      <c r="F653" s="122"/>
      <c r="G653" s="123"/>
      <c r="H653" s="107"/>
      <c r="I653" s="108"/>
      <c r="J653" s="107"/>
      <c r="K653" s="109"/>
      <c r="L653" s="110"/>
      <c r="M653" s="126"/>
      <c r="N653" s="127"/>
      <c r="O653" s="3" t="str">
        <f t="shared" si="21"/>
        <v/>
      </c>
    </row>
    <row r="654" spans="1:15" x14ac:dyDescent="0.25">
      <c r="A654" s="2" t="str">
        <f>_xlfn.IFNA(VLOOKUP(I654,Довідник!D:F,3,FALSE),"")</f>
        <v/>
      </c>
      <c r="B654" s="2">
        <f>Т.1_2!$I$6</f>
        <v>0</v>
      </c>
      <c r="C654" s="2">
        <f>YEAR(Т.1_2!$I$1)</f>
        <v>1900</v>
      </c>
      <c r="D654" s="2">
        <f t="shared" si="20"/>
        <v>0</v>
      </c>
      <c r="E654" s="85" t="str">
        <f>IF(ISBLANK(H654),"",MAX(E$7:$E653)+1)</f>
        <v/>
      </c>
      <c r="F654" s="122"/>
      <c r="G654" s="123"/>
      <c r="H654" s="107"/>
      <c r="I654" s="108"/>
      <c r="J654" s="107"/>
      <c r="K654" s="109"/>
      <c r="L654" s="110"/>
      <c r="M654" s="126"/>
      <c r="N654" s="127"/>
      <c r="O654" s="3" t="str">
        <f t="shared" si="21"/>
        <v/>
      </c>
    </row>
    <row r="655" spans="1:15" x14ac:dyDescent="0.25">
      <c r="A655" s="2" t="str">
        <f>_xlfn.IFNA(VLOOKUP(I655,Довідник!D:F,3,FALSE),"")</f>
        <v/>
      </c>
      <c r="B655" s="2">
        <f>Т.1_2!$I$6</f>
        <v>0</v>
      </c>
      <c r="C655" s="2">
        <f>YEAR(Т.1_2!$I$1)</f>
        <v>1900</v>
      </c>
      <c r="D655" s="2">
        <f t="shared" si="20"/>
        <v>0</v>
      </c>
      <c r="E655" s="85" t="str">
        <f>IF(ISBLANK(H655),"",MAX(E$7:$E654)+1)</f>
        <v/>
      </c>
      <c r="F655" s="122"/>
      <c r="G655" s="123"/>
      <c r="H655" s="107"/>
      <c r="I655" s="108"/>
      <c r="J655" s="107"/>
      <c r="K655" s="109"/>
      <c r="L655" s="110"/>
      <c r="M655" s="126"/>
      <c r="N655" s="127"/>
      <c r="O655" s="3" t="str">
        <f t="shared" si="21"/>
        <v/>
      </c>
    </row>
    <row r="656" spans="1:15" x14ac:dyDescent="0.25">
      <c r="A656" s="2" t="str">
        <f>_xlfn.IFNA(VLOOKUP(I656,Довідник!D:F,3,FALSE),"")</f>
        <v/>
      </c>
      <c r="B656" s="2">
        <f>Т.1_2!$I$6</f>
        <v>0</v>
      </c>
      <c r="C656" s="2">
        <f>YEAR(Т.1_2!$I$1)</f>
        <v>1900</v>
      </c>
      <c r="D656" s="2">
        <f t="shared" si="20"/>
        <v>0</v>
      </c>
      <c r="E656" s="85" t="str">
        <f>IF(ISBLANK(H656),"",MAX(E$7:$E655)+1)</f>
        <v/>
      </c>
      <c r="F656" s="122"/>
      <c r="G656" s="123"/>
      <c r="H656" s="107"/>
      <c r="I656" s="108"/>
      <c r="J656" s="107"/>
      <c r="K656" s="109"/>
      <c r="L656" s="110"/>
      <c r="M656" s="126"/>
      <c r="N656" s="127"/>
      <c r="O656" s="3" t="str">
        <f t="shared" si="21"/>
        <v/>
      </c>
    </row>
    <row r="657" spans="1:15" x14ac:dyDescent="0.25">
      <c r="A657" s="2" t="str">
        <f>_xlfn.IFNA(VLOOKUP(I657,Довідник!D:F,3,FALSE),"")</f>
        <v/>
      </c>
      <c r="B657" s="2">
        <f>Т.1_2!$I$6</f>
        <v>0</v>
      </c>
      <c r="C657" s="2">
        <f>YEAR(Т.1_2!$I$1)</f>
        <v>1900</v>
      </c>
      <c r="D657" s="2">
        <f t="shared" si="20"/>
        <v>0</v>
      </c>
      <c r="E657" s="85" t="str">
        <f>IF(ISBLANK(H657),"",MAX(E$7:$E656)+1)</f>
        <v/>
      </c>
      <c r="F657" s="122"/>
      <c r="G657" s="123"/>
      <c r="H657" s="107"/>
      <c r="I657" s="108"/>
      <c r="J657" s="107"/>
      <c r="K657" s="109"/>
      <c r="L657" s="110"/>
      <c r="M657" s="126"/>
      <c r="N657" s="127"/>
      <c r="O657" s="3" t="str">
        <f t="shared" si="21"/>
        <v/>
      </c>
    </row>
    <row r="658" spans="1:15" x14ac:dyDescent="0.25">
      <c r="A658" s="2" t="str">
        <f>_xlfn.IFNA(VLOOKUP(I658,Довідник!D:F,3,FALSE),"")</f>
        <v/>
      </c>
      <c r="B658" s="2">
        <f>Т.1_2!$I$6</f>
        <v>0</v>
      </c>
      <c r="C658" s="2">
        <f>YEAR(Т.1_2!$I$1)</f>
        <v>1900</v>
      </c>
      <c r="D658" s="2">
        <f t="shared" si="20"/>
        <v>0</v>
      </c>
      <c r="E658" s="85" t="str">
        <f>IF(ISBLANK(H658),"",MAX(E$7:$E657)+1)</f>
        <v/>
      </c>
      <c r="F658" s="122"/>
      <c r="G658" s="123"/>
      <c r="H658" s="107"/>
      <c r="I658" s="108"/>
      <c r="J658" s="107"/>
      <c r="K658" s="109"/>
      <c r="L658" s="110"/>
      <c r="M658" s="126"/>
      <c r="N658" s="127"/>
      <c r="O658" s="3" t="str">
        <f t="shared" si="21"/>
        <v/>
      </c>
    </row>
    <row r="659" spans="1:15" x14ac:dyDescent="0.25">
      <c r="A659" s="2" t="str">
        <f>_xlfn.IFNA(VLOOKUP(I659,Довідник!D:F,3,FALSE),"")</f>
        <v/>
      </c>
      <c r="B659" s="2">
        <f>Т.1_2!$I$6</f>
        <v>0</v>
      </c>
      <c r="C659" s="2">
        <f>YEAR(Т.1_2!$I$1)</f>
        <v>1900</v>
      </c>
      <c r="D659" s="2">
        <f t="shared" si="20"/>
        <v>0</v>
      </c>
      <c r="E659" s="85" t="str">
        <f>IF(ISBLANK(H659),"",MAX(E$7:$E658)+1)</f>
        <v/>
      </c>
      <c r="F659" s="122"/>
      <c r="G659" s="123"/>
      <c r="H659" s="107"/>
      <c r="I659" s="108"/>
      <c r="J659" s="107"/>
      <c r="K659" s="109"/>
      <c r="L659" s="110"/>
      <c r="M659" s="126"/>
      <c r="N659" s="127"/>
      <c r="O659" s="3" t="str">
        <f t="shared" si="21"/>
        <v/>
      </c>
    </row>
    <row r="660" spans="1:15" x14ac:dyDescent="0.25">
      <c r="A660" s="2" t="str">
        <f>_xlfn.IFNA(VLOOKUP(I660,Довідник!D:F,3,FALSE),"")</f>
        <v/>
      </c>
      <c r="B660" s="2">
        <f>Т.1_2!$I$6</f>
        <v>0</v>
      </c>
      <c r="C660" s="2">
        <f>YEAR(Т.1_2!$I$1)</f>
        <v>1900</v>
      </c>
      <c r="D660" s="2">
        <f t="shared" si="20"/>
        <v>0</v>
      </c>
      <c r="E660" s="85" t="str">
        <f>IF(ISBLANK(H660),"",MAX(E$7:$E659)+1)</f>
        <v/>
      </c>
      <c r="F660" s="122"/>
      <c r="G660" s="123"/>
      <c r="H660" s="107"/>
      <c r="I660" s="108"/>
      <c r="J660" s="107"/>
      <c r="K660" s="109"/>
      <c r="L660" s="110"/>
      <c r="M660" s="126"/>
      <c r="N660" s="127"/>
      <c r="O660" s="3" t="str">
        <f t="shared" si="21"/>
        <v/>
      </c>
    </row>
    <row r="661" spans="1:15" x14ac:dyDescent="0.25">
      <c r="A661" s="2" t="str">
        <f>_xlfn.IFNA(VLOOKUP(I661,Довідник!D:F,3,FALSE),"")</f>
        <v/>
      </c>
      <c r="B661" s="2">
        <f>Т.1_2!$I$6</f>
        <v>0</v>
      </c>
      <c r="C661" s="2">
        <f>YEAR(Т.1_2!$I$1)</f>
        <v>1900</v>
      </c>
      <c r="D661" s="2">
        <f t="shared" si="20"/>
        <v>0</v>
      </c>
      <c r="E661" s="85" t="str">
        <f>IF(ISBLANK(H661),"",MAX(E$7:$E660)+1)</f>
        <v/>
      </c>
      <c r="F661" s="122"/>
      <c r="G661" s="123"/>
      <c r="H661" s="107"/>
      <c r="I661" s="108"/>
      <c r="J661" s="107"/>
      <c r="K661" s="109"/>
      <c r="L661" s="110"/>
      <c r="M661" s="126"/>
      <c r="N661" s="127"/>
      <c r="O661" s="3" t="str">
        <f t="shared" si="21"/>
        <v/>
      </c>
    </row>
    <row r="662" spans="1:15" x14ac:dyDescent="0.25">
      <c r="A662" s="2" t="str">
        <f>_xlfn.IFNA(VLOOKUP(I662,Довідник!D:F,3,FALSE),"")</f>
        <v/>
      </c>
      <c r="B662" s="2">
        <f>Т.1_2!$I$6</f>
        <v>0</v>
      </c>
      <c r="C662" s="2">
        <f>YEAR(Т.1_2!$I$1)</f>
        <v>1900</v>
      </c>
      <c r="D662" s="2">
        <f t="shared" si="20"/>
        <v>0</v>
      </c>
      <c r="E662" s="85" t="str">
        <f>IF(ISBLANK(H662),"",MAX(E$7:$E661)+1)</f>
        <v/>
      </c>
      <c r="F662" s="122"/>
      <c r="G662" s="123"/>
      <c r="H662" s="107"/>
      <c r="I662" s="108"/>
      <c r="J662" s="107"/>
      <c r="K662" s="109"/>
      <c r="L662" s="110"/>
      <c r="M662" s="126"/>
      <c r="N662" s="127"/>
      <c r="O662" s="3" t="str">
        <f t="shared" si="21"/>
        <v/>
      </c>
    </row>
    <row r="663" spans="1:15" x14ac:dyDescent="0.25">
      <c r="A663" s="2" t="str">
        <f>_xlfn.IFNA(VLOOKUP(I663,Довідник!D:F,3,FALSE),"")</f>
        <v/>
      </c>
      <c r="B663" s="2">
        <f>Т.1_2!$I$6</f>
        <v>0</v>
      </c>
      <c r="C663" s="2">
        <f>YEAR(Т.1_2!$I$1)</f>
        <v>1900</v>
      </c>
      <c r="D663" s="2">
        <f t="shared" si="20"/>
        <v>0</v>
      </c>
      <c r="E663" s="85" t="str">
        <f>IF(ISBLANK(H663),"",MAX(E$7:$E662)+1)</f>
        <v/>
      </c>
      <c r="F663" s="122"/>
      <c r="G663" s="123"/>
      <c r="H663" s="107"/>
      <c r="I663" s="108"/>
      <c r="J663" s="107"/>
      <c r="K663" s="109"/>
      <c r="L663" s="110"/>
      <c r="M663" s="126"/>
      <c r="N663" s="127"/>
      <c r="O663" s="3" t="str">
        <f t="shared" si="21"/>
        <v/>
      </c>
    </row>
    <row r="664" spans="1:15" x14ac:dyDescent="0.25">
      <c r="A664" s="2" t="str">
        <f>_xlfn.IFNA(VLOOKUP(I664,Довідник!D:F,3,FALSE),"")</f>
        <v/>
      </c>
      <c r="B664" s="2">
        <f>Т.1_2!$I$6</f>
        <v>0</v>
      </c>
      <c r="C664" s="2">
        <f>YEAR(Т.1_2!$I$1)</f>
        <v>1900</v>
      </c>
      <c r="D664" s="2">
        <f t="shared" si="20"/>
        <v>0</v>
      </c>
      <c r="E664" s="85" t="str">
        <f>IF(ISBLANK(H664),"",MAX(E$7:$E663)+1)</f>
        <v/>
      </c>
      <c r="F664" s="122"/>
      <c r="G664" s="123"/>
      <c r="H664" s="107"/>
      <c r="I664" s="108"/>
      <c r="J664" s="107"/>
      <c r="K664" s="109"/>
      <c r="L664" s="110"/>
      <c r="M664" s="126"/>
      <c r="N664" s="127"/>
      <c r="O664" s="3" t="str">
        <f t="shared" si="21"/>
        <v/>
      </c>
    </row>
    <row r="665" spans="1:15" x14ac:dyDescent="0.25">
      <c r="A665" s="2" t="str">
        <f>_xlfn.IFNA(VLOOKUP(I665,Довідник!D:F,3,FALSE),"")</f>
        <v/>
      </c>
      <c r="B665" s="2">
        <f>Т.1_2!$I$6</f>
        <v>0</v>
      </c>
      <c r="C665" s="2">
        <f>YEAR(Т.1_2!$I$1)</f>
        <v>1900</v>
      </c>
      <c r="D665" s="2">
        <f t="shared" si="20"/>
        <v>0</v>
      </c>
      <c r="E665" s="85" t="str">
        <f>IF(ISBLANK(H665),"",MAX(E$7:$E664)+1)</f>
        <v/>
      </c>
      <c r="F665" s="122"/>
      <c r="G665" s="123"/>
      <c r="H665" s="107"/>
      <c r="I665" s="108"/>
      <c r="J665" s="107"/>
      <c r="K665" s="109"/>
      <c r="L665" s="110"/>
      <c r="M665" s="126"/>
      <c r="N665" s="127"/>
      <c r="O665" s="3" t="str">
        <f t="shared" si="21"/>
        <v/>
      </c>
    </row>
    <row r="666" spans="1:15" x14ac:dyDescent="0.25">
      <c r="A666" s="2" t="str">
        <f>_xlfn.IFNA(VLOOKUP(I666,Довідник!D:F,3,FALSE),"")</f>
        <v/>
      </c>
      <c r="B666" s="2">
        <f>Т.1_2!$I$6</f>
        <v>0</v>
      </c>
      <c r="C666" s="2">
        <f>YEAR(Т.1_2!$I$1)</f>
        <v>1900</v>
      </c>
      <c r="D666" s="2">
        <f t="shared" si="20"/>
        <v>0</v>
      </c>
      <c r="E666" s="85" t="str">
        <f>IF(ISBLANK(H666),"",MAX(E$7:$E665)+1)</f>
        <v/>
      </c>
      <c r="F666" s="122"/>
      <c r="G666" s="123"/>
      <c r="H666" s="107"/>
      <c r="I666" s="108"/>
      <c r="J666" s="107"/>
      <c r="K666" s="109"/>
      <c r="L666" s="110"/>
      <c r="M666" s="126"/>
      <c r="N666" s="127"/>
      <c r="O666" s="3" t="str">
        <f t="shared" si="21"/>
        <v/>
      </c>
    </row>
    <row r="667" spans="1:15" x14ac:dyDescent="0.25">
      <c r="A667" s="2" t="str">
        <f>_xlfn.IFNA(VLOOKUP(I667,Довідник!D:F,3,FALSE),"")</f>
        <v/>
      </c>
      <c r="B667" s="2">
        <f>Т.1_2!$I$6</f>
        <v>0</v>
      </c>
      <c r="C667" s="2">
        <f>YEAR(Т.1_2!$I$1)</f>
        <v>1900</v>
      </c>
      <c r="D667" s="2">
        <f t="shared" si="20"/>
        <v>0</v>
      </c>
      <c r="E667" s="85" t="str">
        <f>IF(ISBLANK(H667),"",MAX(E$7:$E666)+1)</f>
        <v/>
      </c>
      <c r="F667" s="122"/>
      <c r="G667" s="123"/>
      <c r="H667" s="107"/>
      <c r="I667" s="108"/>
      <c r="J667" s="107"/>
      <c r="K667" s="109"/>
      <c r="L667" s="110"/>
      <c r="M667" s="126"/>
      <c r="N667" s="127"/>
      <c r="O667" s="3" t="str">
        <f t="shared" si="21"/>
        <v/>
      </c>
    </row>
    <row r="668" spans="1:15" x14ac:dyDescent="0.25">
      <c r="A668" s="2" t="str">
        <f>_xlfn.IFNA(VLOOKUP(I668,Довідник!D:F,3,FALSE),"")</f>
        <v/>
      </c>
      <c r="B668" s="2">
        <f>Т.1_2!$I$6</f>
        <v>0</v>
      </c>
      <c r="C668" s="2">
        <f>YEAR(Т.1_2!$I$1)</f>
        <v>1900</v>
      </c>
      <c r="D668" s="2">
        <f t="shared" si="20"/>
        <v>0</v>
      </c>
      <c r="E668" s="85" t="str">
        <f>IF(ISBLANK(H668),"",MAX(E$7:$E667)+1)</f>
        <v/>
      </c>
      <c r="F668" s="122"/>
      <c r="G668" s="123"/>
      <c r="H668" s="107"/>
      <c r="I668" s="108"/>
      <c r="J668" s="107"/>
      <c r="K668" s="109"/>
      <c r="L668" s="110"/>
      <c r="M668" s="126"/>
      <c r="N668" s="127"/>
      <c r="O668" s="3" t="str">
        <f t="shared" si="21"/>
        <v/>
      </c>
    </row>
    <row r="669" spans="1:15" x14ac:dyDescent="0.25">
      <c r="A669" s="2" t="str">
        <f>_xlfn.IFNA(VLOOKUP(I669,Довідник!D:F,3,FALSE),"")</f>
        <v/>
      </c>
      <c r="B669" s="2">
        <f>Т.1_2!$I$6</f>
        <v>0</v>
      </c>
      <c r="C669" s="2">
        <f>YEAR(Т.1_2!$I$1)</f>
        <v>1900</v>
      </c>
      <c r="D669" s="2">
        <f t="shared" si="20"/>
        <v>0</v>
      </c>
      <c r="E669" s="85" t="str">
        <f>IF(ISBLANK(H669),"",MAX(E$7:$E668)+1)</f>
        <v/>
      </c>
      <c r="F669" s="122"/>
      <c r="G669" s="123"/>
      <c r="H669" s="107"/>
      <c r="I669" s="108"/>
      <c r="J669" s="107"/>
      <c r="K669" s="109"/>
      <c r="L669" s="110"/>
      <c r="M669" s="126"/>
      <c r="N669" s="127"/>
      <c r="O669" s="3" t="str">
        <f t="shared" si="21"/>
        <v/>
      </c>
    </row>
    <row r="670" spans="1:15" x14ac:dyDescent="0.25">
      <c r="A670" s="2" t="str">
        <f>_xlfn.IFNA(VLOOKUP(I670,Довідник!D:F,3,FALSE),"")</f>
        <v/>
      </c>
      <c r="B670" s="2">
        <f>Т.1_2!$I$6</f>
        <v>0</v>
      </c>
      <c r="C670" s="2">
        <f>YEAR(Т.1_2!$I$1)</f>
        <v>1900</v>
      </c>
      <c r="D670" s="2">
        <f t="shared" si="20"/>
        <v>0</v>
      </c>
      <c r="E670" s="85" t="str">
        <f>IF(ISBLANK(H670),"",MAX(E$7:$E669)+1)</f>
        <v/>
      </c>
      <c r="F670" s="122"/>
      <c r="G670" s="123"/>
      <c r="H670" s="107"/>
      <c r="I670" s="108"/>
      <c r="J670" s="107"/>
      <c r="K670" s="109"/>
      <c r="L670" s="110"/>
      <c r="M670" s="126"/>
      <c r="N670" s="127"/>
      <c r="O670" s="3" t="str">
        <f t="shared" si="21"/>
        <v/>
      </c>
    </row>
    <row r="671" spans="1:15" x14ac:dyDescent="0.25">
      <c r="A671" s="2" t="str">
        <f>_xlfn.IFNA(VLOOKUP(I671,Довідник!D:F,3,FALSE),"")</f>
        <v/>
      </c>
      <c r="B671" s="2">
        <f>Т.1_2!$I$6</f>
        <v>0</v>
      </c>
      <c r="C671" s="2">
        <f>YEAR(Т.1_2!$I$1)</f>
        <v>1900</v>
      </c>
      <c r="D671" s="2">
        <f t="shared" si="20"/>
        <v>0</v>
      </c>
      <c r="E671" s="85" t="str">
        <f>IF(ISBLANK(H671),"",MAX(E$7:$E670)+1)</f>
        <v/>
      </c>
      <c r="F671" s="122"/>
      <c r="G671" s="123"/>
      <c r="H671" s="107"/>
      <c r="I671" s="108"/>
      <c r="J671" s="107"/>
      <c r="K671" s="109"/>
      <c r="L671" s="110"/>
      <c r="M671" s="126"/>
      <c r="N671" s="127"/>
      <c r="O671" s="3" t="str">
        <f t="shared" si="21"/>
        <v/>
      </c>
    </row>
    <row r="672" spans="1:15" x14ac:dyDescent="0.25">
      <c r="A672" s="2" t="str">
        <f>_xlfn.IFNA(VLOOKUP(I672,Довідник!D:F,3,FALSE),"")</f>
        <v/>
      </c>
      <c r="B672" s="2">
        <f>Т.1_2!$I$6</f>
        <v>0</v>
      </c>
      <c r="C672" s="2">
        <f>YEAR(Т.1_2!$I$1)</f>
        <v>1900</v>
      </c>
      <c r="D672" s="2">
        <f t="shared" si="20"/>
        <v>0</v>
      </c>
      <c r="E672" s="85" t="str">
        <f>IF(ISBLANK(H672),"",MAX(E$7:$E671)+1)</f>
        <v/>
      </c>
      <c r="F672" s="122"/>
      <c r="G672" s="123"/>
      <c r="H672" s="107"/>
      <c r="I672" s="108"/>
      <c r="J672" s="107"/>
      <c r="K672" s="109"/>
      <c r="L672" s="110"/>
      <c r="M672" s="126"/>
      <c r="N672" s="127"/>
      <c r="O672" s="3" t="str">
        <f t="shared" si="21"/>
        <v/>
      </c>
    </row>
    <row r="673" spans="1:15" x14ac:dyDescent="0.25">
      <c r="A673" s="2" t="str">
        <f>_xlfn.IFNA(VLOOKUP(I673,Довідник!D:F,3,FALSE),"")</f>
        <v/>
      </c>
      <c r="B673" s="2">
        <f>Т.1_2!$I$6</f>
        <v>0</v>
      </c>
      <c r="C673" s="2">
        <f>YEAR(Т.1_2!$I$1)</f>
        <v>1900</v>
      </c>
      <c r="D673" s="2">
        <f t="shared" si="20"/>
        <v>0</v>
      </c>
      <c r="E673" s="85" t="str">
        <f>IF(ISBLANK(H673),"",MAX(E$7:$E672)+1)</f>
        <v/>
      </c>
      <c r="F673" s="122"/>
      <c r="G673" s="123"/>
      <c r="H673" s="107"/>
      <c r="I673" s="108"/>
      <c r="J673" s="107"/>
      <c r="K673" s="109"/>
      <c r="L673" s="110"/>
      <c r="M673" s="126"/>
      <c r="N673" s="127"/>
      <c r="O673" s="3" t="str">
        <f t="shared" si="21"/>
        <v/>
      </c>
    </row>
    <row r="674" spans="1:15" x14ac:dyDescent="0.25">
      <c r="A674" s="2" t="str">
        <f>_xlfn.IFNA(VLOOKUP(I674,Довідник!D:F,3,FALSE),"")</f>
        <v/>
      </c>
      <c r="B674" s="2">
        <f>Т.1_2!$I$6</f>
        <v>0</v>
      </c>
      <c r="C674" s="2">
        <f>YEAR(Т.1_2!$I$1)</f>
        <v>1900</v>
      </c>
      <c r="D674" s="2">
        <f t="shared" si="20"/>
        <v>0</v>
      </c>
      <c r="E674" s="85" t="str">
        <f>IF(ISBLANK(H674),"",MAX(E$7:$E673)+1)</f>
        <v/>
      </c>
      <c r="F674" s="122"/>
      <c r="G674" s="123"/>
      <c r="H674" s="107"/>
      <c r="I674" s="108"/>
      <c r="J674" s="107"/>
      <c r="K674" s="109"/>
      <c r="L674" s="110"/>
      <c r="M674" s="126"/>
      <c r="N674" s="127"/>
      <c r="O674" s="3" t="str">
        <f t="shared" si="21"/>
        <v/>
      </c>
    </row>
    <row r="675" spans="1:15" x14ac:dyDescent="0.25">
      <c r="A675" s="2" t="str">
        <f>_xlfn.IFNA(VLOOKUP(I675,Довідник!D:F,3,FALSE),"")</f>
        <v/>
      </c>
      <c r="B675" s="2">
        <f>Т.1_2!$I$6</f>
        <v>0</v>
      </c>
      <c r="C675" s="2">
        <f>YEAR(Т.1_2!$I$1)</f>
        <v>1900</v>
      </c>
      <c r="D675" s="2">
        <f t="shared" si="20"/>
        <v>0</v>
      </c>
      <c r="E675" s="85" t="str">
        <f>IF(ISBLANK(H675),"",MAX(E$7:$E674)+1)</f>
        <v/>
      </c>
      <c r="F675" s="122"/>
      <c r="G675" s="123"/>
      <c r="H675" s="107"/>
      <c r="I675" s="108"/>
      <c r="J675" s="107"/>
      <c r="K675" s="109"/>
      <c r="L675" s="110"/>
      <c r="M675" s="126"/>
      <c r="N675" s="127"/>
      <c r="O675" s="3" t="str">
        <f t="shared" si="21"/>
        <v/>
      </c>
    </row>
    <row r="676" spans="1:15" x14ac:dyDescent="0.25">
      <c r="A676" s="2" t="str">
        <f>_xlfn.IFNA(VLOOKUP(I676,Довідник!D:F,3,FALSE),"")</f>
        <v/>
      </c>
      <c r="B676" s="2">
        <f>Т.1_2!$I$6</f>
        <v>0</v>
      </c>
      <c r="C676" s="2">
        <f>YEAR(Т.1_2!$I$1)</f>
        <v>1900</v>
      </c>
      <c r="D676" s="2">
        <f t="shared" si="20"/>
        <v>0</v>
      </c>
      <c r="E676" s="85" t="str">
        <f>IF(ISBLANK(H676),"",MAX(E$7:$E675)+1)</f>
        <v/>
      </c>
      <c r="F676" s="122"/>
      <c r="G676" s="123"/>
      <c r="H676" s="107"/>
      <c r="I676" s="108"/>
      <c r="J676" s="107"/>
      <c r="K676" s="109"/>
      <c r="L676" s="110"/>
      <c r="M676" s="126"/>
      <c r="N676" s="127"/>
      <c r="O676" s="3" t="str">
        <f t="shared" si="21"/>
        <v/>
      </c>
    </row>
    <row r="677" spans="1:15" x14ac:dyDescent="0.25">
      <c r="A677" s="2" t="str">
        <f>_xlfn.IFNA(VLOOKUP(I677,Довідник!D:F,3,FALSE),"")</f>
        <v/>
      </c>
      <c r="B677" s="2">
        <f>Т.1_2!$I$6</f>
        <v>0</v>
      </c>
      <c r="C677" s="2">
        <f>YEAR(Т.1_2!$I$1)</f>
        <v>1900</v>
      </c>
      <c r="D677" s="2">
        <f t="shared" si="20"/>
        <v>0</v>
      </c>
      <c r="E677" s="85" t="str">
        <f>IF(ISBLANK(H677),"",MAX(E$7:$E676)+1)</f>
        <v/>
      </c>
      <c r="F677" s="122"/>
      <c r="G677" s="123"/>
      <c r="H677" s="107"/>
      <c r="I677" s="108"/>
      <c r="J677" s="107"/>
      <c r="K677" s="109"/>
      <c r="L677" s="110"/>
      <c r="M677" s="126"/>
      <c r="N677" s="127"/>
      <c r="O677" s="3" t="str">
        <f t="shared" si="21"/>
        <v/>
      </c>
    </row>
    <row r="678" spans="1:15" x14ac:dyDescent="0.25">
      <c r="A678" s="2" t="str">
        <f>_xlfn.IFNA(VLOOKUP(I678,Довідник!D:F,3,FALSE),"")</f>
        <v/>
      </c>
      <c r="B678" s="2">
        <f>Т.1_2!$I$6</f>
        <v>0</v>
      </c>
      <c r="C678" s="2">
        <f>YEAR(Т.1_2!$I$1)</f>
        <v>1900</v>
      </c>
      <c r="D678" s="2">
        <f t="shared" si="20"/>
        <v>0</v>
      </c>
      <c r="E678" s="85" t="str">
        <f>IF(ISBLANK(H678),"",MAX(E$7:$E677)+1)</f>
        <v/>
      </c>
      <c r="F678" s="122"/>
      <c r="G678" s="123"/>
      <c r="H678" s="107"/>
      <c r="I678" s="108"/>
      <c r="J678" s="107"/>
      <c r="K678" s="109"/>
      <c r="L678" s="110"/>
      <c r="M678" s="126"/>
      <c r="N678" s="127"/>
      <c r="O678" s="3" t="str">
        <f t="shared" si="21"/>
        <v/>
      </c>
    </row>
    <row r="679" spans="1:15" x14ac:dyDescent="0.25">
      <c r="A679" s="2" t="str">
        <f>_xlfn.IFNA(VLOOKUP(I679,Довідник!D:F,3,FALSE),"")</f>
        <v/>
      </c>
      <c r="B679" s="2">
        <f>Т.1_2!$I$6</f>
        <v>0</v>
      </c>
      <c r="C679" s="2">
        <f>YEAR(Т.1_2!$I$1)</f>
        <v>1900</v>
      </c>
      <c r="D679" s="2">
        <f t="shared" si="20"/>
        <v>0</v>
      </c>
      <c r="E679" s="85" t="str">
        <f>IF(ISBLANK(H679),"",MAX(E$7:$E678)+1)</f>
        <v/>
      </c>
      <c r="F679" s="122"/>
      <c r="G679" s="123"/>
      <c r="H679" s="107"/>
      <c r="I679" s="108"/>
      <c r="J679" s="107"/>
      <c r="K679" s="109"/>
      <c r="L679" s="110"/>
      <c r="M679" s="126"/>
      <c r="N679" s="127"/>
      <c r="O679" s="3" t="str">
        <f t="shared" si="21"/>
        <v/>
      </c>
    </row>
    <row r="680" spans="1:15" x14ac:dyDescent="0.25">
      <c r="A680" s="2" t="str">
        <f>_xlfn.IFNA(VLOOKUP(I680,Довідник!D:F,3,FALSE),"")</f>
        <v/>
      </c>
      <c r="B680" s="2">
        <f>Т.1_2!$I$6</f>
        <v>0</v>
      </c>
      <c r="C680" s="2">
        <f>YEAR(Т.1_2!$I$1)</f>
        <v>1900</v>
      </c>
      <c r="D680" s="2">
        <f t="shared" si="20"/>
        <v>0</v>
      </c>
      <c r="E680" s="85" t="str">
        <f>IF(ISBLANK(H680),"",MAX(E$7:$E679)+1)</f>
        <v/>
      </c>
      <c r="F680" s="122"/>
      <c r="G680" s="123"/>
      <c r="H680" s="107"/>
      <c r="I680" s="108"/>
      <c r="J680" s="107"/>
      <c r="K680" s="109"/>
      <c r="L680" s="110"/>
      <c r="M680" s="126"/>
      <c r="N680" s="127"/>
      <c r="O680" s="3" t="str">
        <f t="shared" si="21"/>
        <v/>
      </c>
    </row>
    <row r="681" spans="1:15" x14ac:dyDescent="0.25">
      <c r="A681" s="2" t="str">
        <f>_xlfn.IFNA(VLOOKUP(I681,Довідник!D:F,3,FALSE),"")</f>
        <v/>
      </c>
      <c r="B681" s="2">
        <f>Т.1_2!$I$6</f>
        <v>0</v>
      </c>
      <c r="C681" s="2">
        <f>YEAR(Т.1_2!$I$1)</f>
        <v>1900</v>
      </c>
      <c r="D681" s="2">
        <f t="shared" si="20"/>
        <v>0</v>
      </c>
      <c r="E681" s="85" t="str">
        <f>IF(ISBLANK(H681),"",MAX(E$7:$E680)+1)</f>
        <v/>
      </c>
      <c r="F681" s="122"/>
      <c r="G681" s="123"/>
      <c r="H681" s="107"/>
      <c r="I681" s="108"/>
      <c r="J681" s="107"/>
      <c r="K681" s="109"/>
      <c r="L681" s="110"/>
      <c r="M681" s="126"/>
      <c r="N681" s="127"/>
      <c r="O681" s="3" t="str">
        <f t="shared" si="21"/>
        <v/>
      </c>
    </row>
    <row r="682" spans="1:15" x14ac:dyDescent="0.25">
      <c r="A682" s="2" t="str">
        <f>_xlfn.IFNA(VLOOKUP(I682,Довідник!D:F,3,FALSE),"")</f>
        <v/>
      </c>
      <c r="B682" s="2">
        <f>Т.1_2!$I$6</f>
        <v>0</v>
      </c>
      <c r="C682" s="2">
        <f>YEAR(Т.1_2!$I$1)</f>
        <v>1900</v>
      </c>
      <c r="D682" s="2">
        <f t="shared" si="20"/>
        <v>0</v>
      </c>
      <c r="E682" s="85" t="str">
        <f>IF(ISBLANK(H682),"",MAX(E$7:$E681)+1)</f>
        <v/>
      </c>
      <c r="F682" s="122"/>
      <c r="G682" s="123"/>
      <c r="H682" s="107"/>
      <c r="I682" s="108"/>
      <c r="J682" s="107"/>
      <c r="K682" s="109"/>
      <c r="L682" s="110"/>
      <c r="M682" s="126"/>
      <c r="N682" s="127"/>
      <c r="O682" s="3" t="str">
        <f t="shared" si="21"/>
        <v/>
      </c>
    </row>
    <row r="683" spans="1:15" x14ac:dyDescent="0.25">
      <c r="A683" s="2" t="str">
        <f>_xlfn.IFNA(VLOOKUP(I683,Довідник!D:F,3,FALSE),"")</f>
        <v/>
      </c>
      <c r="B683" s="2">
        <f>Т.1_2!$I$6</f>
        <v>0</v>
      </c>
      <c r="C683" s="2">
        <f>YEAR(Т.1_2!$I$1)</f>
        <v>1900</v>
      </c>
      <c r="D683" s="2">
        <f t="shared" si="20"/>
        <v>0</v>
      </c>
      <c r="E683" s="85" t="str">
        <f>IF(ISBLANK(H683),"",MAX(E$7:$E682)+1)</f>
        <v/>
      </c>
      <c r="F683" s="122"/>
      <c r="G683" s="123"/>
      <c r="H683" s="107"/>
      <c r="I683" s="108"/>
      <c r="J683" s="107"/>
      <c r="K683" s="109"/>
      <c r="L683" s="110"/>
      <c r="M683" s="126"/>
      <c r="N683" s="127"/>
      <c r="O683" s="3" t="str">
        <f t="shared" si="21"/>
        <v/>
      </c>
    </row>
    <row r="684" spans="1:15" x14ac:dyDescent="0.25">
      <c r="A684" s="2" t="str">
        <f>_xlfn.IFNA(VLOOKUP(I684,Довідник!D:F,3,FALSE),"")</f>
        <v/>
      </c>
      <c r="B684" s="2">
        <f>Т.1_2!$I$6</f>
        <v>0</v>
      </c>
      <c r="C684" s="2">
        <f>YEAR(Т.1_2!$I$1)</f>
        <v>1900</v>
      </c>
      <c r="D684" s="2">
        <f t="shared" si="20"/>
        <v>0</v>
      </c>
      <c r="E684" s="85" t="str">
        <f>IF(ISBLANK(H684),"",MAX(E$7:$E683)+1)</f>
        <v/>
      </c>
      <c r="F684" s="122"/>
      <c r="G684" s="123"/>
      <c r="H684" s="107"/>
      <c r="I684" s="108"/>
      <c r="J684" s="107"/>
      <c r="K684" s="109"/>
      <c r="L684" s="110"/>
      <c r="M684" s="126"/>
      <c r="N684" s="127"/>
      <c r="O684" s="3" t="str">
        <f t="shared" si="21"/>
        <v/>
      </c>
    </row>
    <row r="685" spans="1:15" x14ac:dyDescent="0.25">
      <c r="A685" s="2" t="str">
        <f>_xlfn.IFNA(VLOOKUP(I685,Довідник!D:F,3,FALSE),"")</f>
        <v/>
      </c>
      <c r="B685" s="2">
        <f>Т.1_2!$I$6</f>
        <v>0</v>
      </c>
      <c r="C685" s="2">
        <f>YEAR(Т.1_2!$I$1)</f>
        <v>1900</v>
      </c>
      <c r="D685" s="2">
        <f t="shared" si="20"/>
        <v>0</v>
      </c>
      <c r="E685" s="85" t="str">
        <f>IF(ISBLANK(H685),"",MAX(E$7:$E684)+1)</f>
        <v/>
      </c>
      <c r="F685" s="122"/>
      <c r="G685" s="123"/>
      <c r="H685" s="107"/>
      <c r="I685" s="108"/>
      <c r="J685" s="107"/>
      <c r="K685" s="109"/>
      <c r="L685" s="110"/>
      <c r="M685" s="126"/>
      <c r="N685" s="127"/>
      <c r="O685" s="3" t="str">
        <f t="shared" si="21"/>
        <v/>
      </c>
    </row>
    <row r="686" spans="1:15" x14ac:dyDescent="0.25">
      <c r="A686" s="2" t="str">
        <f>_xlfn.IFNA(VLOOKUP(I686,Довідник!D:F,3,FALSE),"")</f>
        <v/>
      </c>
      <c r="B686" s="2">
        <f>Т.1_2!$I$6</f>
        <v>0</v>
      </c>
      <c r="C686" s="2">
        <f>YEAR(Т.1_2!$I$1)</f>
        <v>1900</v>
      </c>
      <c r="D686" s="2">
        <f t="shared" si="20"/>
        <v>0</v>
      </c>
      <c r="E686" s="85" t="str">
        <f>IF(ISBLANK(H686),"",MAX(E$7:$E685)+1)</f>
        <v/>
      </c>
      <c r="F686" s="122"/>
      <c r="G686" s="123"/>
      <c r="H686" s="107"/>
      <c r="I686" s="108"/>
      <c r="J686" s="107"/>
      <c r="K686" s="109"/>
      <c r="L686" s="110"/>
      <c r="M686" s="126"/>
      <c r="N686" s="127"/>
      <c r="O686" s="3" t="str">
        <f t="shared" si="21"/>
        <v/>
      </c>
    </row>
    <row r="687" spans="1:15" x14ac:dyDescent="0.25">
      <c r="A687" s="2" t="str">
        <f>_xlfn.IFNA(VLOOKUP(I687,Довідник!D:F,3,FALSE),"")</f>
        <v/>
      </c>
      <c r="B687" s="2">
        <f>Т.1_2!$I$6</f>
        <v>0</v>
      </c>
      <c r="C687" s="2">
        <f>YEAR(Т.1_2!$I$1)</f>
        <v>1900</v>
      </c>
      <c r="D687" s="2">
        <f t="shared" si="20"/>
        <v>0</v>
      </c>
      <c r="E687" s="85" t="str">
        <f>IF(ISBLANK(H687),"",MAX(E$7:$E686)+1)</f>
        <v/>
      </c>
      <c r="F687" s="122"/>
      <c r="G687" s="123"/>
      <c r="H687" s="107"/>
      <c r="I687" s="108"/>
      <c r="J687" s="107"/>
      <c r="K687" s="109"/>
      <c r="L687" s="110"/>
      <c r="M687" s="126"/>
      <c r="N687" s="127"/>
      <c r="O687" s="3" t="str">
        <f t="shared" si="21"/>
        <v/>
      </c>
    </row>
    <row r="688" spans="1:15" x14ac:dyDescent="0.25">
      <c r="A688" s="2" t="str">
        <f>_xlfn.IFNA(VLOOKUP(I688,Довідник!D:F,3,FALSE),"")</f>
        <v/>
      </c>
      <c r="B688" s="2">
        <f>Т.1_2!$I$6</f>
        <v>0</v>
      </c>
      <c r="C688" s="2">
        <f>YEAR(Т.1_2!$I$1)</f>
        <v>1900</v>
      </c>
      <c r="D688" s="2">
        <f t="shared" si="20"/>
        <v>0</v>
      </c>
      <c r="E688" s="85" t="str">
        <f>IF(ISBLANK(H688),"",MAX(E$7:$E687)+1)</f>
        <v/>
      </c>
      <c r="F688" s="122"/>
      <c r="G688" s="123"/>
      <c r="H688" s="107"/>
      <c r="I688" s="108"/>
      <c r="J688" s="107"/>
      <c r="K688" s="109"/>
      <c r="L688" s="110"/>
      <c r="M688" s="126"/>
      <c r="N688" s="127"/>
      <c r="O688" s="3" t="str">
        <f t="shared" si="21"/>
        <v/>
      </c>
    </row>
    <row r="689" spans="1:15" x14ac:dyDescent="0.25">
      <c r="A689" s="2" t="str">
        <f>_xlfn.IFNA(VLOOKUP(I689,Довідник!D:F,3,FALSE),"")</f>
        <v/>
      </c>
      <c r="B689" s="2">
        <f>Т.1_2!$I$6</f>
        <v>0</v>
      </c>
      <c r="C689" s="2">
        <f>YEAR(Т.1_2!$I$1)</f>
        <v>1900</v>
      </c>
      <c r="D689" s="2">
        <f t="shared" si="20"/>
        <v>0</v>
      </c>
      <c r="E689" s="85" t="str">
        <f>IF(ISBLANK(H689),"",MAX(E$7:$E688)+1)</f>
        <v/>
      </c>
      <c r="F689" s="122"/>
      <c r="G689" s="123"/>
      <c r="H689" s="107"/>
      <c r="I689" s="108"/>
      <c r="J689" s="107"/>
      <c r="K689" s="109"/>
      <c r="L689" s="110"/>
      <c r="M689" s="126"/>
      <c r="N689" s="127"/>
      <c r="O689" s="3" t="str">
        <f t="shared" si="21"/>
        <v/>
      </c>
    </row>
    <row r="690" spans="1:15" x14ac:dyDescent="0.25">
      <c r="A690" s="2" t="str">
        <f>_xlfn.IFNA(VLOOKUP(I690,Довідник!D:F,3,FALSE),"")</f>
        <v/>
      </c>
      <c r="B690" s="2">
        <f>Т.1_2!$I$6</f>
        <v>0</v>
      </c>
      <c r="C690" s="2">
        <f>YEAR(Т.1_2!$I$1)</f>
        <v>1900</v>
      </c>
      <c r="D690" s="2">
        <f t="shared" si="20"/>
        <v>0</v>
      </c>
      <c r="E690" s="85" t="str">
        <f>IF(ISBLANK(H690),"",MAX(E$7:$E689)+1)</f>
        <v/>
      </c>
      <c r="F690" s="122"/>
      <c r="G690" s="123"/>
      <c r="H690" s="107"/>
      <c r="I690" s="108"/>
      <c r="J690" s="107"/>
      <c r="K690" s="109"/>
      <c r="L690" s="110"/>
      <c r="M690" s="126"/>
      <c r="N690" s="127"/>
      <c r="O690" s="3" t="str">
        <f t="shared" si="21"/>
        <v/>
      </c>
    </row>
    <row r="691" spans="1:15" x14ac:dyDescent="0.25">
      <c r="A691" s="2" t="str">
        <f>_xlfn.IFNA(VLOOKUP(I691,Довідник!D:F,3,FALSE),"")</f>
        <v/>
      </c>
      <c r="B691" s="2">
        <f>Т.1_2!$I$6</f>
        <v>0</v>
      </c>
      <c r="C691" s="2">
        <f>YEAR(Т.1_2!$I$1)</f>
        <v>1900</v>
      </c>
      <c r="D691" s="2">
        <f t="shared" si="20"/>
        <v>0</v>
      </c>
      <c r="E691" s="85" t="str">
        <f>IF(ISBLANK(H691),"",MAX(E$7:$E690)+1)</f>
        <v/>
      </c>
      <c r="F691" s="122"/>
      <c r="G691" s="123"/>
      <c r="H691" s="107"/>
      <c r="I691" s="108"/>
      <c r="J691" s="107"/>
      <c r="K691" s="109"/>
      <c r="L691" s="110"/>
      <c r="M691" s="126"/>
      <c r="N691" s="127"/>
      <c r="O691" s="3" t="str">
        <f t="shared" si="21"/>
        <v/>
      </c>
    </row>
    <row r="692" spans="1:15" x14ac:dyDescent="0.25">
      <c r="A692" s="2" t="str">
        <f>_xlfn.IFNA(VLOOKUP(I692,Довідник!D:F,3,FALSE),"")</f>
        <v/>
      </c>
      <c r="B692" s="2">
        <f>Т.1_2!$I$6</f>
        <v>0</v>
      </c>
      <c r="C692" s="2">
        <f>YEAR(Т.1_2!$I$1)</f>
        <v>1900</v>
      </c>
      <c r="D692" s="2">
        <f t="shared" si="20"/>
        <v>0</v>
      </c>
      <c r="E692" s="85" t="str">
        <f>IF(ISBLANK(H692),"",MAX(E$7:$E691)+1)</f>
        <v/>
      </c>
      <c r="F692" s="122"/>
      <c r="G692" s="123"/>
      <c r="H692" s="107"/>
      <c r="I692" s="108"/>
      <c r="J692" s="107"/>
      <c r="K692" s="109"/>
      <c r="L692" s="110"/>
      <c r="M692" s="126"/>
      <c r="N692" s="127"/>
      <c r="O692" s="3" t="str">
        <f t="shared" si="21"/>
        <v/>
      </c>
    </row>
    <row r="693" spans="1:15" x14ac:dyDescent="0.25">
      <c r="A693" s="2" t="str">
        <f>_xlfn.IFNA(VLOOKUP(I693,Довідник!D:F,3,FALSE),"")</f>
        <v/>
      </c>
      <c r="B693" s="2">
        <f>Т.1_2!$I$6</f>
        <v>0</v>
      </c>
      <c r="C693" s="2">
        <f>YEAR(Т.1_2!$I$1)</f>
        <v>1900</v>
      </c>
      <c r="D693" s="2">
        <f t="shared" si="20"/>
        <v>0</v>
      </c>
      <c r="E693" s="85" t="str">
        <f>IF(ISBLANK(H693),"",MAX(E$7:$E692)+1)</f>
        <v/>
      </c>
      <c r="F693" s="122"/>
      <c r="G693" s="123"/>
      <c r="H693" s="107"/>
      <c r="I693" s="108"/>
      <c r="J693" s="107"/>
      <c r="K693" s="109"/>
      <c r="L693" s="110"/>
      <c r="M693" s="126"/>
      <c r="N693" s="127"/>
      <c r="O693" s="3" t="str">
        <f t="shared" si="21"/>
        <v/>
      </c>
    </row>
    <row r="694" spans="1:15" x14ac:dyDescent="0.25">
      <c r="A694" s="2" t="str">
        <f>_xlfn.IFNA(VLOOKUP(I694,Довідник!D:F,3,FALSE),"")</f>
        <v/>
      </c>
      <c r="B694" s="2">
        <f>Т.1_2!$I$6</f>
        <v>0</v>
      </c>
      <c r="C694" s="2">
        <f>YEAR(Т.1_2!$I$1)</f>
        <v>1900</v>
      </c>
      <c r="D694" s="2">
        <f t="shared" si="20"/>
        <v>0</v>
      </c>
      <c r="E694" s="85" t="str">
        <f>IF(ISBLANK(H694),"",MAX(E$7:$E693)+1)</f>
        <v/>
      </c>
      <c r="F694" s="122"/>
      <c r="G694" s="123"/>
      <c r="H694" s="107"/>
      <c r="I694" s="108"/>
      <c r="J694" s="107"/>
      <c r="K694" s="109"/>
      <c r="L694" s="110"/>
      <c r="M694" s="126"/>
      <c r="N694" s="127"/>
      <c r="O694" s="3" t="str">
        <f t="shared" si="21"/>
        <v/>
      </c>
    </row>
    <row r="695" spans="1:15" x14ac:dyDescent="0.25">
      <c r="A695" s="2" t="str">
        <f>_xlfn.IFNA(VLOOKUP(I695,Довідник!D:F,3,FALSE),"")</f>
        <v/>
      </c>
      <c r="B695" s="2">
        <f>Т.1_2!$I$6</f>
        <v>0</v>
      </c>
      <c r="C695" s="2">
        <f>YEAR(Т.1_2!$I$1)</f>
        <v>1900</v>
      </c>
      <c r="D695" s="2">
        <f t="shared" si="20"/>
        <v>0</v>
      </c>
      <c r="E695" s="85" t="str">
        <f>IF(ISBLANK(H695),"",MAX(E$7:$E694)+1)</f>
        <v/>
      </c>
      <c r="F695" s="122"/>
      <c r="G695" s="123"/>
      <c r="H695" s="107"/>
      <c r="I695" s="108"/>
      <c r="J695" s="107"/>
      <c r="K695" s="109"/>
      <c r="L695" s="110"/>
      <c r="M695" s="126"/>
      <c r="N695" s="127"/>
      <c r="O695" s="3" t="str">
        <f t="shared" si="21"/>
        <v/>
      </c>
    </row>
    <row r="696" spans="1:15" x14ac:dyDescent="0.25">
      <c r="A696" s="2" t="str">
        <f>_xlfn.IFNA(VLOOKUP(I696,Довідник!D:F,3,FALSE),"")</f>
        <v/>
      </c>
      <c r="B696" s="2">
        <f>Т.1_2!$I$6</f>
        <v>0</v>
      </c>
      <c r="C696" s="2">
        <f>YEAR(Т.1_2!$I$1)</f>
        <v>1900</v>
      </c>
      <c r="D696" s="2">
        <f t="shared" si="20"/>
        <v>0</v>
      </c>
      <c r="E696" s="85" t="str">
        <f>IF(ISBLANK(H696),"",MAX(E$7:$E695)+1)</f>
        <v/>
      </c>
      <c r="F696" s="122"/>
      <c r="G696" s="123"/>
      <c r="H696" s="107"/>
      <c r="I696" s="108"/>
      <c r="J696" s="107"/>
      <c r="K696" s="109"/>
      <c r="L696" s="110"/>
      <c r="M696" s="126"/>
      <c r="N696" s="127"/>
      <c r="O696" s="3" t="str">
        <f t="shared" si="21"/>
        <v/>
      </c>
    </row>
    <row r="697" spans="1:15" x14ac:dyDescent="0.25">
      <c r="A697" s="2" t="str">
        <f>_xlfn.IFNA(VLOOKUP(I697,Довідник!D:F,3,FALSE),"")</f>
        <v/>
      </c>
      <c r="B697" s="2">
        <f>Т.1_2!$I$6</f>
        <v>0</v>
      </c>
      <c r="C697" s="2">
        <f>YEAR(Т.1_2!$I$1)</f>
        <v>1900</v>
      </c>
      <c r="D697" s="2">
        <f t="shared" si="20"/>
        <v>0</v>
      </c>
      <c r="E697" s="85" t="str">
        <f>IF(ISBLANK(H697),"",MAX(E$7:$E696)+1)</f>
        <v/>
      </c>
      <c r="F697" s="122"/>
      <c r="G697" s="123"/>
      <c r="H697" s="107"/>
      <c r="I697" s="108"/>
      <c r="J697" s="107"/>
      <c r="K697" s="109"/>
      <c r="L697" s="110"/>
      <c r="M697" s="126"/>
      <c r="N697" s="127"/>
      <c r="O697" s="3" t="str">
        <f t="shared" si="21"/>
        <v/>
      </c>
    </row>
    <row r="698" spans="1:15" x14ac:dyDescent="0.25">
      <c r="A698" s="2" t="str">
        <f>_xlfn.IFNA(VLOOKUP(I698,Довідник!D:F,3,FALSE),"")</f>
        <v/>
      </c>
      <c r="B698" s="2">
        <f>Т.1_2!$I$6</f>
        <v>0</v>
      </c>
      <c r="C698" s="2">
        <f>YEAR(Т.1_2!$I$1)</f>
        <v>1900</v>
      </c>
      <c r="D698" s="2">
        <f t="shared" si="20"/>
        <v>0</v>
      </c>
      <c r="E698" s="85" t="str">
        <f>IF(ISBLANK(H698),"",MAX(E$7:$E697)+1)</f>
        <v/>
      </c>
      <c r="F698" s="122"/>
      <c r="G698" s="123"/>
      <c r="H698" s="107"/>
      <c r="I698" s="108"/>
      <c r="J698" s="107"/>
      <c r="K698" s="109"/>
      <c r="L698" s="110"/>
      <c r="M698" s="126"/>
      <c r="N698" s="127"/>
      <c r="O698" s="3" t="str">
        <f t="shared" si="21"/>
        <v/>
      </c>
    </row>
    <row r="699" spans="1:15" x14ac:dyDescent="0.25">
      <c r="A699" s="2" t="str">
        <f>_xlfn.IFNA(VLOOKUP(I699,Довідник!D:F,3,FALSE),"")</f>
        <v/>
      </c>
      <c r="B699" s="2">
        <f>Т.1_2!$I$6</f>
        <v>0</v>
      </c>
      <c r="C699" s="2">
        <f>YEAR(Т.1_2!$I$1)</f>
        <v>1900</v>
      </c>
      <c r="D699" s="2">
        <f t="shared" si="20"/>
        <v>0</v>
      </c>
      <c r="E699" s="85" t="str">
        <f>IF(ISBLANK(H699),"",MAX(E$7:$E698)+1)</f>
        <v/>
      </c>
      <c r="F699" s="122"/>
      <c r="G699" s="123"/>
      <c r="H699" s="107"/>
      <c r="I699" s="108"/>
      <c r="J699" s="107"/>
      <c r="K699" s="109"/>
      <c r="L699" s="110"/>
      <c r="M699" s="126"/>
      <c r="N699" s="127"/>
      <c r="O699" s="3" t="str">
        <f t="shared" si="21"/>
        <v/>
      </c>
    </row>
    <row r="700" spans="1:15" x14ac:dyDescent="0.25">
      <c r="A700" s="2" t="str">
        <f>_xlfn.IFNA(VLOOKUP(I700,Довідник!D:F,3,FALSE),"")</f>
        <v/>
      </c>
      <c r="B700" s="2">
        <f>Т.1_2!$I$6</f>
        <v>0</v>
      </c>
      <c r="C700" s="2">
        <f>YEAR(Т.1_2!$I$1)</f>
        <v>1900</v>
      </c>
      <c r="D700" s="2">
        <f t="shared" si="20"/>
        <v>0</v>
      </c>
      <c r="E700" s="85" t="str">
        <f>IF(ISBLANK(H700),"",MAX(E$7:$E699)+1)</f>
        <v/>
      </c>
      <c r="F700" s="122"/>
      <c r="G700" s="123"/>
      <c r="H700" s="107"/>
      <c r="I700" s="108"/>
      <c r="J700" s="107"/>
      <c r="K700" s="109"/>
      <c r="L700" s="110"/>
      <c r="M700" s="126"/>
      <c r="N700" s="127"/>
      <c r="O700" s="3" t="str">
        <f t="shared" si="21"/>
        <v/>
      </c>
    </row>
    <row r="701" spans="1:15" x14ac:dyDescent="0.25">
      <c r="A701" s="2" t="str">
        <f>_xlfn.IFNA(VLOOKUP(I701,Довідник!D:F,3,FALSE),"")</f>
        <v/>
      </c>
      <c r="B701" s="2">
        <f>Т.1_2!$I$6</f>
        <v>0</v>
      </c>
      <c r="C701" s="2">
        <f>YEAR(Т.1_2!$I$1)</f>
        <v>1900</v>
      </c>
      <c r="D701" s="2">
        <f t="shared" si="20"/>
        <v>0</v>
      </c>
      <c r="E701" s="85" t="str">
        <f>IF(ISBLANK(H701),"",MAX(E$7:$E700)+1)</f>
        <v/>
      </c>
      <c r="F701" s="122"/>
      <c r="G701" s="123"/>
      <c r="H701" s="107"/>
      <c r="I701" s="108"/>
      <c r="J701" s="107"/>
      <c r="K701" s="109"/>
      <c r="L701" s="110"/>
      <c r="M701" s="126"/>
      <c r="N701" s="127"/>
      <c r="O701" s="3" t="str">
        <f t="shared" si="21"/>
        <v/>
      </c>
    </row>
    <row r="702" spans="1:15" x14ac:dyDescent="0.25">
      <c r="A702" s="2" t="str">
        <f>_xlfn.IFNA(VLOOKUP(I702,Довідник!D:F,3,FALSE),"")</f>
        <v/>
      </c>
      <c r="B702" s="2">
        <f>Т.1_2!$I$6</f>
        <v>0</v>
      </c>
      <c r="C702" s="2">
        <f>YEAR(Т.1_2!$I$1)</f>
        <v>1900</v>
      </c>
      <c r="D702" s="2">
        <f t="shared" si="20"/>
        <v>0</v>
      </c>
      <c r="E702" s="85" t="str">
        <f>IF(ISBLANK(H702),"",MAX(E$7:$E701)+1)</f>
        <v/>
      </c>
      <c r="F702" s="122"/>
      <c r="G702" s="123"/>
      <c r="H702" s="107"/>
      <c r="I702" s="108"/>
      <c r="J702" s="107"/>
      <c r="K702" s="109"/>
      <c r="L702" s="110"/>
      <c r="M702" s="126"/>
      <c r="N702" s="127"/>
      <c r="O702" s="3" t="str">
        <f t="shared" si="21"/>
        <v/>
      </c>
    </row>
    <row r="703" spans="1:15" x14ac:dyDescent="0.25">
      <c r="A703" s="2" t="str">
        <f>_xlfn.IFNA(VLOOKUP(I703,Довідник!D:F,3,FALSE),"")</f>
        <v/>
      </c>
      <c r="B703" s="2">
        <f>Т.1_2!$I$6</f>
        <v>0</v>
      </c>
      <c r="C703" s="2">
        <f>YEAR(Т.1_2!$I$1)</f>
        <v>1900</v>
      </c>
      <c r="D703" s="2">
        <f t="shared" si="20"/>
        <v>0</v>
      </c>
      <c r="E703" s="85" t="str">
        <f>IF(ISBLANK(H703),"",MAX(E$7:$E702)+1)</f>
        <v/>
      </c>
      <c r="F703" s="122"/>
      <c r="G703" s="123"/>
      <c r="H703" s="107"/>
      <c r="I703" s="108"/>
      <c r="J703" s="107"/>
      <c r="K703" s="109"/>
      <c r="L703" s="110"/>
      <c r="M703" s="126"/>
      <c r="N703" s="127"/>
      <c r="O703" s="3" t="str">
        <f t="shared" si="21"/>
        <v/>
      </c>
    </row>
    <row r="704" spans="1:15" x14ac:dyDescent="0.25">
      <c r="A704" s="2" t="str">
        <f>_xlfn.IFNA(VLOOKUP(I704,Довідник!D:F,3,FALSE),"")</f>
        <v/>
      </c>
      <c r="B704" s="2">
        <f>Т.1_2!$I$6</f>
        <v>0</v>
      </c>
      <c r="C704" s="2">
        <f>YEAR(Т.1_2!$I$1)</f>
        <v>1900</v>
      </c>
      <c r="D704" s="2">
        <f t="shared" si="20"/>
        <v>0</v>
      </c>
      <c r="E704" s="85" t="str">
        <f>IF(ISBLANK(H704),"",MAX(E$7:$E703)+1)</f>
        <v/>
      </c>
      <c r="F704" s="122"/>
      <c r="G704" s="123"/>
      <c r="H704" s="107"/>
      <c r="I704" s="108"/>
      <c r="J704" s="107"/>
      <c r="K704" s="109"/>
      <c r="L704" s="110"/>
      <c r="M704" s="126"/>
      <c r="N704" s="127"/>
      <c r="O704" s="3" t="str">
        <f t="shared" si="21"/>
        <v/>
      </c>
    </row>
    <row r="705" spans="1:15" x14ac:dyDescent="0.25">
      <c r="A705" s="2" t="str">
        <f>_xlfn.IFNA(VLOOKUP(I705,Довідник!D:F,3,FALSE),"")</f>
        <v/>
      </c>
      <c r="B705" s="2">
        <f>Т.1_2!$I$6</f>
        <v>0</v>
      </c>
      <c r="C705" s="2">
        <f>YEAR(Т.1_2!$I$1)</f>
        <v>1900</v>
      </c>
      <c r="D705" s="2">
        <f t="shared" si="20"/>
        <v>0</v>
      </c>
      <c r="E705" s="85" t="str">
        <f>IF(ISBLANK(H705),"",MAX(E$7:$E704)+1)</f>
        <v/>
      </c>
      <c r="F705" s="122"/>
      <c r="G705" s="123"/>
      <c r="H705" s="107"/>
      <c r="I705" s="108"/>
      <c r="J705" s="107"/>
      <c r="K705" s="109"/>
      <c r="L705" s="110"/>
      <c r="M705" s="126"/>
      <c r="N705" s="127"/>
      <c r="O705" s="3" t="str">
        <f t="shared" si="21"/>
        <v/>
      </c>
    </row>
    <row r="706" spans="1:15" x14ac:dyDescent="0.25">
      <c r="A706" s="2" t="str">
        <f>_xlfn.IFNA(VLOOKUP(I706,Довідник!D:F,3,FALSE),"")</f>
        <v/>
      </c>
      <c r="B706" s="2">
        <f>Т.1_2!$I$6</f>
        <v>0</v>
      </c>
      <c r="C706" s="2">
        <f>YEAR(Т.1_2!$I$1)</f>
        <v>1900</v>
      </c>
      <c r="D706" s="2">
        <f t="shared" si="20"/>
        <v>0</v>
      </c>
      <c r="E706" s="85" t="str">
        <f>IF(ISBLANK(H706),"",MAX(E$7:$E705)+1)</f>
        <v/>
      </c>
      <c r="F706" s="122"/>
      <c r="G706" s="123"/>
      <c r="H706" s="107"/>
      <c r="I706" s="108"/>
      <c r="J706" s="107"/>
      <c r="K706" s="109"/>
      <c r="L706" s="110"/>
      <c r="M706" s="126"/>
      <c r="N706" s="127"/>
      <c r="O706" s="3" t="str">
        <f t="shared" si="21"/>
        <v/>
      </c>
    </row>
    <row r="707" spans="1:15" x14ac:dyDescent="0.25">
      <c r="A707" s="2" t="str">
        <f>_xlfn.IFNA(VLOOKUP(I707,Довідник!D:F,3,FALSE),"")</f>
        <v/>
      </c>
      <c r="B707" s="2">
        <f>Т.1_2!$I$6</f>
        <v>0</v>
      </c>
      <c r="C707" s="2">
        <f>YEAR(Т.1_2!$I$1)</f>
        <v>1900</v>
      </c>
      <c r="D707" s="2">
        <f t="shared" si="20"/>
        <v>0</v>
      </c>
      <c r="E707" s="85" t="str">
        <f>IF(ISBLANK(H707),"",MAX(E$7:$E706)+1)</f>
        <v/>
      </c>
      <c r="F707" s="122"/>
      <c r="G707" s="123"/>
      <c r="H707" s="107"/>
      <c r="I707" s="108"/>
      <c r="J707" s="107"/>
      <c r="K707" s="109"/>
      <c r="L707" s="110"/>
      <c r="M707" s="126"/>
      <c r="N707" s="127"/>
      <c r="O707" s="3" t="str">
        <f t="shared" si="21"/>
        <v/>
      </c>
    </row>
    <row r="708" spans="1:15" x14ac:dyDescent="0.25">
      <c r="A708" s="2" t="str">
        <f>_xlfn.IFNA(VLOOKUP(I708,Довідник!D:F,3,FALSE),"")</f>
        <v/>
      </c>
      <c r="B708" s="2">
        <f>Т.1_2!$I$6</f>
        <v>0</v>
      </c>
      <c r="C708" s="2">
        <f>YEAR(Т.1_2!$I$1)</f>
        <v>1900</v>
      </c>
      <c r="D708" s="2">
        <f t="shared" si="20"/>
        <v>0</v>
      </c>
      <c r="E708" s="85" t="str">
        <f>IF(ISBLANK(H708),"",MAX(E$7:$E707)+1)</f>
        <v/>
      </c>
      <c r="F708" s="122"/>
      <c r="G708" s="123"/>
      <c r="H708" s="107"/>
      <c r="I708" s="108"/>
      <c r="J708" s="107"/>
      <c r="K708" s="109"/>
      <c r="L708" s="110"/>
      <c r="M708" s="126"/>
      <c r="N708" s="127"/>
      <c r="O708" s="3" t="str">
        <f t="shared" si="21"/>
        <v/>
      </c>
    </row>
    <row r="709" spans="1:15" x14ac:dyDescent="0.25">
      <c r="A709" s="2" t="str">
        <f>_xlfn.IFNA(VLOOKUP(I709,Довідник!D:F,3,FALSE),"")</f>
        <v/>
      </c>
      <c r="B709" s="2">
        <f>Т.1_2!$I$6</f>
        <v>0</v>
      </c>
      <c r="C709" s="2">
        <f>YEAR(Т.1_2!$I$1)</f>
        <v>1900</v>
      </c>
      <c r="D709" s="2">
        <f t="shared" si="20"/>
        <v>0</v>
      </c>
      <c r="E709" s="85" t="str">
        <f>IF(ISBLANK(H709),"",MAX(E$7:$E708)+1)</f>
        <v/>
      </c>
      <c r="F709" s="122"/>
      <c r="G709" s="123"/>
      <c r="H709" s="107"/>
      <c r="I709" s="108"/>
      <c r="J709" s="107"/>
      <c r="K709" s="109"/>
      <c r="L709" s="110"/>
      <c r="M709" s="126"/>
      <c r="N709" s="127"/>
      <c r="O709" s="3" t="str">
        <f t="shared" si="21"/>
        <v/>
      </c>
    </row>
    <row r="710" spans="1:15" x14ac:dyDescent="0.25">
      <c r="A710" s="2" t="str">
        <f>_xlfn.IFNA(VLOOKUP(I710,Довідник!D:F,3,FALSE),"")</f>
        <v/>
      </c>
      <c r="B710" s="2">
        <f>Т.1_2!$I$6</f>
        <v>0</v>
      </c>
      <c r="C710" s="2">
        <f>YEAR(Т.1_2!$I$1)</f>
        <v>1900</v>
      </c>
      <c r="D710" s="2">
        <f t="shared" si="20"/>
        <v>0</v>
      </c>
      <c r="E710" s="85" t="str">
        <f>IF(ISBLANK(H710),"",MAX(E$7:$E709)+1)</f>
        <v/>
      </c>
      <c r="F710" s="122"/>
      <c r="G710" s="123"/>
      <c r="H710" s="107"/>
      <c r="I710" s="108"/>
      <c r="J710" s="107"/>
      <c r="K710" s="109"/>
      <c r="L710" s="110"/>
      <c r="M710" s="126"/>
      <c r="N710" s="127"/>
      <c r="O710" s="3" t="str">
        <f t="shared" si="21"/>
        <v/>
      </c>
    </row>
    <row r="711" spans="1:15" x14ac:dyDescent="0.25">
      <c r="A711" s="2" t="str">
        <f>_xlfn.IFNA(VLOOKUP(I711,Довідник!D:F,3,FALSE),"")</f>
        <v/>
      </c>
      <c r="B711" s="2">
        <f>Т.1_2!$I$6</f>
        <v>0</v>
      </c>
      <c r="C711" s="2">
        <f>YEAR(Т.1_2!$I$1)</f>
        <v>1900</v>
      </c>
      <c r="D711" s="2">
        <f t="shared" si="20"/>
        <v>0</v>
      </c>
      <c r="E711" s="85" t="str">
        <f>IF(ISBLANK(H711),"",MAX(E$7:$E710)+1)</f>
        <v/>
      </c>
      <c r="F711" s="122"/>
      <c r="G711" s="123"/>
      <c r="H711" s="107"/>
      <c r="I711" s="108"/>
      <c r="J711" s="107"/>
      <c r="K711" s="109"/>
      <c r="L711" s="110"/>
      <c r="M711" s="126"/>
      <c r="N711" s="127"/>
      <c r="O711" s="3" t="str">
        <f t="shared" si="21"/>
        <v/>
      </c>
    </row>
    <row r="712" spans="1:15" x14ac:dyDescent="0.25">
      <c r="A712" s="2" t="str">
        <f>_xlfn.IFNA(VLOOKUP(I712,Довідник!D:F,3,FALSE),"")</f>
        <v/>
      </c>
      <c r="B712" s="2">
        <f>Т.1_2!$I$6</f>
        <v>0</v>
      </c>
      <c r="C712" s="2">
        <f>YEAR(Т.1_2!$I$1)</f>
        <v>1900</v>
      </c>
      <c r="D712" s="2">
        <f t="shared" ref="D712:D775" si="22">IF(G712="",F712,YEAR(G712))</f>
        <v>0</v>
      </c>
      <c r="E712" s="85" t="str">
        <f>IF(ISBLANK(H712),"",MAX(E$7:$E711)+1)</f>
        <v/>
      </c>
      <c r="F712" s="122"/>
      <c r="G712" s="123"/>
      <c r="H712" s="107"/>
      <c r="I712" s="108"/>
      <c r="J712" s="107"/>
      <c r="K712" s="109"/>
      <c r="L712" s="110"/>
      <c r="M712" s="126"/>
      <c r="N712" s="127"/>
      <c r="O712" s="3" t="str">
        <f t="shared" ref="O712:O775" si="23">IF(OR(IFERROR(0/D712,1)+ISBLANK(H712)*1+ISBLANK(I712)*1+ISBLANK(J712)*1+ISBLANK(K712)*1+ISBLANK(L712)*1+ISBLANK(M712)*1=0,IFERROR(0/D712,1)+ISBLANK(H712)*1+ISBLANK(I712)*1+ISBLANK(J712)*1+ISBLANK(K712)*1+ISBLANK(L712)*1+ISBLANK(M712)*1=7),"","Заповнено не всі поля!")</f>
        <v/>
      </c>
    </row>
    <row r="713" spans="1:15" x14ac:dyDescent="0.25">
      <c r="A713" s="2" t="str">
        <f>_xlfn.IFNA(VLOOKUP(I713,Довідник!D:F,3,FALSE),"")</f>
        <v/>
      </c>
      <c r="B713" s="2">
        <f>Т.1_2!$I$6</f>
        <v>0</v>
      </c>
      <c r="C713" s="2">
        <f>YEAR(Т.1_2!$I$1)</f>
        <v>1900</v>
      </c>
      <c r="D713" s="2">
        <f t="shared" si="22"/>
        <v>0</v>
      </c>
      <c r="E713" s="85" t="str">
        <f>IF(ISBLANK(H713),"",MAX(E$7:$E712)+1)</f>
        <v/>
      </c>
      <c r="F713" s="122"/>
      <c r="G713" s="123"/>
      <c r="H713" s="107"/>
      <c r="I713" s="108"/>
      <c r="J713" s="107"/>
      <c r="K713" s="109"/>
      <c r="L713" s="110"/>
      <c r="M713" s="126"/>
      <c r="N713" s="127"/>
      <c r="O713" s="3" t="str">
        <f t="shared" si="23"/>
        <v/>
      </c>
    </row>
    <row r="714" spans="1:15" x14ac:dyDescent="0.25">
      <c r="A714" s="2" t="str">
        <f>_xlfn.IFNA(VLOOKUP(I714,Довідник!D:F,3,FALSE),"")</f>
        <v/>
      </c>
      <c r="B714" s="2">
        <f>Т.1_2!$I$6</f>
        <v>0</v>
      </c>
      <c r="C714" s="2">
        <f>YEAR(Т.1_2!$I$1)</f>
        <v>1900</v>
      </c>
      <c r="D714" s="2">
        <f t="shared" si="22"/>
        <v>0</v>
      </c>
      <c r="E714" s="85" t="str">
        <f>IF(ISBLANK(H714),"",MAX(E$7:$E713)+1)</f>
        <v/>
      </c>
      <c r="F714" s="122"/>
      <c r="G714" s="123"/>
      <c r="H714" s="107"/>
      <c r="I714" s="108"/>
      <c r="J714" s="107"/>
      <c r="K714" s="109"/>
      <c r="L714" s="110"/>
      <c r="M714" s="126"/>
      <c r="N714" s="127"/>
      <c r="O714" s="3" t="str">
        <f t="shared" si="23"/>
        <v/>
      </c>
    </row>
    <row r="715" spans="1:15" x14ac:dyDescent="0.25">
      <c r="A715" s="2" t="str">
        <f>_xlfn.IFNA(VLOOKUP(I715,Довідник!D:F,3,FALSE),"")</f>
        <v/>
      </c>
      <c r="B715" s="2">
        <f>Т.1_2!$I$6</f>
        <v>0</v>
      </c>
      <c r="C715" s="2">
        <f>YEAR(Т.1_2!$I$1)</f>
        <v>1900</v>
      </c>
      <c r="D715" s="2">
        <f t="shared" si="22"/>
        <v>0</v>
      </c>
      <c r="E715" s="85" t="str">
        <f>IF(ISBLANK(H715),"",MAX(E$7:$E714)+1)</f>
        <v/>
      </c>
      <c r="F715" s="122"/>
      <c r="G715" s="123"/>
      <c r="H715" s="107"/>
      <c r="I715" s="108"/>
      <c r="J715" s="107"/>
      <c r="K715" s="109"/>
      <c r="L715" s="110"/>
      <c r="M715" s="126"/>
      <c r="N715" s="127"/>
      <c r="O715" s="3" t="str">
        <f t="shared" si="23"/>
        <v/>
      </c>
    </row>
    <row r="716" spans="1:15" x14ac:dyDescent="0.25">
      <c r="A716" s="2" t="str">
        <f>_xlfn.IFNA(VLOOKUP(I716,Довідник!D:F,3,FALSE),"")</f>
        <v/>
      </c>
      <c r="B716" s="2">
        <f>Т.1_2!$I$6</f>
        <v>0</v>
      </c>
      <c r="C716" s="2">
        <f>YEAR(Т.1_2!$I$1)</f>
        <v>1900</v>
      </c>
      <c r="D716" s="2">
        <f t="shared" si="22"/>
        <v>0</v>
      </c>
      <c r="E716" s="85" t="str">
        <f>IF(ISBLANK(H716),"",MAX(E$7:$E715)+1)</f>
        <v/>
      </c>
      <c r="F716" s="122"/>
      <c r="G716" s="123"/>
      <c r="H716" s="107"/>
      <c r="I716" s="108"/>
      <c r="J716" s="107"/>
      <c r="K716" s="109"/>
      <c r="L716" s="110"/>
      <c r="M716" s="126"/>
      <c r="N716" s="127"/>
      <c r="O716" s="3" t="str">
        <f t="shared" si="23"/>
        <v/>
      </c>
    </row>
    <row r="717" spans="1:15" x14ac:dyDescent="0.25">
      <c r="A717" s="2" t="str">
        <f>_xlfn.IFNA(VLOOKUP(I717,Довідник!D:F,3,FALSE),"")</f>
        <v/>
      </c>
      <c r="B717" s="2">
        <f>Т.1_2!$I$6</f>
        <v>0</v>
      </c>
      <c r="C717" s="2">
        <f>YEAR(Т.1_2!$I$1)</f>
        <v>1900</v>
      </c>
      <c r="D717" s="2">
        <f t="shared" si="22"/>
        <v>0</v>
      </c>
      <c r="E717" s="85" t="str">
        <f>IF(ISBLANK(H717),"",MAX(E$7:$E716)+1)</f>
        <v/>
      </c>
      <c r="F717" s="122"/>
      <c r="G717" s="123"/>
      <c r="H717" s="107"/>
      <c r="I717" s="108"/>
      <c r="J717" s="107"/>
      <c r="K717" s="109"/>
      <c r="L717" s="110"/>
      <c r="M717" s="126"/>
      <c r="N717" s="127"/>
      <c r="O717" s="3" t="str">
        <f t="shared" si="23"/>
        <v/>
      </c>
    </row>
    <row r="718" spans="1:15" x14ac:dyDescent="0.25">
      <c r="A718" s="2" t="str">
        <f>_xlfn.IFNA(VLOOKUP(I718,Довідник!D:F,3,FALSE),"")</f>
        <v/>
      </c>
      <c r="B718" s="2">
        <f>Т.1_2!$I$6</f>
        <v>0</v>
      </c>
      <c r="C718" s="2">
        <f>YEAR(Т.1_2!$I$1)</f>
        <v>1900</v>
      </c>
      <c r="D718" s="2">
        <f t="shared" si="22"/>
        <v>0</v>
      </c>
      <c r="E718" s="85" t="str">
        <f>IF(ISBLANK(H718),"",MAX(E$7:$E717)+1)</f>
        <v/>
      </c>
      <c r="F718" s="122"/>
      <c r="G718" s="123"/>
      <c r="H718" s="107"/>
      <c r="I718" s="108"/>
      <c r="J718" s="107"/>
      <c r="K718" s="109"/>
      <c r="L718" s="110"/>
      <c r="M718" s="126"/>
      <c r="N718" s="127"/>
      <c r="O718" s="3" t="str">
        <f t="shared" si="23"/>
        <v/>
      </c>
    </row>
    <row r="719" spans="1:15" x14ac:dyDescent="0.25">
      <c r="A719" s="2" t="str">
        <f>_xlfn.IFNA(VLOOKUP(I719,Довідник!D:F,3,FALSE),"")</f>
        <v/>
      </c>
      <c r="B719" s="2">
        <f>Т.1_2!$I$6</f>
        <v>0</v>
      </c>
      <c r="C719" s="2">
        <f>YEAR(Т.1_2!$I$1)</f>
        <v>1900</v>
      </c>
      <c r="D719" s="2">
        <f t="shared" si="22"/>
        <v>0</v>
      </c>
      <c r="E719" s="85" t="str">
        <f>IF(ISBLANK(H719),"",MAX(E$7:$E718)+1)</f>
        <v/>
      </c>
      <c r="F719" s="122"/>
      <c r="G719" s="123"/>
      <c r="H719" s="107"/>
      <c r="I719" s="108"/>
      <c r="J719" s="107"/>
      <c r="K719" s="109"/>
      <c r="L719" s="110"/>
      <c r="M719" s="126"/>
      <c r="N719" s="127"/>
      <c r="O719" s="3" t="str">
        <f t="shared" si="23"/>
        <v/>
      </c>
    </row>
    <row r="720" spans="1:15" x14ac:dyDescent="0.25">
      <c r="A720" s="2" t="str">
        <f>_xlfn.IFNA(VLOOKUP(I720,Довідник!D:F,3,FALSE),"")</f>
        <v/>
      </c>
      <c r="B720" s="2">
        <f>Т.1_2!$I$6</f>
        <v>0</v>
      </c>
      <c r="C720" s="2">
        <f>YEAR(Т.1_2!$I$1)</f>
        <v>1900</v>
      </c>
      <c r="D720" s="2">
        <f t="shared" si="22"/>
        <v>0</v>
      </c>
      <c r="E720" s="85" t="str">
        <f>IF(ISBLANK(H720),"",MAX(E$7:$E719)+1)</f>
        <v/>
      </c>
      <c r="F720" s="122"/>
      <c r="G720" s="123"/>
      <c r="H720" s="107"/>
      <c r="I720" s="108"/>
      <c r="J720" s="107"/>
      <c r="K720" s="109"/>
      <c r="L720" s="110"/>
      <c r="M720" s="126"/>
      <c r="N720" s="127"/>
      <c r="O720" s="3" t="str">
        <f t="shared" si="23"/>
        <v/>
      </c>
    </row>
    <row r="721" spans="1:15" x14ac:dyDescent="0.25">
      <c r="A721" s="2" t="str">
        <f>_xlfn.IFNA(VLOOKUP(I721,Довідник!D:F,3,FALSE),"")</f>
        <v/>
      </c>
      <c r="B721" s="2">
        <f>Т.1_2!$I$6</f>
        <v>0</v>
      </c>
      <c r="C721" s="2">
        <f>YEAR(Т.1_2!$I$1)</f>
        <v>1900</v>
      </c>
      <c r="D721" s="2">
        <f t="shared" si="22"/>
        <v>0</v>
      </c>
      <c r="E721" s="85" t="str">
        <f>IF(ISBLANK(H721),"",MAX(E$7:$E720)+1)</f>
        <v/>
      </c>
      <c r="F721" s="122"/>
      <c r="G721" s="123"/>
      <c r="H721" s="107"/>
      <c r="I721" s="108"/>
      <c r="J721" s="107"/>
      <c r="K721" s="109"/>
      <c r="L721" s="110"/>
      <c r="M721" s="126"/>
      <c r="N721" s="127"/>
      <c r="O721" s="3" t="str">
        <f t="shared" si="23"/>
        <v/>
      </c>
    </row>
    <row r="722" spans="1:15" x14ac:dyDescent="0.25">
      <c r="A722" s="2" t="str">
        <f>_xlfn.IFNA(VLOOKUP(I722,Довідник!D:F,3,FALSE),"")</f>
        <v/>
      </c>
      <c r="B722" s="2">
        <f>Т.1_2!$I$6</f>
        <v>0</v>
      </c>
      <c r="C722" s="2">
        <f>YEAR(Т.1_2!$I$1)</f>
        <v>1900</v>
      </c>
      <c r="D722" s="2">
        <f t="shared" si="22"/>
        <v>0</v>
      </c>
      <c r="E722" s="85" t="str">
        <f>IF(ISBLANK(H722),"",MAX(E$7:$E721)+1)</f>
        <v/>
      </c>
      <c r="F722" s="122"/>
      <c r="G722" s="123"/>
      <c r="H722" s="107"/>
      <c r="I722" s="108"/>
      <c r="J722" s="107"/>
      <c r="K722" s="109"/>
      <c r="L722" s="110"/>
      <c r="M722" s="126"/>
      <c r="N722" s="127"/>
      <c r="O722" s="3" t="str">
        <f t="shared" si="23"/>
        <v/>
      </c>
    </row>
    <row r="723" spans="1:15" x14ac:dyDescent="0.25">
      <c r="A723" s="2" t="str">
        <f>_xlfn.IFNA(VLOOKUP(I723,Довідник!D:F,3,FALSE),"")</f>
        <v/>
      </c>
      <c r="B723" s="2">
        <f>Т.1_2!$I$6</f>
        <v>0</v>
      </c>
      <c r="C723" s="2">
        <f>YEAR(Т.1_2!$I$1)</f>
        <v>1900</v>
      </c>
      <c r="D723" s="2">
        <f t="shared" si="22"/>
        <v>0</v>
      </c>
      <c r="E723" s="85" t="str">
        <f>IF(ISBLANK(H723),"",MAX(E$7:$E722)+1)</f>
        <v/>
      </c>
      <c r="F723" s="122"/>
      <c r="G723" s="123"/>
      <c r="H723" s="107"/>
      <c r="I723" s="108"/>
      <c r="J723" s="107"/>
      <c r="K723" s="109"/>
      <c r="L723" s="110"/>
      <c r="M723" s="126"/>
      <c r="N723" s="127"/>
      <c r="O723" s="3" t="str">
        <f t="shared" si="23"/>
        <v/>
      </c>
    </row>
    <row r="724" spans="1:15" x14ac:dyDescent="0.25">
      <c r="A724" s="2" t="str">
        <f>_xlfn.IFNA(VLOOKUP(I724,Довідник!D:F,3,FALSE),"")</f>
        <v/>
      </c>
      <c r="B724" s="2">
        <f>Т.1_2!$I$6</f>
        <v>0</v>
      </c>
      <c r="C724" s="2">
        <f>YEAR(Т.1_2!$I$1)</f>
        <v>1900</v>
      </c>
      <c r="D724" s="2">
        <f t="shared" si="22"/>
        <v>0</v>
      </c>
      <c r="E724" s="85" t="str">
        <f>IF(ISBLANK(H724),"",MAX(E$7:$E723)+1)</f>
        <v/>
      </c>
      <c r="F724" s="122"/>
      <c r="G724" s="123"/>
      <c r="H724" s="107"/>
      <c r="I724" s="108"/>
      <c r="J724" s="107"/>
      <c r="K724" s="109"/>
      <c r="L724" s="110"/>
      <c r="M724" s="126"/>
      <c r="N724" s="127"/>
      <c r="O724" s="3" t="str">
        <f t="shared" si="23"/>
        <v/>
      </c>
    </row>
    <row r="725" spans="1:15" x14ac:dyDescent="0.25">
      <c r="A725" s="2" t="str">
        <f>_xlfn.IFNA(VLOOKUP(I725,Довідник!D:F,3,FALSE),"")</f>
        <v/>
      </c>
      <c r="B725" s="2">
        <f>Т.1_2!$I$6</f>
        <v>0</v>
      </c>
      <c r="C725" s="2">
        <f>YEAR(Т.1_2!$I$1)</f>
        <v>1900</v>
      </c>
      <c r="D725" s="2">
        <f t="shared" si="22"/>
        <v>0</v>
      </c>
      <c r="E725" s="85" t="str">
        <f>IF(ISBLANK(H725),"",MAX(E$7:$E724)+1)</f>
        <v/>
      </c>
      <c r="F725" s="122"/>
      <c r="G725" s="123"/>
      <c r="H725" s="107"/>
      <c r="I725" s="108"/>
      <c r="J725" s="107"/>
      <c r="K725" s="109"/>
      <c r="L725" s="110"/>
      <c r="M725" s="126"/>
      <c r="N725" s="127"/>
      <c r="O725" s="3" t="str">
        <f t="shared" si="23"/>
        <v/>
      </c>
    </row>
    <row r="726" spans="1:15" x14ac:dyDescent="0.25">
      <c r="A726" s="2" t="str">
        <f>_xlfn.IFNA(VLOOKUP(I726,Довідник!D:F,3,FALSE),"")</f>
        <v/>
      </c>
      <c r="B726" s="2">
        <f>Т.1_2!$I$6</f>
        <v>0</v>
      </c>
      <c r="C726" s="2">
        <f>YEAR(Т.1_2!$I$1)</f>
        <v>1900</v>
      </c>
      <c r="D726" s="2">
        <f t="shared" si="22"/>
        <v>0</v>
      </c>
      <c r="E726" s="85" t="str">
        <f>IF(ISBLANK(H726),"",MAX(E$7:$E725)+1)</f>
        <v/>
      </c>
      <c r="F726" s="122"/>
      <c r="G726" s="123"/>
      <c r="H726" s="107"/>
      <c r="I726" s="108"/>
      <c r="J726" s="107"/>
      <c r="K726" s="109"/>
      <c r="L726" s="110"/>
      <c r="M726" s="126"/>
      <c r="N726" s="127"/>
      <c r="O726" s="3" t="str">
        <f t="shared" si="23"/>
        <v/>
      </c>
    </row>
    <row r="727" spans="1:15" x14ac:dyDescent="0.25">
      <c r="A727" s="2" t="str">
        <f>_xlfn.IFNA(VLOOKUP(I727,Довідник!D:F,3,FALSE),"")</f>
        <v/>
      </c>
      <c r="B727" s="2">
        <f>Т.1_2!$I$6</f>
        <v>0</v>
      </c>
      <c r="C727" s="2">
        <f>YEAR(Т.1_2!$I$1)</f>
        <v>1900</v>
      </c>
      <c r="D727" s="2">
        <f t="shared" si="22"/>
        <v>0</v>
      </c>
      <c r="E727" s="85" t="str">
        <f>IF(ISBLANK(H727),"",MAX(E$7:$E726)+1)</f>
        <v/>
      </c>
      <c r="F727" s="122"/>
      <c r="G727" s="123"/>
      <c r="H727" s="107"/>
      <c r="I727" s="108"/>
      <c r="J727" s="107"/>
      <c r="K727" s="109"/>
      <c r="L727" s="110"/>
      <c r="M727" s="126"/>
      <c r="N727" s="127"/>
      <c r="O727" s="3" t="str">
        <f t="shared" si="23"/>
        <v/>
      </c>
    </row>
    <row r="728" spans="1:15" x14ac:dyDescent="0.25">
      <c r="A728" s="2" t="str">
        <f>_xlfn.IFNA(VLOOKUP(I728,Довідник!D:F,3,FALSE),"")</f>
        <v/>
      </c>
      <c r="B728" s="2">
        <f>Т.1_2!$I$6</f>
        <v>0</v>
      </c>
      <c r="C728" s="2">
        <f>YEAR(Т.1_2!$I$1)</f>
        <v>1900</v>
      </c>
      <c r="D728" s="2">
        <f t="shared" si="22"/>
        <v>0</v>
      </c>
      <c r="E728" s="85" t="str">
        <f>IF(ISBLANK(H728),"",MAX(E$7:$E727)+1)</f>
        <v/>
      </c>
      <c r="F728" s="122"/>
      <c r="G728" s="123"/>
      <c r="H728" s="107"/>
      <c r="I728" s="108"/>
      <c r="J728" s="107"/>
      <c r="K728" s="109"/>
      <c r="L728" s="110"/>
      <c r="M728" s="126"/>
      <c r="N728" s="127"/>
      <c r="O728" s="3" t="str">
        <f t="shared" si="23"/>
        <v/>
      </c>
    </row>
    <row r="729" spans="1:15" x14ac:dyDescent="0.25">
      <c r="A729" s="2" t="str">
        <f>_xlfn.IFNA(VLOOKUP(I729,Довідник!D:F,3,FALSE),"")</f>
        <v/>
      </c>
      <c r="B729" s="2">
        <f>Т.1_2!$I$6</f>
        <v>0</v>
      </c>
      <c r="C729" s="2">
        <f>YEAR(Т.1_2!$I$1)</f>
        <v>1900</v>
      </c>
      <c r="D729" s="2">
        <f t="shared" si="22"/>
        <v>0</v>
      </c>
      <c r="E729" s="85" t="str">
        <f>IF(ISBLANK(H729),"",MAX(E$7:$E728)+1)</f>
        <v/>
      </c>
      <c r="F729" s="122"/>
      <c r="G729" s="123"/>
      <c r="H729" s="107"/>
      <c r="I729" s="108"/>
      <c r="J729" s="107"/>
      <c r="K729" s="109"/>
      <c r="L729" s="110"/>
      <c r="M729" s="126"/>
      <c r="N729" s="127"/>
      <c r="O729" s="3" t="str">
        <f t="shared" si="23"/>
        <v/>
      </c>
    </row>
    <row r="730" spans="1:15" x14ac:dyDescent="0.25">
      <c r="A730" s="2" t="str">
        <f>_xlfn.IFNA(VLOOKUP(I730,Довідник!D:F,3,FALSE),"")</f>
        <v/>
      </c>
      <c r="B730" s="2">
        <f>Т.1_2!$I$6</f>
        <v>0</v>
      </c>
      <c r="C730" s="2">
        <f>YEAR(Т.1_2!$I$1)</f>
        <v>1900</v>
      </c>
      <c r="D730" s="2">
        <f t="shared" si="22"/>
        <v>0</v>
      </c>
      <c r="E730" s="85" t="str">
        <f>IF(ISBLANK(H730),"",MAX(E$7:$E729)+1)</f>
        <v/>
      </c>
      <c r="F730" s="122"/>
      <c r="G730" s="123"/>
      <c r="H730" s="107"/>
      <c r="I730" s="108"/>
      <c r="J730" s="107"/>
      <c r="K730" s="109"/>
      <c r="L730" s="110"/>
      <c r="M730" s="126"/>
      <c r="N730" s="127"/>
      <c r="O730" s="3" t="str">
        <f t="shared" si="23"/>
        <v/>
      </c>
    </row>
    <row r="731" spans="1:15" x14ac:dyDescent="0.25">
      <c r="A731" s="2" t="str">
        <f>_xlfn.IFNA(VLOOKUP(I731,Довідник!D:F,3,FALSE),"")</f>
        <v/>
      </c>
      <c r="B731" s="2">
        <f>Т.1_2!$I$6</f>
        <v>0</v>
      </c>
      <c r="C731" s="2">
        <f>YEAR(Т.1_2!$I$1)</f>
        <v>1900</v>
      </c>
      <c r="D731" s="2">
        <f t="shared" si="22"/>
        <v>0</v>
      </c>
      <c r="E731" s="85" t="str">
        <f>IF(ISBLANK(H731),"",MAX(E$7:$E730)+1)</f>
        <v/>
      </c>
      <c r="F731" s="122"/>
      <c r="G731" s="123"/>
      <c r="H731" s="107"/>
      <c r="I731" s="108"/>
      <c r="J731" s="107"/>
      <c r="K731" s="109"/>
      <c r="L731" s="110"/>
      <c r="M731" s="126"/>
      <c r="N731" s="127"/>
      <c r="O731" s="3" t="str">
        <f t="shared" si="23"/>
        <v/>
      </c>
    </row>
    <row r="732" spans="1:15" x14ac:dyDescent="0.25">
      <c r="A732" s="2" t="str">
        <f>_xlfn.IFNA(VLOOKUP(I732,Довідник!D:F,3,FALSE),"")</f>
        <v/>
      </c>
      <c r="B732" s="2">
        <f>Т.1_2!$I$6</f>
        <v>0</v>
      </c>
      <c r="C732" s="2">
        <f>YEAR(Т.1_2!$I$1)</f>
        <v>1900</v>
      </c>
      <c r="D732" s="2">
        <f t="shared" si="22"/>
        <v>0</v>
      </c>
      <c r="E732" s="85" t="str">
        <f>IF(ISBLANK(H732),"",MAX(E$7:$E731)+1)</f>
        <v/>
      </c>
      <c r="F732" s="122"/>
      <c r="G732" s="123"/>
      <c r="H732" s="107"/>
      <c r="I732" s="108"/>
      <c r="J732" s="107"/>
      <c r="K732" s="109"/>
      <c r="L732" s="110"/>
      <c r="M732" s="126"/>
      <c r="N732" s="127"/>
      <c r="O732" s="3" t="str">
        <f t="shared" si="23"/>
        <v/>
      </c>
    </row>
    <row r="733" spans="1:15" x14ac:dyDescent="0.25">
      <c r="A733" s="2" t="str">
        <f>_xlfn.IFNA(VLOOKUP(I733,Довідник!D:F,3,FALSE),"")</f>
        <v/>
      </c>
      <c r="B733" s="2">
        <f>Т.1_2!$I$6</f>
        <v>0</v>
      </c>
      <c r="C733" s="2">
        <f>YEAR(Т.1_2!$I$1)</f>
        <v>1900</v>
      </c>
      <c r="D733" s="2">
        <f t="shared" si="22"/>
        <v>0</v>
      </c>
      <c r="E733" s="85" t="str">
        <f>IF(ISBLANK(H733),"",MAX(E$7:$E732)+1)</f>
        <v/>
      </c>
      <c r="F733" s="122"/>
      <c r="G733" s="123"/>
      <c r="H733" s="107"/>
      <c r="I733" s="108"/>
      <c r="J733" s="107"/>
      <c r="K733" s="109"/>
      <c r="L733" s="110"/>
      <c r="M733" s="126"/>
      <c r="N733" s="127"/>
      <c r="O733" s="3" t="str">
        <f t="shared" si="23"/>
        <v/>
      </c>
    </row>
    <row r="734" spans="1:15" x14ac:dyDescent="0.25">
      <c r="A734" s="2" t="str">
        <f>_xlfn.IFNA(VLOOKUP(I734,Довідник!D:F,3,FALSE),"")</f>
        <v/>
      </c>
      <c r="B734" s="2">
        <f>Т.1_2!$I$6</f>
        <v>0</v>
      </c>
      <c r="C734" s="2">
        <f>YEAR(Т.1_2!$I$1)</f>
        <v>1900</v>
      </c>
      <c r="D734" s="2">
        <f t="shared" si="22"/>
        <v>0</v>
      </c>
      <c r="E734" s="85" t="str">
        <f>IF(ISBLANK(H734),"",MAX(E$7:$E733)+1)</f>
        <v/>
      </c>
      <c r="F734" s="122"/>
      <c r="G734" s="123"/>
      <c r="H734" s="107"/>
      <c r="I734" s="108"/>
      <c r="J734" s="107"/>
      <c r="K734" s="109"/>
      <c r="L734" s="110"/>
      <c r="M734" s="126"/>
      <c r="N734" s="127"/>
      <c r="O734" s="3" t="str">
        <f t="shared" si="23"/>
        <v/>
      </c>
    </row>
    <row r="735" spans="1:15" x14ac:dyDescent="0.25">
      <c r="A735" s="2" t="str">
        <f>_xlfn.IFNA(VLOOKUP(I735,Довідник!D:F,3,FALSE),"")</f>
        <v/>
      </c>
      <c r="B735" s="2">
        <f>Т.1_2!$I$6</f>
        <v>0</v>
      </c>
      <c r="C735" s="2">
        <f>YEAR(Т.1_2!$I$1)</f>
        <v>1900</v>
      </c>
      <c r="D735" s="2">
        <f t="shared" si="22"/>
        <v>0</v>
      </c>
      <c r="E735" s="85" t="str">
        <f>IF(ISBLANK(H735),"",MAX(E$7:$E734)+1)</f>
        <v/>
      </c>
      <c r="F735" s="122"/>
      <c r="G735" s="123"/>
      <c r="H735" s="107"/>
      <c r="I735" s="108"/>
      <c r="J735" s="107"/>
      <c r="K735" s="109"/>
      <c r="L735" s="110"/>
      <c r="M735" s="126"/>
      <c r="N735" s="127"/>
      <c r="O735" s="3" t="str">
        <f t="shared" si="23"/>
        <v/>
      </c>
    </row>
    <row r="736" spans="1:15" x14ac:dyDescent="0.25">
      <c r="A736" s="2" t="str">
        <f>_xlfn.IFNA(VLOOKUP(I736,Довідник!D:F,3,FALSE),"")</f>
        <v/>
      </c>
      <c r="B736" s="2">
        <f>Т.1_2!$I$6</f>
        <v>0</v>
      </c>
      <c r="C736" s="2">
        <f>YEAR(Т.1_2!$I$1)</f>
        <v>1900</v>
      </c>
      <c r="D736" s="2">
        <f t="shared" si="22"/>
        <v>0</v>
      </c>
      <c r="E736" s="85" t="str">
        <f>IF(ISBLANK(H736),"",MAX(E$7:$E735)+1)</f>
        <v/>
      </c>
      <c r="F736" s="122"/>
      <c r="G736" s="123"/>
      <c r="H736" s="107"/>
      <c r="I736" s="108"/>
      <c r="J736" s="107"/>
      <c r="K736" s="109"/>
      <c r="L736" s="110"/>
      <c r="M736" s="126"/>
      <c r="N736" s="127"/>
      <c r="O736" s="3" t="str">
        <f t="shared" si="23"/>
        <v/>
      </c>
    </row>
    <row r="737" spans="1:15" x14ac:dyDescent="0.25">
      <c r="A737" s="2" t="str">
        <f>_xlfn.IFNA(VLOOKUP(I737,Довідник!D:F,3,FALSE),"")</f>
        <v/>
      </c>
      <c r="B737" s="2">
        <f>Т.1_2!$I$6</f>
        <v>0</v>
      </c>
      <c r="C737" s="2">
        <f>YEAR(Т.1_2!$I$1)</f>
        <v>1900</v>
      </c>
      <c r="D737" s="2">
        <f t="shared" si="22"/>
        <v>0</v>
      </c>
      <c r="E737" s="85" t="str">
        <f>IF(ISBLANK(H737),"",MAX(E$7:$E736)+1)</f>
        <v/>
      </c>
      <c r="F737" s="122"/>
      <c r="G737" s="123"/>
      <c r="H737" s="107"/>
      <c r="I737" s="108"/>
      <c r="J737" s="107"/>
      <c r="K737" s="109"/>
      <c r="L737" s="110"/>
      <c r="M737" s="126"/>
      <c r="N737" s="127"/>
      <c r="O737" s="3" t="str">
        <f t="shared" si="23"/>
        <v/>
      </c>
    </row>
    <row r="738" spans="1:15" x14ac:dyDescent="0.25">
      <c r="A738" s="2" t="str">
        <f>_xlfn.IFNA(VLOOKUP(I738,Довідник!D:F,3,FALSE),"")</f>
        <v/>
      </c>
      <c r="B738" s="2">
        <f>Т.1_2!$I$6</f>
        <v>0</v>
      </c>
      <c r="C738" s="2">
        <f>YEAR(Т.1_2!$I$1)</f>
        <v>1900</v>
      </c>
      <c r="D738" s="2">
        <f t="shared" si="22"/>
        <v>0</v>
      </c>
      <c r="E738" s="85" t="str">
        <f>IF(ISBLANK(H738),"",MAX(E$7:$E737)+1)</f>
        <v/>
      </c>
      <c r="F738" s="122"/>
      <c r="G738" s="123"/>
      <c r="H738" s="107"/>
      <c r="I738" s="108"/>
      <c r="J738" s="107"/>
      <c r="K738" s="109"/>
      <c r="L738" s="110"/>
      <c r="M738" s="126"/>
      <c r="N738" s="127"/>
      <c r="O738" s="3" t="str">
        <f t="shared" si="23"/>
        <v/>
      </c>
    </row>
    <row r="739" spans="1:15" x14ac:dyDescent="0.25">
      <c r="A739" s="2" t="str">
        <f>_xlfn.IFNA(VLOOKUP(I739,Довідник!D:F,3,FALSE),"")</f>
        <v/>
      </c>
      <c r="B739" s="2">
        <f>Т.1_2!$I$6</f>
        <v>0</v>
      </c>
      <c r="C739" s="2">
        <f>YEAR(Т.1_2!$I$1)</f>
        <v>1900</v>
      </c>
      <c r="D739" s="2">
        <f t="shared" si="22"/>
        <v>0</v>
      </c>
      <c r="E739" s="85" t="str">
        <f>IF(ISBLANK(H739),"",MAX(E$7:$E738)+1)</f>
        <v/>
      </c>
      <c r="F739" s="122"/>
      <c r="G739" s="123"/>
      <c r="H739" s="107"/>
      <c r="I739" s="108"/>
      <c r="J739" s="107"/>
      <c r="K739" s="109"/>
      <c r="L739" s="110"/>
      <c r="M739" s="126"/>
      <c r="N739" s="127"/>
      <c r="O739" s="3" t="str">
        <f t="shared" si="23"/>
        <v/>
      </c>
    </row>
    <row r="740" spans="1:15" x14ac:dyDescent="0.25">
      <c r="A740" s="2" t="str">
        <f>_xlfn.IFNA(VLOOKUP(I740,Довідник!D:F,3,FALSE),"")</f>
        <v/>
      </c>
      <c r="B740" s="2">
        <f>Т.1_2!$I$6</f>
        <v>0</v>
      </c>
      <c r="C740" s="2">
        <f>YEAR(Т.1_2!$I$1)</f>
        <v>1900</v>
      </c>
      <c r="D740" s="2">
        <f t="shared" si="22"/>
        <v>0</v>
      </c>
      <c r="E740" s="85" t="str">
        <f>IF(ISBLANK(H740),"",MAX(E$7:$E739)+1)</f>
        <v/>
      </c>
      <c r="F740" s="122"/>
      <c r="G740" s="123"/>
      <c r="H740" s="107"/>
      <c r="I740" s="108"/>
      <c r="J740" s="107"/>
      <c r="K740" s="109"/>
      <c r="L740" s="110"/>
      <c r="M740" s="126"/>
      <c r="N740" s="127"/>
      <c r="O740" s="3" t="str">
        <f t="shared" si="23"/>
        <v/>
      </c>
    </row>
    <row r="741" spans="1:15" x14ac:dyDescent="0.25">
      <c r="A741" s="2" t="str">
        <f>_xlfn.IFNA(VLOOKUP(I741,Довідник!D:F,3,FALSE),"")</f>
        <v/>
      </c>
      <c r="B741" s="2">
        <f>Т.1_2!$I$6</f>
        <v>0</v>
      </c>
      <c r="C741" s="2">
        <f>YEAR(Т.1_2!$I$1)</f>
        <v>1900</v>
      </c>
      <c r="D741" s="2">
        <f t="shared" si="22"/>
        <v>0</v>
      </c>
      <c r="E741" s="85" t="str">
        <f>IF(ISBLANK(H741),"",MAX(E$7:$E740)+1)</f>
        <v/>
      </c>
      <c r="F741" s="122"/>
      <c r="G741" s="123"/>
      <c r="H741" s="107"/>
      <c r="I741" s="108"/>
      <c r="J741" s="107"/>
      <c r="K741" s="109"/>
      <c r="L741" s="110"/>
      <c r="M741" s="126"/>
      <c r="N741" s="127"/>
      <c r="O741" s="3" t="str">
        <f t="shared" si="23"/>
        <v/>
      </c>
    </row>
    <row r="742" spans="1:15" x14ac:dyDescent="0.25">
      <c r="A742" s="2" t="str">
        <f>_xlfn.IFNA(VLOOKUP(I742,Довідник!D:F,3,FALSE),"")</f>
        <v/>
      </c>
      <c r="B742" s="2">
        <f>Т.1_2!$I$6</f>
        <v>0</v>
      </c>
      <c r="C742" s="2">
        <f>YEAR(Т.1_2!$I$1)</f>
        <v>1900</v>
      </c>
      <c r="D742" s="2">
        <f t="shared" si="22"/>
        <v>0</v>
      </c>
      <c r="E742" s="85" t="str">
        <f>IF(ISBLANK(H742),"",MAX(E$7:$E741)+1)</f>
        <v/>
      </c>
      <c r="F742" s="122"/>
      <c r="G742" s="123"/>
      <c r="H742" s="107"/>
      <c r="I742" s="108"/>
      <c r="J742" s="107"/>
      <c r="K742" s="109"/>
      <c r="L742" s="110"/>
      <c r="M742" s="126"/>
      <c r="N742" s="127"/>
      <c r="O742" s="3" t="str">
        <f t="shared" si="23"/>
        <v/>
      </c>
    </row>
    <row r="743" spans="1:15" x14ac:dyDescent="0.25">
      <c r="A743" s="2" t="str">
        <f>_xlfn.IFNA(VLOOKUP(I743,Довідник!D:F,3,FALSE),"")</f>
        <v/>
      </c>
      <c r="B743" s="2">
        <f>Т.1_2!$I$6</f>
        <v>0</v>
      </c>
      <c r="C743" s="2">
        <f>YEAR(Т.1_2!$I$1)</f>
        <v>1900</v>
      </c>
      <c r="D743" s="2">
        <f t="shared" si="22"/>
        <v>0</v>
      </c>
      <c r="E743" s="85" t="str">
        <f>IF(ISBLANK(H743),"",MAX(E$7:$E742)+1)</f>
        <v/>
      </c>
      <c r="F743" s="122"/>
      <c r="G743" s="123"/>
      <c r="H743" s="107"/>
      <c r="I743" s="108"/>
      <c r="J743" s="107"/>
      <c r="K743" s="109"/>
      <c r="L743" s="110"/>
      <c r="M743" s="126"/>
      <c r="N743" s="127"/>
      <c r="O743" s="3" t="str">
        <f t="shared" si="23"/>
        <v/>
      </c>
    </row>
    <row r="744" spans="1:15" x14ac:dyDescent="0.25">
      <c r="A744" s="2" t="str">
        <f>_xlfn.IFNA(VLOOKUP(I744,Довідник!D:F,3,FALSE),"")</f>
        <v/>
      </c>
      <c r="B744" s="2">
        <f>Т.1_2!$I$6</f>
        <v>0</v>
      </c>
      <c r="C744" s="2">
        <f>YEAR(Т.1_2!$I$1)</f>
        <v>1900</v>
      </c>
      <c r="D744" s="2">
        <f t="shared" si="22"/>
        <v>0</v>
      </c>
      <c r="E744" s="85" t="str">
        <f>IF(ISBLANK(H744),"",MAX(E$7:$E743)+1)</f>
        <v/>
      </c>
      <c r="F744" s="122"/>
      <c r="G744" s="123"/>
      <c r="H744" s="107"/>
      <c r="I744" s="108"/>
      <c r="J744" s="107"/>
      <c r="K744" s="109"/>
      <c r="L744" s="110"/>
      <c r="M744" s="126"/>
      <c r="N744" s="127"/>
      <c r="O744" s="3" t="str">
        <f t="shared" si="23"/>
        <v/>
      </c>
    </row>
    <row r="745" spans="1:15" x14ac:dyDescent="0.25">
      <c r="A745" s="2" t="str">
        <f>_xlfn.IFNA(VLOOKUP(I745,Довідник!D:F,3,FALSE),"")</f>
        <v/>
      </c>
      <c r="B745" s="2">
        <f>Т.1_2!$I$6</f>
        <v>0</v>
      </c>
      <c r="C745" s="2">
        <f>YEAR(Т.1_2!$I$1)</f>
        <v>1900</v>
      </c>
      <c r="D745" s="2">
        <f t="shared" si="22"/>
        <v>0</v>
      </c>
      <c r="E745" s="85" t="str">
        <f>IF(ISBLANK(H745),"",MAX(E$7:$E744)+1)</f>
        <v/>
      </c>
      <c r="F745" s="122"/>
      <c r="G745" s="123"/>
      <c r="H745" s="107"/>
      <c r="I745" s="108"/>
      <c r="J745" s="107"/>
      <c r="K745" s="109"/>
      <c r="L745" s="110"/>
      <c r="M745" s="126"/>
      <c r="N745" s="127"/>
      <c r="O745" s="3" t="str">
        <f t="shared" si="23"/>
        <v/>
      </c>
    </row>
    <row r="746" spans="1:15" x14ac:dyDescent="0.25">
      <c r="A746" s="2" t="str">
        <f>_xlfn.IFNA(VLOOKUP(I746,Довідник!D:F,3,FALSE),"")</f>
        <v/>
      </c>
      <c r="B746" s="2">
        <f>Т.1_2!$I$6</f>
        <v>0</v>
      </c>
      <c r="C746" s="2">
        <f>YEAR(Т.1_2!$I$1)</f>
        <v>1900</v>
      </c>
      <c r="D746" s="2">
        <f t="shared" si="22"/>
        <v>0</v>
      </c>
      <c r="E746" s="85" t="str">
        <f>IF(ISBLANK(H746),"",MAX(E$7:$E745)+1)</f>
        <v/>
      </c>
      <c r="F746" s="122"/>
      <c r="G746" s="123"/>
      <c r="H746" s="107"/>
      <c r="I746" s="108"/>
      <c r="J746" s="107"/>
      <c r="K746" s="109"/>
      <c r="L746" s="110"/>
      <c r="M746" s="126"/>
      <c r="N746" s="127"/>
      <c r="O746" s="3" t="str">
        <f t="shared" si="23"/>
        <v/>
      </c>
    </row>
    <row r="747" spans="1:15" x14ac:dyDescent="0.25">
      <c r="A747" s="2" t="str">
        <f>_xlfn.IFNA(VLOOKUP(I747,Довідник!D:F,3,FALSE),"")</f>
        <v/>
      </c>
      <c r="B747" s="2">
        <f>Т.1_2!$I$6</f>
        <v>0</v>
      </c>
      <c r="C747" s="2">
        <f>YEAR(Т.1_2!$I$1)</f>
        <v>1900</v>
      </c>
      <c r="D747" s="2">
        <f t="shared" si="22"/>
        <v>0</v>
      </c>
      <c r="E747" s="85" t="str">
        <f>IF(ISBLANK(H747),"",MAX(E$7:$E746)+1)</f>
        <v/>
      </c>
      <c r="F747" s="122"/>
      <c r="G747" s="123"/>
      <c r="H747" s="107"/>
      <c r="I747" s="108"/>
      <c r="J747" s="107"/>
      <c r="K747" s="109"/>
      <c r="L747" s="110"/>
      <c r="M747" s="126"/>
      <c r="N747" s="127"/>
      <c r="O747" s="3" t="str">
        <f t="shared" si="23"/>
        <v/>
      </c>
    </row>
    <row r="748" spans="1:15" x14ac:dyDescent="0.25">
      <c r="A748" s="2" t="str">
        <f>_xlfn.IFNA(VLOOKUP(I748,Довідник!D:F,3,FALSE),"")</f>
        <v/>
      </c>
      <c r="B748" s="2">
        <f>Т.1_2!$I$6</f>
        <v>0</v>
      </c>
      <c r="C748" s="2">
        <f>YEAR(Т.1_2!$I$1)</f>
        <v>1900</v>
      </c>
      <c r="D748" s="2">
        <f t="shared" si="22"/>
        <v>0</v>
      </c>
      <c r="E748" s="85" t="str">
        <f>IF(ISBLANK(H748),"",MAX(E$7:$E747)+1)</f>
        <v/>
      </c>
      <c r="F748" s="122"/>
      <c r="G748" s="123"/>
      <c r="H748" s="107"/>
      <c r="I748" s="108"/>
      <c r="J748" s="107"/>
      <c r="K748" s="109"/>
      <c r="L748" s="110"/>
      <c r="M748" s="126"/>
      <c r="N748" s="127"/>
      <c r="O748" s="3" t="str">
        <f t="shared" si="23"/>
        <v/>
      </c>
    </row>
    <row r="749" spans="1:15" x14ac:dyDescent="0.25">
      <c r="A749" s="2" t="str">
        <f>_xlfn.IFNA(VLOOKUP(I749,Довідник!D:F,3,FALSE),"")</f>
        <v/>
      </c>
      <c r="B749" s="2">
        <f>Т.1_2!$I$6</f>
        <v>0</v>
      </c>
      <c r="C749" s="2">
        <f>YEAR(Т.1_2!$I$1)</f>
        <v>1900</v>
      </c>
      <c r="D749" s="2">
        <f t="shared" si="22"/>
        <v>0</v>
      </c>
      <c r="E749" s="85" t="str">
        <f>IF(ISBLANK(H749),"",MAX(E$7:$E748)+1)</f>
        <v/>
      </c>
      <c r="F749" s="122"/>
      <c r="G749" s="123"/>
      <c r="H749" s="107"/>
      <c r="I749" s="108"/>
      <c r="J749" s="107"/>
      <c r="K749" s="109"/>
      <c r="L749" s="110"/>
      <c r="M749" s="126"/>
      <c r="N749" s="127"/>
      <c r="O749" s="3" t="str">
        <f t="shared" si="23"/>
        <v/>
      </c>
    </row>
    <row r="750" spans="1:15" x14ac:dyDescent="0.25">
      <c r="A750" s="2" t="str">
        <f>_xlfn.IFNA(VLOOKUP(I750,Довідник!D:F,3,FALSE),"")</f>
        <v/>
      </c>
      <c r="B750" s="2">
        <f>Т.1_2!$I$6</f>
        <v>0</v>
      </c>
      <c r="C750" s="2">
        <f>YEAR(Т.1_2!$I$1)</f>
        <v>1900</v>
      </c>
      <c r="D750" s="2">
        <f t="shared" si="22"/>
        <v>0</v>
      </c>
      <c r="E750" s="85" t="str">
        <f>IF(ISBLANK(H750),"",MAX(E$7:$E749)+1)</f>
        <v/>
      </c>
      <c r="F750" s="122"/>
      <c r="G750" s="123"/>
      <c r="H750" s="107"/>
      <c r="I750" s="108"/>
      <c r="J750" s="107"/>
      <c r="K750" s="109"/>
      <c r="L750" s="110"/>
      <c r="M750" s="126"/>
      <c r="N750" s="127"/>
      <c r="O750" s="3" t="str">
        <f t="shared" si="23"/>
        <v/>
      </c>
    </row>
    <row r="751" spans="1:15" x14ac:dyDescent="0.25">
      <c r="A751" s="2" t="str">
        <f>_xlfn.IFNA(VLOOKUP(I751,Довідник!D:F,3,FALSE),"")</f>
        <v/>
      </c>
      <c r="B751" s="2">
        <f>Т.1_2!$I$6</f>
        <v>0</v>
      </c>
      <c r="C751" s="2">
        <f>YEAR(Т.1_2!$I$1)</f>
        <v>1900</v>
      </c>
      <c r="D751" s="2">
        <f t="shared" si="22"/>
        <v>0</v>
      </c>
      <c r="E751" s="85" t="str">
        <f>IF(ISBLANK(H751),"",MAX(E$7:$E750)+1)</f>
        <v/>
      </c>
      <c r="F751" s="122"/>
      <c r="G751" s="123"/>
      <c r="H751" s="107"/>
      <c r="I751" s="108"/>
      <c r="J751" s="107"/>
      <c r="K751" s="109"/>
      <c r="L751" s="110"/>
      <c r="M751" s="126"/>
      <c r="N751" s="127"/>
      <c r="O751" s="3" t="str">
        <f t="shared" si="23"/>
        <v/>
      </c>
    </row>
    <row r="752" spans="1:15" x14ac:dyDescent="0.25">
      <c r="A752" s="2" t="str">
        <f>_xlfn.IFNA(VLOOKUP(I752,Довідник!D:F,3,FALSE),"")</f>
        <v/>
      </c>
      <c r="B752" s="2">
        <f>Т.1_2!$I$6</f>
        <v>0</v>
      </c>
      <c r="C752" s="2">
        <f>YEAR(Т.1_2!$I$1)</f>
        <v>1900</v>
      </c>
      <c r="D752" s="2">
        <f t="shared" si="22"/>
        <v>0</v>
      </c>
      <c r="E752" s="85" t="str">
        <f>IF(ISBLANK(H752),"",MAX(E$7:$E751)+1)</f>
        <v/>
      </c>
      <c r="F752" s="122"/>
      <c r="G752" s="123"/>
      <c r="H752" s="107"/>
      <c r="I752" s="108"/>
      <c r="J752" s="107"/>
      <c r="K752" s="109"/>
      <c r="L752" s="110"/>
      <c r="M752" s="126"/>
      <c r="N752" s="127"/>
      <c r="O752" s="3" t="str">
        <f t="shared" si="23"/>
        <v/>
      </c>
    </row>
    <row r="753" spans="1:15" x14ac:dyDescent="0.25">
      <c r="A753" s="2" t="str">
        <f>_xlfn.IFNA(VLOOKUP(I753,Довідник!D:F,3,FALSE),"")</f>
        <v/>
      </c>
      <c r="B753" s="2">
        <f>Т.1_2!$I$6</f>
        <v>0</v>
      </c>
      <c r="C753" s="2">
        <f>YEAR(Т.1_2!$I$1)</f>
        <v>1900</v>
      </c>
      <c r="D753" s="2">
        <f t="shared" si="22"/>
        <v>0</v>
      </c>
      <c r="E753" s="85" t="str">
        <f>IF(ISBLANK(H753),"",MAX(E$7:$E752)+1)</f>
        <v/>
      </c>
      <c r="F753" s="122"/>
      <c r="G753" s="123"/>
      <c r="H753" s="107"/>
      <c r="I753" s="108"/>
      <c r="J753" s="107"/>
      <c r="K753" s="109"/>
      <c r="L753" s="110"/>
      <c r="M753" s="126"/>
      <c r="N753" s="127"/>
      <c r="O753" s="3" t="str">
        <f t="shared" si="23"/>
        <v/>
      </c>
    </row>
    <row r="754" spans="1:15" x14ac:dyDescent="0.25">
      <c r="A754" s="2" t="str">
        <f>_xlfn.IFNA(VLOOKUP(I754,Довідник!D:F,3,FALSE),"")</f>
        <v/>
      </c>
      <c r="B754" s="2">
        <f>Т.1_2!$I$6</f>
        <v>0</v>
      </c>
      <c r="C754" s="2">
        <f>YEAR(Т.1_2!$I$1)</f>
        <v>1900</v>
      </c>
      <c r="D754" s="2">
        <f t="shared" si="22"/>
        <v>0</v>
      </c>
      <c r="E754" s="85" t="str">
        <f>IF(ISBLANK(H754),"",MAX(E$7:$E753)+1)</f>
        <v/>
      </c>
      <c r="F754" s="122"/>
      <c r="G754" s="123"/>
      <c r="H754" s="107"/>
      <c r="I754" s="108"/>
      <c r="J754" s="107"/>
      <c r="K754" s="109"/>
      <c r="L754" s="110"/>
      <c r="M754" s="126"/>
      <c r="N754" s="127"/>
      <c r="O754" s="3" t="str">
        <f t="shared" si="23"/>
        <v/>
      </c>
    </row>
    <row r="755" spans="1:15" x14ac:dyDescent="0.25">
      <c r="A755" s="2" t="str">
        <f>_xlfn.IFNA(VLOOKUP(I755,Довідник!D:F,3,FALSE),"")</f>
        <v/>
      </c>
      <c r="B755" s="2">
        <f>Т.1_2!$I$6</f>
        <v>0</v>
      </c>
      <c r="C755" s="2">
        <f>YEAR(Т.1_2!$I$1)</f>
        <v>1900</v>
      </c>
      <c r="D755" s="2">
        <f t="shared" si="22"/>
        <v>0</v>
      </c>
      <c r="E755" s="85" t="str">
        <f>IF(ISBLANK(H755),"",MAX(E$7:$E754)+1)</f>
        <v/>
      </c>
      <c r="F755" s="122"/>
      <c r="G755" s="123"/>
      <c r="H755" s="107"/>
      <c r="I755" s="108"/>
      <c r="J755" s="107"/>
      <c r="K755" s="109"/>
      <c r="L755" s="110"/>
      <c r="M755" s="126"/>
      <c r="N755" s="127"/>
      <c r="O755" s="3" t="str">
        <f t="shared" si="23"/>
        <v/>
      </c>
    </row>
    <row r="756" spans="1:15" x14ac:dyDescent="0.25">
      <c r="A756" s="2" t="str">
        <f>_xlfn.IFNA(VLOOKUP(I756,Довідник!D:F,3,FALSE),"")</f>
        <v/>
      </c>
      <c r="B756" s="2">
        <f>Т.1_2!$I$6</f>
        <v>0</v>
      </c>
      <c r="C756" s="2">
        <f>YEAR(Т.1_2!$I$1)</f>
        <v>1900</v>
      </c>
      <c r="D756" s="2">
        <f t="shared" si="22"/>
        <v>0</v>
      </c>
      <c r="E756" s="85" t="str">
        <f>IF(ISBLANK(H756),"",MAX(E$7:$E755)+1)</f>
        <v/>
      </c>
      <c r="F756" s="122"/>
      <c r="G756" s="123"/>
      <c r="H756" s="107"/>
      <c r="I756" s="108"/>
      <c r="J756" s="107"/>
      <c r="K756" s="109"/>
      <c r="L756" s="110"/>
      <c r="M756" s="126"/>
      <c r="N756" s="127"/>
      <c r="O756" s="3" t="str">
        <f t="shared" si="23"/>
        <v/>
      </c>
    </row>
    <row r="757" spans="1:15" x14ac:dyDescent="0.25">
      <c r="A757" s="2" t="str">
        <f>_xlfn.IFNA(VLOOKUP(I757,Довідник!D:F,3,FALSE),"")</f>
        <v/>
      </c>
      <c r="B757" s="2">
        <f>Т.1_2!$I$6</f>
        <v>0</v>
      </c>
      <c r="C757" s="2">
        <f>YEAR(Т.1_2!$I$1)</f>
        <v>1900</v>
      </c>
      <c r="D757" s="2">
        <f t="shared" si="22"/>
        <v>0</v>
      </c>
      <c r="E757" s="85" t="str">
        <f>IF(ISBLANK(H757),"",MAX(E$7:$E756)+1)</f>
        <v/>
      </c>
      <c r="F757" s="122"/>
      <c r="G757" s="123"/>
      <c r="H757" s="107"/>
      <c r="I757" s="108"/>
      <c r="J757" s="107"/>
      <c r="K757" s="109"/>
      <c r="L757" s="110"/>
      <c r="M757" s="126"/>
      <c r="N757" s="127"/>
      <c r="O757" s="3" t="str">
        <f t="shared" si="23"/>
        <v/>
      </c>
    </row>
    <row r="758" spans="1:15" x14ac:dyDescent="0.25">
      <c r="A758" s="2" t="str">
        <f>_xlfn.IFNA(VLOOKUP(I758,Довідник!D:F,3,FALSE),"")</f>
        <v/>
      </c>
      <c r="B758" s="2">
        <f>Т.1_2!$I$6</f>
        <v>0</v>
      </c>
      <c r="C758" s="2">
        <f>YEAR(Т.1_2!$I$1)</f>
        <v>1900</v>
      </c>
      <c r="D758" s="2">
        <f t="shared" si="22"/>
        <v>0</v>
      </c>
      <c r="E758" s="85" t="str">
        <f>IF(ISBLANK(H758),"",MAX(E$7:$E757)+1)</f>
        <v/>
      </c>
      <c r="F758" s="122"/>
      <c r="G758" s="123"/>
      <c r="H758" s="107"/>
      <c r="I758" s="108"/>
      <c r="J758" s="107"/>
      <c r="K758" s="109"/>
      <c r="L758" s="110"/>
      <c r="M758" s="126"/>
      <c r="N758" s="127"/>
      <c r="O758" s="3" t="str">
        <f t="shared" si="23"/>
        <v/>
      </c>
    </row>
    <row r="759" spans="1:15" x14ac:dyDescent="0.25">
      <c r="A759" s="2" t="str">
        <f>_xlfn.IFNA(VLOOKUP(I759,Довідник!D:F,3,FALSE),"")</f>
        <v/>
      </c>
      <c r="B759" s="2">
        <f>Т.1_2!$I$6</f>
        <v>0</v>
      </c>
      <c r="C759" s="2">
        <f>YEAR(Т.1_2!$I$1)</f>
        <v>1900</v>
      </c>
      <c r="D759" s="2">
        <f t="shared" si="22"/>
        <v>0</v>
      </c>
      <c r="E759" s="85" t="str">
        <f>IF(ISBLANK(H759),"",MAX(E$7:$E758)+1)</f>
        <v/>
      </c>
      <c r="F759" s="122"/>
      <c r="G759" s="123"/>
      <c r="H759" s="107"/>
      <c r="I759" s="108"/>
      <c r="J759" s="107"/>
      <c r="K759" s="109"/>
      <c r="L759" s="110"/>
      <c r="M759" s="126"/>
      <c r="N759" s="127"/>
      <c r="O759" s="3" t="str">
        <f t="shared" si="23"/>
        <v/>
      </c>
    </row>
    <row r="760" spans="1:15" x14ac:dyDescent="0.25">
      <c r="A760" s="2" t="str">
        <f>_xlfn.IFNA(VLOOKUP(I760,Довідник!D:F,3,FALSE),"")</f>
        <v/>
      </c>
      <c r="B760" s="2">
        <f>Т.1_2!$I$6</f>
        <v>0</v>
      </c>
      <c r="C760" s="2">
        <f>YEAR(Т.1_2!$I$1)</f>
        <v>1900</v>
      </c>
      <c r="D760" s="2">
        <f t="shared" si="22"/>
        <v>0</v>
      </c>
      <c r="E760" s="85" t="str">
        <f>IF(ISBLANK(H760),"",MAX(E$7:$E759)+1)</f>
        <v/>
      </c>
      <c r="F760" s="122"/>
      <c r="G760" s="123"/>
      <c r="H760" s="107"/>
      <c r="I760" s="108"/>
      <c r="J760" s="107"/>
      <c r="K760" s="109"/>
      <c r="L760" s="110"/>
      <c r="M760" s="126"/>
      <c r="N760" s="127"/>
      <c r="O760" s="3" t="str">
        <f t="shared" si="23"/>
        <v/>
      </c>
    </row>
    <row r="761" spans="1:15" x14ac:dyDescent="0.25">
      <c r="A761" s="2" t="str">
        <f>_xlfn.IFNA(VLOOKUP(I761,Довідник!D:F,3,FALSE),"")</f>
        <v/>
      </c>
      <c r="B761" s="2">
        <f>Т.1_2!$I$6</f>
        <v>0</v>
      </c>
      <c r="C761" s="2">
        <f>YEAR(Т.1_2!$I$1)</f>
        <v>1900</v>
      </c>
      <c r="D761" s="2">
        <f t="shared" si="22"/>
        <v>0</v>
      </c>
      <c r="E761" s="85" t="str">
        <f>IF(ISBLANK(H761),"",MAX(E$7:$E760)+1)</f>
        <v/>
      </c>
      <c r="F761" s="122"/>
      <c r="G761" s="123"/>
      <c r="H761" s="107"/>
      <c r="I761" s="108"/>
      <c r="J761" s="107"/>
      <c r="K761" s="109"/>
      <c r="L761" s="110"/>
      <c r="M761" s="126"/>
      <c r="N761" s="127"/>
      <c r="O761" s="3" t="str">
        <f t="shared" si="23"/>
        <v/>
      </c>
    </row>
    <row r="762" spans="1:15" x14ac:dyDescent="0.25">
      <c r="A762" s="2" t="str">
        <f>_xlfn.IFNA(VLOOKUP(I762,Довідник!D:F,3,FALSE),"")</f>
        <v/>
      </c>
      <c r="B762" s="2">
        <f>Т.1_2!$I$6</f>
        <v>0</v>
      </c>
      <c r="C762" s="2">
        <f>YEAR(Т.1_2!$I$1)</f>
        <v>1900</v>
      </c>
      <c r="D762" s="2">
        <f t="shared" si="22"/>
        <v>0</v>
      </c>
      <c r="E762" s="85" t="str">
        <f>IF(ISBLANK(H762),"",MAX(E$7:$E761)+1)</f>
        <v/>
      </c>
      <c r="F762" s="122"/>
      <c r="G762" s="123"/>
      <c r="H762" s="107"/>
      <c r="I762" s="108"/>
      <c r="J762" s="107"/>
      <c r="K762" s="109"/>
      <c r="L762" s="110"/>
      <c r="M762" s="126"/>
      <c r="N762" s="127"/>
      <c r="O762" s="3" t="str">
        <f t="shared" si="23"/>
        <v/>
      </c>
    </row>
    <row r="763" spans="1:15" x14ac:dyDescent="0.25">
      <c r="A763" s="2" t="str">
        <f>_xlfn.IFNA(VLOOKUP(I763,Довідник!D:F,3,FALSE),"")</f>
        <v/>
      </c>
      <c r="B763" s="2">
        <f>Т.1_2!$I$6</f>
        <v>0</v>
      </c>
      <c r="C763" s="2">
        <f>YEAR(Т.1_2!$I$1)</f>
        <v>1900</v>
      </c>
      <c r="D763" s="2">
        <f t="shared" si="22"/>
        <v>0</v>
      </c>
      <c r="E763" s="85" t="str">
        <f>IF(ISBLANK(H763),"",MAX(E$7:$E762)+1)</f>
        <v/>
      </c>
      <c r="F763" s="122"/>
      <c r="G763" s="123"/>
      <c r="H763" s="107"/>
      <c r="I763" s="108"/>
      <c r="J763" s="107"/>
      <c r="K763" s="109"/>
      <c r="L763" s="110"/>
      <c r="M763" s="126"/>
      <c r="N763" s="127"/>
      <c r="O763" s="3" t="str">
        <f t="shared" si="23"/>
        <v/>
      </c>
    </row>
    <row r="764" spans="1:15" x14ac:dyDescent="0.25">
      <c r="A764" s="2" t="str">
        <f>_xlfn.IFNA(VLOOKUP(I764,Довідник!D:F,3,FALSE),"")</f>
        <v/>
      </c>
      <c r="B764" s="2">
        <f>Т.1_2!$I$6</f>
        <v>0</v>
      </c>
      <c r="C764" s="2">
        <f>YEAR(Т.1_2!$I$1)</f>
        <v>1900</v>
      </c>
      <c r="D764" s="2">
        <f t="shared" si="22"/>
        <v>0</v>
      </c>
      <c r="E764" s="85" t="str">
        <f>IF(ISBLANK(H764),"",MAX(E$7:$E763)+1)</f>
        <v/>
      </c>
      <c r="F764" s="122"/>
      <c r="G764" s="123"/>
      <c r="H764" s="107"/>
      <c r="I764" s="108"/>
      <c r="J764" s="107"/>
      <c r="K764" s="109"/>
      <c r="L764" s="110"/>
      <c r="M764" s="126"/>
      <c r="N764" s="127"/>
      <c r="O764" s="3" t="str">
        <f t="shared" si="23"/>
        <v/>
      </c>
    </row>
    <row r="765" spans="1:15" x14ac:dyDescent="0.25">
      <c r="A765" s="2" t="str">
        <f>_xlfn.IFNA(VLOOKUP(I765,Довідник!D:F,3,FALSE),"")</f>
        <v/>
      </c>
      <c r="B765" s="2">
        <f>Т.1_2!$I$6</f>
        <v>0</v>
      </c>
      <c r="C765" s="2">
        <f>YEAR(Т.1_2!$I$1)</f>
        <v>1900</v>
      </c>
      <c r="D765" s="2">
        <f t="shared" si="22"/>
        <v>0</v>
      </c>
      <c r="E765" s="85" t="str">
        <f>IF(ISBLANK(H765),"",MAX(E$7:$E764)+1)</f>
        <v/>
      </c>
      <c r="F765" s="122"/>
      <c r="G765" s="123"/>
      <c r="H765" s="107"/>
      <c r="I765" s="108"/>
      <c r="J765" s="107"/>
      <c r="K765" s="109"/>
      <c r="L765" s="110"/>
      <c r="M765" s="126"/>
      <c r="N765" s="127"/>
      <c r="O765" s="3" t="str">
        <f t="shared" si="23"/>
        <v/>
      </c>
    </row>
    <row r="766" spans="1:15" x14ac:dyDescent="0.25">
      <c r="A766" s="2" t="str">
        <f>_xlfn.IFNA(VLOOKUP(I766,Довідник!D:F,3,FALSE),"")</f>
        <v/>
      </c>
      <c r="B766" s="2">
        <f>Т.1_2!$I$6</f>
        <v>0</v>
      </c>
      <c r="C766" s="2">
        <f>YEAR(Т.1_2!$I$1)</f>
        <v>1900</v>
      </c>
      <c r="D766" s="2">
        <f t="shared" si="22"/>
        <v>0</v>
      </c>
      <c r="E766" s="85" t="str">
        <f>IF(ISBLANK(H766),"",MAX(E$7:$E765)+1)</f>
        <v/>
      </c>
      <c r="F766" s="122"/>
      <c r="G766" s="123"/>
      <c r="H766" s="107"/>
      <c r="I766" s="108"/>
      <c r="J766" s="107"/>
      <c r="K766" s="109"/>
      <c r="L766" s="110"/>
      <c r="M766" s="126"/>
      <c r="N766" s="127"/>
      <c r="O766" s="3" t="str">
        <f t="shared" si="23"/>
        <v/>
      </c>
    </row>
    <row r="767" spans="1:15" x14ac:dyDescent="0.25">
      <c r="A767" s="2" t="str">
        <f>_xlfn.IFNA(VLOOKUP(I767,Довідник!D:F,3,FALSE),"")</f>
        <v/>
      </c>
      <c r="B767" s="2">
        <f>Т.1_2!$I$6</f>
        <v>0</v>
      </c>
      <c r="C767" s="2">
        <f>YEAR(Т.1_2!$I$1)</f>
        <v>1900</v>
      </c>
      <c r="D767" s="2">
        <f t="shared" si="22"/>
        <v>0</v>
      </c>
      <c r="E767" s="85" t="str">
        <f>IF(ISBLANK(H767),"",MAX(E$7:$E766)+1)</f>
        <v/>
      </c>
      <c r="F767" s="122"/>
      <c r="G767" s="123"/>
      <c r="H767" s="107"/>
      <c r="I767" s="108"/>
      <c r="J767" s="107"/>
      <c r="K767" s="109"/>
      <c r="L767" s="110"/>
      <c r="M767" s="126"/>
      <c r="N767" s="127"/>
      <c r="O767" s="3" t="str">
        <f t="shared" si="23"/>
        <v/>
      </c>
    </row>
    <row r="768" spans="1:15" x14ac:dyDescent="0.25">
      <c r="A768" s="2" t="str">
        <f>_xlfn.IFNA(VLOOKUP(I768,Довідник!D:F,3,FALSE),"")</f>
        <v/>
      </c>
      <c r="B768" s="2">
        <f>Т.1_2!$I$6</f>
        <v>0</v>
      </c>
      <c r="C768" s="2">
        <f>YEAR(Т.1_2!$I$1)</f>
        <v>1900</v>
      </c>
      <c r="D768" s="2">
        <f t="shared" si="22"/>
        <v>0</v>
      </c>
      <c r="E768" s="85" t="str">
        <f>IF(ISBLANK(H768),"",MAX(E$7:$E767)+1)</f>
        <v/>
      </c>
      <c r="F768" s="122"/>
      <c r="G768" s="123"/>
      <c r="H768" s="107"/>
      <c r="I768" s="108"/>
      <c r="J768" s="107"/>
      <c r="K768" s="109"/>
      <c r="L768" s="110"/>
      <c r="M768" s="126"/>
      <c r="N768" s="127"/>
      <c r="O768" s="3" t="str">
        <f t="shared" si="23"/>
        <v/>
      </c>
    </row>
    <row r="769" spans="1:15" x14ac:dyDescent="0.25">
      <c r="A769" s="2" t="str">
        <f>_xlfn.IFNA(VLOOKUP(I769,Довідник!D:F,3,FALSE),"")</f>
        <v/>
      </c>
      <c r="B769" s="2">
        <f>Т.1_2!$I$6</f>
        <v>0</v>
      </c>
      <c r="C769" s="2">
        <f>YEAR(Т.1_2!$I$1)</f>
        <v>1900</v>
      </c>
      <c r="D769" s="2">
        <f t="shared" si="22"/>
        <v>0</v>
      </c>
      <c r="E769" s="85" t="str">
        <f>IF(ISBLANK(H769),"",MAX(E$7:$E768)+1)</f>
        <v/>
      </c>
      <c r="F769" s="122"/>
      <c r="G769" s="123"/>
      <c r="H769" s="107"/>
      <c r="I769" s="108"/>
      <c r="J769" s="107"/>
      <c r="K769" s="109"/>
      <c r="L769" s="110"/>
      <c r="M769" s="126"/>
      <c r="N769" s="127"/>
      <c r="O769" s="3" t="str">
        <f t="shared" si="23"/>
        <v/>
      </c>
    </row>
    <row r="770" spans="1:15" x14ac:dyDescent="0.25">
      <c r="A770" s="2" t="str">
        <f>_xlfn.IFNA(VLOOKUP(I770,Довідник!D:F,3,FALSE),"")</f>
        <v/>
      </c>
      <c r="B770" s="2">
        <f>Т.1_2!$I$6</f>
        <v>0</v>
      </c>
      <c r="C770" s="2">
        <f>YEAR(Т.1_2!$I$1)</f>
        <v>1900</v>
      </c>
      <c r="D770" s="2">
        <f t="shared" si="22"/>
        <v>0</v>
      </c>
      <c r="E770" s="85" t="str">
        <f>IF(ISBLANK(H770),"",MAX(E$7:$E769)+1)</f>
        <v/>
      </c>
      <c r="F770" s="122"/>
      <c r="G770" s="123"/>
      <c r="H770" s="107"/>
      <c r="I770" s="108"/>
      <c r="J770" s="107"/>
      <c r="K770" s="109"/>
      <c r="L770" s="110"/>
      <c r="M770" s="126"/>
      <c r="N770" s="127"/>
      <c r="O770" s="3" t="str">
        <f t="shared" si="23"/>
        <v/>
      </c>
    </row>
    <row r="771" spans="1:15" x14ac:dyDescent="0.25">
      <c r="A771" s="2" t="str">
        <f>_xlfn.IFNA(VLOOKUP(I771,Довідник!D:F,3,FALSE),"")</f>
        <v/>
      </c>
      <c r="B771" s="2">
        <f>Т.1_2!$I$6</f>
        <v>0</v>
      </c>
      <c r="C771" s="2">
        <f>YEAR(Т.1_2!$I$1)</f>
        <v>1900</v>
      </c>
      <c r="D771" s="2">
        <f t="shared" si="22"/>
        <v>0</v>
      </c>
      <c r="E771" s="85" t="str">
        <f>IF(ISBLANK(H771),"",MAX(E$7:$E770)+1)</f>
        <v/>
      </c>
      <c r="F771" s="122"/>
      <c r="G771" s="123"/>
      <c r="H771" s="107"/>
      <c r="I771" s="108"/>
      <c r="J771" s="107"/>
      <c r="K771" s="109"/>
      <c r="L771" s="110"/>
      <c r="M771" s="126"/>
      <c r="N771" s="127"/>
      <c r="O771" s="3" t="str">
        <f t="shared" si="23"/>
        <v/>
      </c>
    </row>
    <row r="772" spans="1:15" x14ac:dyDescent="0.25">
      <c r="A772" s="2" t="str">
        <f>_xlfn.IFNA(VLOOKUP(I772,Довідник!D:F,3,FALSE),"")</f>
        <v/>
      </c>
      <c r="B772" s="2">
        <f>Т.1_2!$I$6</f>
        <v>0</v>
      </c>
      <c r="C772" s="2">
        <f>YEAR(Т.1_2!$I$1)</f>
        <v>1900</v>
      </c>
      <c r="D772" s="2">
        <f t="shared" si="22"/>
        <v>0</v>
      </c>
      <c r="E772" s="85" t="str">
        <f>IF(ISBLANK(H772),"",MAX(E$7:$E771)+1)</f>
        <v/>
      </c>
      <c r="F772" s="122"/>
      <c r="G772" s="123"/>
      <c r="H772" s="107"/>
      <c r="I772" s="108"/>
      <c r="J772" s="107"/>
      <c r="K772" s="109"/>
      <c r="L772" s="110"/>
      <c r="M772" s="126"/>
      <c r="N772" s="127"/>
      <c r="O772" s="3" t="str">
        <f t="shared" si="23"/>
        <v/>
      </c>
    </row>
    <row r="773" spans="1:15" x14ac:dyDescent="0.25">
      <c r="A773" s="2" t="str">
        <f>_xlfn.IFNA(VLOOKUP(I773,Довідник!D:F,3,FALSE),"")</f>
        <v/>
      </c>
      <c r="B773" s="2">
        <f>Т.1_2!$I$6</f>
        <v>0</v>
      </c>
      <c r="C773" s="2">
        <f>YEAR(Т.1_2!$I$1)</f>
        <v>1900</v>
      </c>
      <c r="D773" s="2">
        <f t="shared" si="22"/>
        <v>0</v>
      </c>
      <c r="E773" s="85" t="str">
        <f>IF(ISBLANK(H773),"",MAX(E$7:$E772)+1)</f>
        <v/>
      </c>
      <c r="F773" s="122"/>
      <c r="G773" s="123"/>
      <c r="H773" s="107"/>
      <c r="I773" s="108"/>
      <c r="J773" s="107"/>
      <c r="K773" s="109"/>
      <c r="L773" s="110"/>
      <c r="M773" s="126"/>
      <c r="N773" s="127"/>
      <c r="O773" s="3" t="str">
        <f t="shared" si="23"/>
        <v/>
      </c>
    </row>
    <row r="774" spans="1:15" x14ac:dyDescent="0.25">
      <c r="A774" s="2" t="str">
        <f>_xlfn.IFNA(VLOOKUP(I774,Довідник!D:F,3,FALSE),"")</f>
        <v/>
      </c>
      <c r="B774" s="2">
        <f>Т.1_2!$I$6</f>
        <v>0</v>
      </c>
      <c r="C774" s="2">
        <f>YEAR(Т.1_2!$I$1)</f>
        <v>1900</v>
      </c>
      <c r="D774" s="2">
        <f t="shared" si="22"/>
        <v>0</v>
      </c>
      <c r="E774" s="85" t="str">
        <f>IF(ISBLANK(H774),"",MAX(E$7:$E773)+1)</f>
        <v/>
      </c>
      <c r="F774" s="122"/>
      <c r="G774" s="123"/>
      <c r="H774" s="107"/>
      <c r="I774" s="108"/>
      <c r="J774" s="107"/>
      <c r="K774" s="109"/>
      <c r="L774" s="110"/>
      <c r="M774" s="126"/>
      <c r="N774" s="127"/>
      <c r="O774" s="3" t="str">
        <f t="shared" si="23"/>
        <v/>
      </c>
    </row>
    <row r="775" spans="1:15" x14ac:dyDescent="0.25">
      <c r="A775" s="2" t="str">
        <f>_xlfn.IFNA(VLOOKUP(I775,Довідник!D:F,3,FALSE),"")</f>
        <v/>
      </c>
      <c r="B775" s="2">
        <f>Т.1_2!$I$6</f>
        <v>0</v>
      </c>
      <c r="C775" s="2">
        <f>YEAR(Т.1_2!$I$1)</f>
        <v>1900</v>
      </c>
      <c r="D775" s="2">
        <f t="shared" si="22"/>
        <v>0</v>
      </c>
      <c r="E775" s="85" t="str">
        <f>IF(ISBLANK(H775),"",MAX(E$7:$E774)+1)</f>
        <v/>
      </c>
      <c r="F775" s="122"/>
      <c r="G775" s="123"/>
      <c r="H775" s="107"/>
      <c r="I775" s="108"/>
      <c r="J775" s="107"/>
      <c r="K775" s="109"/>
      <c r="L775" s="110"/>
      <c r="M775" s="126"/>
      <c r="N775" s="127"/>
      <c r="O775" s="3" t="str">
        <f t="shared" si="23"/>
        <v/>
      </c>
    </row>
    <row r="776" spans="1:15" x14ac:dyDescent="0.25">
      <c r="A776" s="2" t="str">
        <f>_xlfn.IFNA(VLOOKUP(I776,Довідник!D:F,3,FALSE),"")</f>
        <v/>
      </c>
      <c r="B776" s="2">
        <f>Т.1_2!$I$6</f>
        <v>0</v>
      </c>
      <c r="C776" s="2">
        <f>YEAR(Т.1_2!$I$1)</f>
        <v>1900</v>
      </c>
      <c r="D776" s="2">
        <f t="shared" ref="D776:D839" si="24">IF(G776="",F776,YEAR(G776))</f>
        <v>0</v>
      </c>
      <c r="E776" s="85" t="str">
        <f>IF(ISBLANK(H776),"",MAX(E$7:$E775)+1)</f>
        <v/>
      </c>
      <c r="F776" s="122"/>
      <c r="G776" s="123"/>
      <c r="H776" s="107"/>
      <c r="I776" s="108"/>
      <c r="J776" s="107"/>
      <c r="K776" s="109"/>
      <c r="L776" s="110"/>
      <c r="M776" s="126"/>
      <c r="N776" s="127"/>
      <c r="O776" s="3" t="str">
        <f t="shared" ref="O776:O839" si="25">IF(OR(IFERROR(0/D776,1)+ISBLANK(H776)*1+ISBLANK(I776)*1+ISBLANK(J776)*1+ISBLANK(K776)*1+ISBLANK(L776)*1+ISBLANK(M776)*1=0,IFERROR(0/D776,1)+ISBLANK(H776)*1+ISBLANK(I776)*1+ISBLANK(J776)*1+ISBLANK(K776)*1+ISBLANK(L776)*1+ISBLANK(M776)*1=7),"","Заповнено не всі поля!")</f>
        <v/>
      </c>
    </row>
    <row r="777" spans="1:15" x14ac:dyDescent="0.25">
      <c r="A777" s="2" t="str">
        <f>_xlfn.IFNA(VLOOKUP(I777,Довідник!D:F,3,FALSE),"")</f>
        <v/>
      </c>
      <c r="B777" s="2">
        <f>Т.1_2!$I$6</f>
        <v>0</v>
      </c>
      <c r="C777" s="2">
        <f>YEAR(Т.1_2!$I$1)</f>
        <v>1900</v>
      </c>
      <c r="D777" s="2">
        <f t="shared" si="24"/>
        <v>0</v>
      </c>
      <c r="E777" s="85" t="str">
        <f>IF(ISBLANK(H777),"",MAX(E$7:$E776)+1)</f>
        <v/>
      </c>
      <c r="F777" s="122"/>
      <c r="G777" s="123"/>
      <c r="H777" s="107"/>
      <c r="I777" s="108"/>
      <c r="J777" s="107"/>
      <c r="K777" s="109"/>
      <c r="L777" s="110"/>
      <c r="M777" s="126"/>
      <c r="N777" s="127"/>
      <c r="O777" s="3" t="str">
        <f t="shared" si="25"/>
        <v/>
      </c>
    </row>
    <row r="778" spans="1:15" x14ac:dyDescent="0.25">
      <c r="A778" s="2" t="str">
        <f>_xlfn.IFNA(VLOOKUP(I778,Довідник!D:F,3,FALSE),"")</f>
        <v/>
      </c>
      <c r="B778" s="2">
        <f>Т.1_2!$I$6</f>
        <v>0</v>
      </c>
      <c r="C778" s="2">
        <f>YEAR(Т.1_2!$I$1)</f>
        <v>1900</v>
      </c>
      <c r="D778" s="2">
        <f t="shared" si="24"/>
        <v>0</v>
      </c>
      <c r="E778" s="85" t="str">
        <f>IF(ISBLANK(H778),"",MAX(E$7:$E777)+1)</f>
        <v/>
      </c>
      <c r="F778" s="122"/>
      <c r="G778" s="123"/>
      <c r="H778" s="107"/>
      <c r="I778" s="108"/>
      <c r="J778" s="107"/>
      <c r="K778" s="109"/>
      <c r="L778" s="110"/>
      <c r="M778" s="126"/>
      <c r="N778" s="127"/>
      <c r="O778" s="3" t="str">
        <f t="shared" si="25"/>
        <v/>
      </c>
    </row>
    <row r="779" spans="1:15" x14ac:dyDescent="0.25">
      <c r="A779" s="2" t="str">
        <f>_xlfn.IFNA(VLOOKUP(I779,Довідник!D:F,3,FALSE),"")</f>
        <v/>
      </c>
      <c r="B779" s="2">
        <f>Т.1_2!$I$6</f>
        <v>0</v>
      </c>
      <c r="C779" s="2">
        <f>YEAR(Т.1_2!$I$1)</f>
        <v>1900</v>
      </c>
      <c r="D779" s="2">
        <f t="shared" si="24"/>
        <v>0</v>
      </c>
      <c r="E779" s="85" t="str">
        <f>IF(ISBLANK(H779),"",MAX(E$7:$E778)+1)</f>
        <v/>
      </c>
      <c r="F779" s="122"/>
      <c r="G779" s="123"/>
      <c r="H779" s="107"/>
      <c r="I779" s="108"/>
      <c r="J779" s="107"/>
      <c r="K779" s="109"/>
      <c r="L779" s="110"/>
      <c r="M779" s="126"/>
      <c r="N779" s="127"/>
      <c r="O779" s="3" t="str">
        <f t="shared" si="25"/>
        <v/>
      </c>
    </row>
    <row r="780" spans="1:15" x14ac:dyDescent="0.25">
      <c r="A780" s="2" t="str">
        <f>_xlfn.IFNA(VLOOKUP(I780,Довідник!D:F,3,FALSE),"")</f>
        <v/>
      </c>
      <c r="B780" s="2">
        <f>Т.1_2!$I$6</f>
        <v>0</v>
      </c>
      <c r="C780" s="2">
        <f>YEAR(Т.1_2!$I$1)</f>
        <v>1900</v>
      </c>
      <c r="D780" s="2">
        <f t="shared" si="24"/>
        <v>0</v>
      </c>
      <c r="E780" s="85" t="str">
        <f>IF(ISBLANK(H780),"",MAX(E$7:$E779)+1)</f>
        <v/>
      </c>
      <c r="F780" s="122"/>
      <c r="G780" s="123"/>
      <c r="H780" s="107"/>
      <c r="I780" s="108"/>
      <c r="J780" s="107"/>
      <c r="K780" s="109"/>
      <c r="L780" s="110"/>
      <c r="M780" s="126"/>
      <c r="N780" s="127"/>
      <c r="O780" s="3" t="str">
        <f t="shared" si="25"/>
        <v/>
      </c>
    </row>
    <row r="781" spans="1:15" x14ac:dyDescent="0.25">
      <c r="A781" s="2" t="str">
        <f>_xlfn.IFNA(VLOOKUP(I781,Довідник!D:F,3,FALSE),"")</f>
        <v/>
      </c>
      <c r="B781" s="2">
        <f>Т.1_2!$I$6</f>
        <v>0</v>
      </c>
      <c r="C781" s="2">
        <f>YEAR(Т.1_2!$I$1)</f>
        <v>1900</v>
      </c>
      <c r="D781" s="2">
        <f t="shared" si="24"/>
        <v>0</v>
      </c>
      <c r="E781" s="85" t="str">
        <f>IF(ISBLANK(H781),"",MAX(E$7:$E780)+1)</f>
        <v/>
      </c>
      <c r="F781" s="122"/>
      <c r="G781" s="123"/>
      <c r="H781" s="107"/>
      <c r="I781" s="108"/>
      <c r="J781" s="107"/>
      <c r="K781" s="109"/>
      <c r="L781" s="110"/>
      <c r="M781" s="126"/>
      <c r="N781" s="127"/>
      <c r="O781" s="3" t="str">
        <f t="shared" si="25"/>
        <v/>
      </c>
    </row>
    <row r="782" spans="1:15" x14ac:dyDescent="0.25">
      <c r="A782" s="2" t="str">
        <f>_xlfn.IFNA(VLOOKUP(I782,Довідник!D:F,3,FALSE),"")</f>
        <v/>
      </c>
      <c r="B782" s="2">
        <f>Т.1_2!$I$6</f>
        <v>0</v>
      </c>
      <c r="C782" s="2">
        <f>YEAR(Т.1_2!$I$1)</f>
        <v>1900</v>
      </c>
      <c r="D782" s="2">
        <f t="shared" si="24"/>
        <v>0</v>
      </c>
      <c r="E782" s="85" t="str">
        <f>IF(ISBLANK(H782),"",MAX(E$7:$E781)+1)</f>
        <v/>
      </c>
      <c r="F782" s="122"/>
      <c r="G782" s="123"/>
      <c r="H782" s="107"/>
      <c r="I782" s="108"/>
      <c r="J782" s="107"/>
      <c r="K782" s="109"/>
      <c r="L782" s="110"/>
      <c r="M782" s="126"/>
      <c r="N782" s="127"/>
      <c r="O782" s="3" t="str">
        <f t="shared" si="25"/>
        <v/>
      </c>
    </row>
    <row r="783" spans="1:15" x14ac:dyDescent="0.25">
      <c r="A783" s="2" t="str">
        <f>_xlfn.IFNA(VLOOKUP(I783,Довідник!D:F,3,FALSE),"")</f>
        <v/>
      </c>
      <c r="B783" s="2">
        <f>Т.1_2!$I$6</f>
        <v>0</v>
      </c>
      <c r="C783" s="2">
        <f>YEAR(Т.1_2!$I$1)</f>
        <v>1900</v>
      </c>
      <c r="D783" s="2">
        <f t="shared" si="24"/>
        <v>0</v>
      </c>
      <c r="E783" s="85" t="str">
        <f>IF(ISBLANK(H783),"",MAX(E$7:$E782)+1)</f>
        <v/>
      </c>
      <c r="F783" s="122"/>
      <c r="G783" s="123"/>
      <c r="H783" s="107"/>
      <c r="I783" s="108"/>
      <c r="J783" s="107"/>
      <c r="K783" s="109"/>
      <c r="L783" s="110"/>
      <c r="M783" s="126"/>
      <c r="N783" s="127"/>
      <c r="O783" s="3" t="str">
        <f t="shared" si="25"/>
        <v/>
      </c>
    </row>
    <row r="784" spans="1:15" x14ac:dyDescent="0.25">
      <c r="A784" s="2" t="str">
        <f>_xlfn.IFNA(VLOOKUP(I784,Довідник!D:F,3,FALSE),"")</f>
        <v/>
      </c>
      <c r="B784" s="2">
        <f>Т.1_2!$I$6</f>
        <v>0</v>
      </c>
      <c r="C784" s="2">
        <f>YEAR(Т.1_2!$I$1)</f>
        <v>1900</v>
      </c>
      <c r="D784" s="2">
        <f t="shared" si="24"/>
        <v>0</v>
      </c>
      <c r="E784" s="85" t="str">
        <f>IF(ISBLANK(H784),"",MAX(E$7:$E783)+1)</f>
        <v/>
      </c>
      <c r="F784" s="122"/>
      <c r="G784" s="123"/>
      <c r="H784" s="107"/>
      <c r="I784" s="108"/>
      <c r="J784" s="107"/>
      <c r="K784" s="109"/>
      <c r="L784" s="110"/>
      <c r="M784" s="126"/>
      <c r="N784" s="127"/>
      <c r="O784" s="3" t="str">
        <f t="shared" si="25"/>
        <v/>
      </c>
    </row>
    <row r="785" spans="1:15" x14ac:dyDescent="0.25">
      <c r="A785" s="2" t="str">
        <f>_xlfn.IFNA(VLOOKUP(I785,Довідник!D:F,3,FALSE),"")</f>
        <v/>
      </c>
      <c r="B785" s="2">
        <f>Т.1_2!$I$6</f>
        <v>0</v>
      </c>
      <c r="C785" s="2">
        <f>YEAR(Т.1_2!$I$1)</f>
        <v>1900</v>
      </c>
      <c r="D785" s="2">
        <f t="shared" si="24"/>
        <v>0</v>
      </c>
      <c r="E785" s="85" t="str">
        <f>IF(ISBLANK(H785),"",MAX(E$7:$E784)+1)</f>
        <v/>
      </c>
      <c r="F785" s="122"/>
      <c r="G785" s="123"/>
      <c r="H785" s="107"/>
      <c r="I785" s="108"/>
      <c r="J785" s="107"/>
      <c r="K785" s="109"/>
      <c r="L785" s="110"/>
      <c r="M785" s="126"/>
      <c r="N785" s="127"/>
      <c r="O785" s="3" t="str">
        <f t="shared" si="25"/>
        <v/>
      </c>
    </row>
    <row r="786" spans="1:15" x14ac:dyDescent="0.25">
      <c r="A786" s="2" t="str">
        <f>_xlfn.IFNA(VLOOKUP(I786,Довідник!D:F,3,FALSE),"")</f>
        <v/>
      </c>
      <c r="B786" s="2">
        <f>Т.1_2!$I$6</f>
        <v>0</v>
      </c>
      <c r="C786" s="2">
        <f>YEAR(Т.1_2!$I$1)</f>
        <v>1900</v>
      </c>
      <c r="D786" s="2">
        <f t="shared" si="24"/>
        <v>0</v>
      </c>
      <c r="E786" s="85" t="str">
        <f>IF(ISBLANK(H786),"",MAX(E$7:$E785)+1)</f>
        <v/>
      </c>
      <c r="F786" s="122"/>
      <c r="G786" s="123"/>
      <c r="H786" s="107"/>
      <c r="I786" s="108"/>
      <c r="J786" s="107"/>
      <c r="K786" s="109"/>
      <c r="L786" s="110"/>
      <c r="M786" s="126"/>
      <c r="N786" s="127"/>
      <c r="O786" s="3" t="str">
        <f t="shared" si="25"/>
        <v/>
      </c>
    </row>
    <row r="787" spans="1:15" x14ac:dyDescent="0.25">
      <c r="A787" s="2" t="str">
        <f>_xlfn.IFNA(VLOOKUP(I787,Довідник!D:F,3,FALSE),"")</f>
        <v/>
      </c>
      <c r="B787" s="2">
        <f>Т.1_2!$I$6</f>
        <v>0</v>
      </c>
      <c r="C787" s="2">
        <f>YEAR(Т.1_2!$I$1)</f>
        <v>1900</v>
      </c>
      <c r="D787" s="2">
        <f t="shared" si="24"/>
        <v>0</v>
      </c>
      <c r="E787" s="85" t="str">
        <f>IF(ISBLANK(H787),"",MAX(E$7:$E786)+1)</f>
        <v/>
      </c>
      <c r="F787" s="122"/>
      <c r="G787" s="123"/>
      <c r="H787" s="107"/>
      <c r="I787" s="108"/>
      <c r="J787" s="107"/>
      <c r="K787" s="109"/>
      <c r="L787" s="110"/>
      <c r="M787" s="126"/>
      <c r="N787" s="127"/>
      <c r="O787" s="3" t="str">
        <f t="shared" si="25"/>
        <v/>
      </c>
    </row>
    <row r="788" spans="1:15" x14ac:dyDescent="0.25">
      <c r="A788" s="2" t="str">
        <f>_xlfn.IFNA(VLOOKUP(I788,Довідник!D:F,3,FALSE),"")</f>
        <v/>
      </c>
      <c r="B788" s="2">
        <f>Т.1_2!$I$6</f>
        <v>0</v>
      </c>
      <c r="C788" s="2">
        <f>YEAR(Т.1_2!$I$1)</f>
        <v>1900</v>
      </c>
      <c r="D788" s="2">
        <f t="shared" si="24"/>
        <v>0</v>
      </c>
      <c r="E788" s="85" t="str">
        <f>IF(ISBLANK(H788),"",MAX(E$7:$E787)+1)</f>
        <v/>
      </c>
      <c r="F788" s="122"/>
      <c r="G788" s="123"/>
      <c r="H788" s="107"/>
      <c r="I788" s="108"/>
      <c r="J788" s="107"/>
      <c r="K788" s="109"/>
      <c r="L788" s="110"/>
      <c r="M788" s="126"/>
      <c r="N788" s="127"/>
      <c r="O788" s="3" t="str">
        <f t="shared" si="25"/>
        <v/>
      </c>
    </row>
    <row r="789" spans="1:15" x14ac:dyDescent="0.25">
      <c r="A789" s="2" t="str">
        <f>_xlfn.IFNA(VLOOKUP(I789,Довідник!D:F,3,FALSE),"")</f>
        <v/>
      </c>
      <c r="B789" s="2">
        <f>Т.1_2!$I$6</f>
        <v>0</v>
      </c>
      <c r="C789" s="2">
        <f>YEAR(Т.1_2!$I$1)</f>
        <v>1900</v>
      </c>
      <c r="D789" s="2">
        <f t="shared" si="24"/>
        <v>0</v>
      </c>
      <c r="E789" s="85" t="str">
        <f>IF(ISBLANK(H789),"",MAX(E$7:$E788)+1)</f>
        <v/>
      </c>
      <c r="F789" s="122"/>
      <c r="G789" s="123"/>
      <c r="H789" s="107"/>
      <c r="I789" s="108"/>
      <c r="J789" s="107"/>
      <c r="K789" s="109"/>
      <c r="L789" s="110"/>
      <c r="M789" s="126"/>
      <c r="N789" s="127"/>
      <c r="O789" s="3" t="str">
        <f t="shared" si="25"/>
        <v/>
      </c>
    </row>
    <row r="790" spans="1:15" x14ac:dyDescent="0.25">
      <c r="A790" s="2" t="str">
        <f>_xlfn.IFNA(VLOOKUP(I790,Довідник!D:F,3,FALSE),"")</f>
        <v/>
      </c>
      <c r="B790" s="2">
        <f>Т.1_2!$I$6</f>
        <v>0</v>
      </c>
      <c r="C790" s="2">
        <f>YEAR(Т.1_2!$I$1)</f>
        <v>1900</v>
      </c>
      <c r="D790" s="2">
        <f t="shared" si="24"/>
        <v>0</v>
      </c>
      <c r="E790" s="85" t="str">
        <f>IF(ISBLANK(H790),"",MAX(E$7:$E789)+1)</f>
        <v/>
      </c>
      <c r="F790" s="122"/>
      <c r="G790" s="123"/>
      <c r="H790" s="107"/>
      <c r="I790" s="108"/>
      <c r="J790" s="107"/>
      <c r="K790" s="109"/>
      <c r="L790" s="110"/>
      <c r="M790" s="126"/>
      <c r="N790" s="127"/>
      <c r="O790" s="3" t="str">
        <f t="shared" si="25"/>
        <v/>
      </c>
    </row>
    <row r="791" spans="1:15" x14ac:dyDescent="0.25">
      <c r="A791" s="2" t="str">
        <f>_xlfn.IFNA(VLOOKUP(I791,Довідник!D:F,3,FALSE),"")</f>
        <v/>
      </c>
      <c r="B791" s="2">
        <f>Т.1_2!$I$6</f>
        <v>0</v>
      </c>
      <c r="C791" s="2">
        <f>YEAR(Т.1_2!$I$1)</f>
        <v>1900</v>
      </c>
      <c r="D791" s="2">
        <f t="shared" si="24"/>
        <v>0</v>
      </c>
      <c r="E791" s="85" t="str">
        <f>IF(ISBLANK(H791),"",MAX(E$7:$E790)+1)</f>
        <v/>
      </c>
      <c r="F791" s="122"/>
      <c r="G791" s="123"/>
      <c r="H791" s="107"/>
      <c r="I791" s="108"/>
      <c r="J791" s="107"/>
      <c r="K791" s="109"/>
      <c r="L791" s="110"/>
      <c r="M791" s="126"/>
      <c r="N791" s="127"/>
      <c r="O791" s="3" t="str">
        <f t="shared" si="25"/>
        <v/>
      </c>
    </row>
    <row r="792" spans="1:15" x14ac:dyDescent="0.25">
      <c r="A792" s="2" t="str">
        <f>_xlfn.IFNA(VLOOKUP(I792,Довідник!D:F,3,FALSE),"")</f>
        <v/>
      </c>
      <c r="B792" s="2">
        <f>Т.1_2!$I$6</f>
        <v>0</v>
      </c>
      <c r="C792" s="2">
        <f>YEAR(Т.1_2!$I$1)</f>
        <v>1900</v>
      </c>
      <c r="D792" s="2">
        <f t="shared" si="24"/>
        <v>0</v>
      </c>
      <c r="E792" s="85" t="str">
        <f>IF(ISBLANK(H792),"",MAX(E$7:$E791)+1)</f>
        <v/>
      </c>
      <c r="F792" s="122"/>
      <c r="G792" s="123"/>
      <c r="H792" s="107"/>
      <c r="I792" s="108"/>
      <c r="J792" s="107"/>
      <c r="K792" s="109"/>
      <c r="L792" s="110"/>
      <c r="M792" s="126"/>
      <c r="N792" s="127"/>
      <c r="O792" s="3" t="str">
        <f t="shared" si="25"/>
        <v/>
      </c>
    </row>
    <row r="793" spans="1:15" x14ac:dyDescent="0.25">
      <c r="A793" s="2" t="str">
        <f>_xlfn.IFNA(VLOOKUP(I793,Довідник!D:F,3,FALSE),"")</f>
        <v/>
      </c>
      <c r="B793" s="2">
        <f>Т.1_2!$I$6</f>
        <v>0</v>
      </c>
      <c r="C793" s="2">
        <f>YEAR(Т.1_2!$I$1)</f>
        <v>1900</v>
      </c>
      <c r="D793" s="2">
        <f t="shared" si="24"/>
        <v>0</v>
      </c>
      <c r="E793" s="85" t="str">
        <f>IF(ISBLANK(H793),"",MAX(E$7:$E792)+1)</f>
        <v/>
      </c>
      <c r="F793" s="122"/>
      <c r="G793" s="123"/>
      <c r="H793" s="107"/>
      <c r="I793" s="108"/>
      <c r="J793" s="107"/>
      <c r="K793" s="109"/>
      <c r="L793" s="110"/>
      <c r="M793" s="126"/>
      <c r="N793" s="127"/>
      <c r="O793" s="3" t="str">
        <f t="shared" si="25"/>
        <v/>
      </c>
    </row>
    <row r="794" spans="1:15" x14ac:dyDescent="0.25">
      <c r="A794" s="2" t="str">
        <f>_xlfn.IFNA(VLOOKUP(I794,Довідник!D:F,3,FALSE),"")</f>
        <v/>
      </c>
      <c r="B794" s="2">
        <f>Т.1_2!$I$6</f>
        <v>0</v>
      </c>
      <c r="C794" s="2">
        <f>YEAR(Т.1_2!$I$1)</f>
        <v>1900</v>
      </c>
      <c r="D794" s="2">
        <f t="shared" si="24"/>
        <v>0</v>
      </c>
      <c r="E794" s="85" t="str">
        <f>IF(ISBLANK(H794),"",MAX(E$7:$E793)+1)</f>
        <v/>
      </c>
      <c r="F794" s="122"/>
      <c r="G794" s="123"/>
      <c r="H794" s="107"/>
      <c r="I794" s="108"/>
      <c r="J794" s="107"/>
      <c r="K794" s="109"/>
      <c r="L794" s="110"/>
      <c r="M794" s="126"/>
      <c r="N794" s="127"/>
      <c r="O794" s="3" t="str">
        <f t="shared" si="25"/>
        <v/>
      </c>
    </row>
    <row r="795" spans="1:15" x14ac:dyDescent="0.25">
      <c r="A795" s="2" t="str">
        <f>_xlfn.IFNA(VLOOKUP(I795,Довідник!D:F,3,FALSE),"")</f>
        <v/>
      </c>
      <c r="B795" s="2">
        <f>Т.1_2!$I$6</f>
        <v>0</v>
      </c>
      <c r="C795" s="2">
        <f>YEAR(Т.1_2!$I$1)</f>
        <v>1900</v>
      </c>
      <c r="D795" s="2">
        <f t="shared" si="24"/>
        <v>0</v>
      </c>
      <c r="E795" s="85" t="str">
        <f>IF(ISBLANK(H795),"",MAX(E$7:$E794)+1)</f>
        <v/>
      </c>
      <c r="F795" s="122"/>
      <c r="G795" s="123"/>
      <c r="H795" s="107"/>
      <c r="I795" s="108"/>
      <c r="J795" s="107"/>
      <c r="K795" s="109"/>
      <c r="L795" s="110"/>
      <c r="M795" s="126"/>
      <c r="N795" s="127"/>
      <c r="O795" s="3" t="str">
        <f t="shared" si="25"/>
        <v/>
      </c>
    </row>
    <row r="796" spans="1:15" x14ac:dyDescent="0.25">
      <c r="A796" s="2" t="str">
        <f>_xlfn.IFNA(VLOOKUP(I796,Довідник!D:F,3,FALSE),"")</f>
        <v/>
      </c>
      <c r="B796" s="2">
        <f>Т.1_2!$I$6</f>
        <v>0</v>
      </c>
      <c r="C796" s="2">
        <f>YEAR(Т.1_2!$I$1)</f>
        <v>1900</v>
      </c>
      <c r="D796" s="2">
        <f t="shared" si="24"/>
        <v>0</v>
      </c>
      <c r="E796" s="85" t="str">
        <f>IF(ISBLANK(H796),"",MAX(E$7:$E795)+1)</f>
        <v/>
      </c>
      <c r="F796" s="122"/>
      <c r="G796" s="123"/>
      <c r="H796" s="107"/>
      <c r="I796" s="108"/>
      <c r="J796" s="107"/>
      <c r="K796" s="109"/>
      <c r="L796" s="110"/>
      <c r="M796" s="126"/>
      <c r="N796" s="127"/>
      <c r="O796" s="3" t="str">
        <f t="shared" si="25"/>
        <v/>
      </c>
    </row>
    <row r="797" spans="1:15" x14ac:dyDescent="0.25">
      <c r="A797" s="2" t="str">
        <f>_xlfn.IFNA(VLOOKUP(I797,Довідник!D:F,3,FALSE),"")</f>
        <v/>
      </c>
      <c r="B797" s="2">
        <f>Т.1_2!$I$6</f>
        <v>0</v>
      </c>
      <c r="C797" s="2">
        <f>YEAR(Т.1_2!$I$1)</f>
        <v>1900</v>
      </c>
      <c r="D797" s="2">
        <f t="shared" si="24"/>
        <v>0</v>
      </c>
      <c r="E797" s="85" t="str">
        <f>IF(ISBLANK(H797),"",MAX(E$7:$E796)+1)</f>
        <v/>
      </c>
      <c r="F797" s="122"/>
      <c r="G797" s="123"/>
      <c r="H797" s="107"/>
      <c r="I797" s="108"/>
      <c r="J797" s="107"/>
      <c r="K797" s="109"/>
      <c r="L797" s="110"/>
      <c r="M797" s="126"/>
      <c r="N797" s="127"/>
      <c r="O797" s="3" t="str">
        <f t="shared" si="25"/>
        <v/>
      </c>
    </row>
    <row r="798" spans="1:15" x14ac:dyDescent="0.25">
      <c r="A798" s="2" t="str">
        <f>_xlfn.IFNA(VLOOKUP(I798,Довідник!D:F,3,FALSE),"")</f>
        <v/>
      </c>
      <c r="B798" s="2">
        <f>Т.1_2!$I$6</f>
        <v>0</v>
      </c>
      <c r="C798" s="2">
        <f>YEAR(Т.1_2!$I$1)</f>
        <v>1900</v>
      </c>
      <c r="D798" s="2">
        <f t="shared" si="24"/>
        <v>0</v>
      </c>
      <c r="E798" s="85" t="str">
        <f>IF(ISBLANK(H798),"",MAX(E$7:$E797)+1)</f>
        <v/>
      </c>
      <c r="F798" s="122"/>
      <c r="G798" s="123"/>
      <c r="H798" s="107"/>
      <c r="I798" s="108"/>
      <c r="J798" s="107"/>
      <c r="K798" s="109"/>
      <c r="L798" s="110"/>
      <c r="M798" s="126"/>
      <c r="N798" s="127"/>
      <c r="O798" s="3" t="str">
        <f t="shared" si="25"/>
        <v/>
      </c>
    </row>
    <row r="799" spans="1:15" x14ac:dyDescent="0.25">
      <c r="A799" s="2" t="str">
        <f>_xlfn.IFNA(VLOOKUP(I799,Довідник!D:F,3,FALSE),"")</f>
        <v/>
      </c>
      <c r="B799" s="2">
        <f>Т.1_2!$I$6</f>
        <v>0</v>
      </c>
      <c r="C799" s="2">
        <f>YEAR(Т.1_2!$I$1)</f>
        <v>1900</v>
      </c>
      <c r="D799" s="2">
        <f t="shared" si="24"/>
        <v>0</v>
      </c>
      <c r="E799" s="85" t="str">
        <f>IF(ISBLANK(H799),"",MAX(E$7:$E798)+1)</f>
        <v/>
      </c>
      <c r="F799" s="122"/>
      <c r="G799" s="123"/>
      <c r="H799" s="107"/>
      <c r="I799" s="108"/>
      <c r="J799" s="107"/>
      <c r="K799" s="109"/>
      <c r="L799" s="110"/>
      <c r="M799" s="126"/>
      <c r="N799" s="127"/>
      <c r="O799" s="3" t="str">
        <f t="shared" si="25"/>
        <v/>
      </c>
    </row>
    <row r="800" spans="1:15" x14ac:dyDescent="0.25">
      <c r="A800" s="2" t="str">
        <f>_xlfn.IFNA(VLOOKUP(I800,Довідник!D:F,3,FALSE),"")</f>
        <v/>
      </c>
      <c r="B800" s="2">
        <f>Т.1_2!$I$6</f>
        <v>0</v>
      </c>
      <c r="C800" s="2">
        <f>YEAR(Т.1_2!$I$1)</f>
        <v>1900</v>
      </c>
      <c r="D800" s="2">
        <f t="shared" si="24"/>
        <v>0</v>
      </c>
      <c r="E800" s="85" t="str">
        <f>IF(ISBLANK(H800),"",MAX(E$7:$E799)+1)</f>
        <v/>
      </c>
      <c r="F800" s="122"/>
      <c r="G800" s="123"/>
      <c r="H800" s="107"/>
      <c r="I800" s="108"/>
      <c r="J800" s="107"/>
      <c r="K800" s="109"/>
      <c r="L800" s="110"/>
      <c r="M800" s="126"/>
      <c r="N800" s="127"/>
      <c r="O800" s="3" t="str">
        <f t="shared" si="25"/>
        <v/>
      </c>
    </row>
    <row r="801" spans="1:15" x14ac:dyDescent="0.25">
      <c r="A801" s="2" t="str">
        <f>_xlfn.IFNA(VLOOKUP(I801,Довідник!D:F,3,FALSE),"")</f>
        <v/>
      </c>
      <c r="B801" s="2">
        <f>Т.1_2!$I$6</f>
        <v>0</v>
      </c>
      <c r="C801" s="2">
        <f>YEAR(Т.1_2!$I$1)</f>
        <v>1900</v>
      </c>
      <c r="D801" s="2">
        <f t="shared" si="24"/>
        <v>0</v>
      </c>
      <c r="E801" s="85" t="str">
        <f>IF(ISBLANK(H801),"",MAX(E$7:$E800)+1)</f>
        <v/>
      </c>
      <c r="F801" s="122"/>
      <c r="G801" s="123"/>
      <c r="H801" s="107"/>
      <c r="I801" s="108"/>
      <c r="J801" s="107"/>
      <c r="K801" s="109"/>
      <c r="L801" s="110"/>
      <c r="M801" s="126"/>
      <c r="N801" s="127"/>
      <c r="O801" s="3" t="str">
        <f t="shared" si="25"/>
        <v/>
      </c>
    </row>
    <row r="802" spans="1:15" x14ac:dyDescent="0.25">
      <c r="A802" s="2" t="str">
        <f>_xlfn.IFNA(VLOOKUP(I802,Довідник!D:F,3,FALSE),"")</f>
        <v/>
      </c>
      <c r="B802" s="2">
        <f>Т.1_2!$I$6</f>
        <v>0</v>
      </c>
      <c r="C802" s="2">
        <f>YEAR(Т.1_2!$I$1)</f>
        <v>1900</v>
      </c>
      <c r="D802" s="2">
        <f t="shared" si="24"/>
        <v>0</v>
      </c>
      <c r="E802" s="85" t="str">
        <f>IF(ISBLANK(H802),"",MAX(E$7:$E801)+1)</f>
        <v/>
      </c>
      <c r="F802" s="122"/>
      <c r="G802" s="123"/>
      <c r="H802" s="107"/>
      <c r="I802" s="108"/>
      <c r="J802" s="107"/>
      <c r="K802" s="109"/>
      <c r="L802" s="110"/>
      <c r="M802" s="126"/>
      <c r="N802" s="127"/>
      <c r="O802" s="3" t="str">
        <f t="shared" si="25"/>
        <v/>
      </c>
    </row>
    <row r="803" spans="1:15" x14ac:dyDescent="0.25">
      <c r="A803" s="2" t="str">
        <f>_xlfn.IFNA(VLOOKUP(I803,Довідник!D:F,3,FALSE),"")</f>
        <v/>
      </c>
      <c r="B803" s="2">
        <f>Т.1_2!$I$6</f>
        <v>0</v>
      </c>
      <c r="C803" s="2">
        <f>YEAR(Т.1_2!$I$1)</f>
        <v>1900</v>
      </c>
      <c r="D803" s="2">
        <f t="shared" si="24"/>
        <v>0</v>
      </c>
      <c r="E803" s="85" t="str">
        <f>IF(ISBLANK(H803),"",MAX(E$7:$E802)+1)</f>
        <v/>
      </c>
      <c r="F803" s="122"/>
      <c r="G803" s="123"/>
      <c r="H803" s="107"/>
      <c r="I803" s="108"/>
      <c r="J803" s="107"/>
      <c r="K803" s="109"/>
      <c r="L803" s="110"/>
      <c r="M803" s="126"/>
      <c r="N803" s="127"/>
      <c r="O803" s="3" t="str">
        <f t="shared" si="25"/>
        <v/>
      </c>
    </row>
    <row r="804" spans="1:15" x14ac:dyDescent="0.25">
      <c r="A804" s="2" t="str">
        <f>_xlfn.IFNA(VLOOKUP(I804,Довідник!D:F,3,FALSE),"")</f>
        <v/>
      </c>
      <c r="B804" s="2">
        <f>Т.1_2!$I$6</f>
        <v>0</v>
      </c>
      <c r="C804" s="2">
        <f>YEAR(Т.1_2!$I$1)</f>
        <v>1900</v>
      </c>
      <c r="D804" s="2">
        <f t="shared" si="24"/>
        <v>0</v>
      </c>
      <c r="E804" s="85" t="str">
        <f>IF(ISBLANK(H804),"",MAX(E$7:$E803)+1)</f>
        <v/>
      </c>
      <c r="F804" s="122"/>
      <c r="G804" s="123"/>
      <c r="H804" s="107"/>
      <c r="I804" s="108"/>
      <c r="J804" s="107"/>
      <c r="K804" s="109"/>
      <c r="L804" s="110"/>
      <c r="M804" s="126"/>
      <c r="N804" s="127"/>
      <c r="O804" s="3" t="str">
        <f t="shared" si="25"/>
        <v/>
      </c>
    </row>
    <row r="805" spans="1:15" x14ac:dyDescent="0.25">
      <c r="A805" s="2" t="str">
        <f>_xlfn.IFNA(VLOOKUP(I805,Довідник!D:F,3,FALSE),"")</f>
        <v/>
      </c>
      <c r="B805" s="2">
        <f>Т.1_2!$I$6</f>
        <v>0</v>
      </c>
      <c r="C805" s="2">
        <f>YEAR(Т.1_2!$I$1)</f>
        <v>1900</v>
      </c>
      <c r="D805" s="2">
        <f t="shared" si="24"/>
        <v>0</v>
      </c>
      <c r="E805" s="85" t="str">
        <f>IF(ISBLANK(H805),"",MAX(E$7:$E804)+1)</f>
        <v/>
      </c>
      <c r="F805" s="122"/>
      <c r="G805" s="123"/>
      <c r="H805" s="107"/>
      <c r="I805" s="108"/>
      <c r="J805" s="107"/>
      <c r="K805" s="109"/>
      <c r="L805" s="110"/>
      <c r="M805" s="126"/>
      <c r="N805" s="127"/>
      <c r="O805" s="3" t="str">
        <f t="shared" si="25"/>
        <v/>
      </c>
    </row>
    <row r="806" spans="1:15" x14ac:dyDescent="0.25">
      <c r="A806" s="2" t="str">
        <f>_xlfn.IFNA(VLOOKUP(I806,Довідник!D:F,3,FALSE),"")</f>
        <v/>
      </c>
      <c r="B806" s="2">
        <f>Т.1_2!$I$6</f>
        <v>0</v>
      </c>
      <c r="C806" s="2">
        <f>YEAR(Т.1_2!$I$1)</f>
        <v>1900</v>
      </c>
      <c r="D806" s="2">
        <f t="shared" si="24"/>
        <v>0</v>
      </c>
      <c r="E806" s="85" t="str">
        <f>IF(ISBLANK(H806),"",MAX(E$7:$E805)+1)</f>
        <v/>
      </c>
      <c r="F806" s="122"/>
      <c r="G806" s="123"/>
      <c r="H806" s="107"/>
      <c r="I806" s="108"/>
      <c r="J806" s="107"/>
      <c r="K806" s="109"/>
      <c r="L806" s="110"/>
      <c r="M806" s="126"/>
      <c r="N806" s="127"/>
      <c r="O806" s="3" t="str">
        <f t="shared" si="25"/>
        <v/>
      </c>
    </row>
    <row r="807" spans="1:15" x14ac:dyDescent="0.25">
      <c r="A807" s="2" t="str">
        <f>_xlfn.IFNA(VLOOKUP(I807,Довідник!D:F,3,FALSE),"")</f>
        <v/>
      </c>
      <c r="B807" s="2">
        <f>Т.1_2!$I$6</f>
        <v>0</v>
      </c>
      <c r="C807" s="2">
        <f>YEAR(Т.1_2!$I$1)</f>
        <v>1900</v>
      </c>
      <c r="D807" s="2">
        <f t="shared" si="24"/>
        <v>0</v>
      </c>
      <c r="E807" s="85" t="str">
        <f>IF(ISBLANK(H807),"",MAX(E$7:$E806)+1)</f>
        <v/>
      </c>
      <c r="F807" s="122"/>
      <c r="G807" s="123"/>
      <c r="H807" s="107"/>
      <c r="I807" s="108"/>
      <c r="J807" s="107"/>
      <c r="K807" s="109"/>
      <c r="L807" s="110"/>
      <c r="M807" s="126"/>
      <c r="N807" s="127"/>
      <c r="O807" s="3" t="str">
        <f t="shared" si="25"/>
        <v/>
      </c>
    </row>
    <row r="808" spans="1:15" x14ac:dyDescent="0.25">
      <c r="A808" s="2" t="str">
        <f>_xlfn.IFNA(VLOOKUP(I808,Довідник!D:F,3,FALSE),"")</f>
        <v/>
      </c>
      <c r="B808" s="2">
        <f>Т.1_2!$I$6</f>
        <v>0</v>
      </c>
      <c r="C808" s="2">
        <f>YEAR(Т.1_2!$I$1)</f>
        <v>1900</v>
      </c>
      <c r="D808" s="2">
        <f t="shared" si="24"/>
        <v>0</v>
      </c>
      <c r="E808" s="85" t="str">
        <f>IF(ISBLANK(H808),"",MAX(E$7:$E807)+1)</f>
        <v/>
      </c>
      <c r="F808" s="122"/>
      <c r="G808" s="123"/>
      <c r="H808" s="107"/>
      <c r="I808" s="108"/>
      <c r="J808" s="107"/>
      <c r="K808" s="109"/>
      <c r="L808" s="110"/>
      <c r="M808" s="126"/>
      <c r="N808" s="127"/>
      <c r="O808" s="3" t="str">
        <f t="shared" si="25"/>
        <v/>
      </c>
    </row>
    <row r="809" spans="1:15" x14ac:dyDescent="0.25">
      <c r="A809" s="2" t="str">
        <f>_xlfn.IFNA(VLOOKUP(I809,Довідник!D:F,3,FALSE),"")</f>
        <v/>
      </c>
      <c r="B809" s="2">
        <f>Т.1_2!$I$6</f>
        <v>0</v>
      </c>
      <c r="C809" s="2">
        <f>YEAR(Т.1_2!$I$1)</f>
        <v>1900</v>
      </c>
      <c r="D809" s="2">
        <f t="shared" si="24"/>
        <v>0</v>
      </c>
      <c r="E809" s="85" t="str">
        <f>IF(ISBLANK(H809),"",MAX(E$7:$E808)+1)</f>
        <v/>
      </c>
      <c r="F809" s="122"/>
      <c r="G809" s="123"/>
      <c r="H809" s="107"/>
      <c r="I809" s="108"/>
      <c r="J809" s="107"/>
      <c r="K809" s="109"/>
      <c r="L809" s="110"/>
      <c r="M809" s="126"/>
      <c r="N809" s="127"/>
      <c r="O809" s="3" t="str">
        <f t="shared" si="25"/>
        <v/>
      </c>
    </row>
    <row r="810" spans="1:15" x14ac:dyDescent="0.25">
      <c r="A810" s="2" t="str">
        <f>_xlfn.IFNA(VLOOKUP(I810,Довідник!D:F,3,FALSE),"")</f>
        <v/>
      </c>
      <c r="B810" s="2">
        <f>Т.1_2!$I$6</f>
        <v>0</v>
      </c>
      <c r="C810" s="2">
        <f>YEAR(Т.1_2!$I$1)</f>
        <v>1900</v>
      </c>
      <c r="D810" s="2">
        <f t="shared" si="24"/>
        <v>0</v>
      </c>
      <c r="E810" s="85" t="str">
        <f>IF(ISBLANK(H810),"",MAX(E$7:$E809)+1)</f>
        <v/>
      </c>
      <c r="F810" s="122"/>
      <c r="G810" s="123"/>
      <c r="H810" s="107"/>
      <c r="I810" s="108"/>
      <c r="J810" s="107"/>
      <c r="K810" s="109"/>
      <c r="L810" s="110"/>
      <c r="M810" s="126"/>
      <c r="N810" s="127"/>
      <c r="O810" s="3" t="str">
        <f t="shared" si="25"/>
        <v/>
      </c>
    </row>
    <row r="811" spans="1:15" x14ac:dyDescent="0.25">
      <c r="A811" s="2" t="str">
        <f>_xlfn.IFNA(VLOOKUP(I811,Довідник!D:F,3,FALSE),"")</f>
        <v/>
      </c>
      <c r="B811" s="2">
        <f>Т.1_2!$I$6</f>
        <v>0</v>
      </c>
      <c r="C811" s="2">
        <f>YEAR(Т.1_2!$I$1)</f>
        <v>1900</v>
      </c>
      <c r="D811" s="2">
        <f t="shared" si="24"/>
        <v>0</v>
      </c>
      <c r="E811" s="85" t="str">
        <f>IF(ISBLANK(H811),"",MAX(E$7:$E810)+1)</f>
        <v/>
      </c>
      <c r="F811" s="122"/>
      <c r="G811" s="123"/>
      <c r="H811" s="107"/>
      <c r="I811" s="108"/>
      <c r="J811" s="107"/>
      <c r="K811" s="109"/>
      <c r="L811" s="110"/>
      <c r="M811" s="126"/>
      <c r="N811" s="127"/>
      <c r="O811" s="3" t="str">
        <f t="shared" si="25"/>
        <v/>
      </c>
    </row>
    <row r="812" spans="1:15" x14ac:dyDescent="0.25">
      <c r="A812" s="2" t="str">
        <f>_xlfn.IFNA(VLOOKUP(I812,Довідник!D:F,3,FALSE),"")</f>
        <v/>
      </c>
      <c r="B812" s="2">
        <f>Т.1_2!$I$6</f>
        <v>0</v>
      </c>
      <c r="C812" s="2">
        <f>YEAR(Т.1_2!$I$1)</f>
        <v>1900</v>
      </c>
      <c r="D812" s="2">
        <f t="shared" si="24"/>
        <v>0</v>
      </c>
      <c r="E812" s="85" t="str">
        <f>IF(ISBLANK(H812),"",MAX(E$7:$E811)+1)</f>
        <v/>
      </c>
      <c r="F812" s="122"/>
      <c r="G812" s="123"/>
      <c r="H812" s="107"/>
      <c r="I812" s="108"/>
      <c r="J812" s="107"/>
      <c r="K812" s="109"/>
      <c r="L812" s="110"/>
      <c r="M812" s="126"/>
      <c r="N812" s="127"/>
      <c r="O812" s="3" t="str">
        <f t="shared" si="25"/>
        <v/>
      </c>
    </row>
    <row r="813" spans="1:15" x14ac:dyDescent="0.25">
      <c r="A813" s="2" t="str">
        <f>_xlfn.IFNA(VLOOKUP(I813,Довідник!D:F,3,FALSE),"")</f>
        <v/>
      </c>
      <c r="B813" s="2">
        <f>Т.1_2!$I$6</f>
        <v>0</v>
      </c>
      <c r="C813" s="2">
        <f>YEAR(Т.1_2!$I$1)</f>
        <v>1900</v>
      </c>
      <c r="D813" s="2">
        <f t="shared" si="24"/>
        <v>0</v>
      </c>
      <c r="E813" s="85" t="str">
        <f>IF(ISBLANK(H813),"",MAX(E$7:$E812)+1)</f>
        <v/>
      </c>
      <c r="F813" s="122"/>
      <c r="G813" s="123"/>
      <c r="H813" s="107"/>
      <c r="I813" s="108"/>
      <c r="J813" s="107"/>
      <c r="K813" s="109"/>
      <c r="L813" s="110"/>
      <c r="M813" s="126"/>
      <c r="N813" s="127"/>
      <c r="O813" s="3" t="str">
        <f t="shared" si="25"/>
        <v/>
      </c>
    </row>
    <row r="814" spans="1:15" x14ac:dyDescent="0.25">
      <c r="A814" s="2" t="str">
        <f>_xlfn.IFNA(VLOOKUP(I814,Довідник!D:F,3,FALSE),"")</f>
        <v/>
      </c>
      <c r="B814" s="2">
        <f>Т.1_2!$I$6</f>
        <v>0</v>
      </c>
      <c r="C814" s="2">
        <f>YEAR(Т.1_2!$I$1)</f>
        <v>1900</v>
      </c>
      <c r="D814" s="2">
        <f t="shared" si="24"/>
        <v>0</v>
      </c>
      <c r="E814" s="85" t="str">
        <f>IF(ISBLANK(H814),"",MAX(E$7:$E813)+1)</f>
        <v/>
      </c>
      <c r="F814" s="122"/>
      <c r="G814" s="123"/>
      <c r="H814" s="107"/>
      <c r="I814" s="108"/>
      <c r="J814" s="107"/>
      <c r="K814" s="109"/>
      <c r="L814" s="110"/>
      <c r="M814" s="126"/>
      <c r="N814" s="127"/>
      <c r="O814" s="3" t="str">
        <f t="shared" si="25"/>
        <v/>
      </c>
    </row>
    <row r="815" spans="1:15" x14ac:dyDescent="0.25">
      <c r="A815" s="2" t="str">
        <f>_xlfn.IFNA(VLOOKUP(I815,Довідник!D:F,3,FALSE),"")</f>
        <v/>
      </c>
      <c r="B815" s="2">
        <f>Т.1_2!$I$6</f>
        <v>0</v>
      </c>
      <c r="C815" s="2">
        <f>YEAR(Т.1_2!$I$1)</f>
        <v>1900</v>
      </c>
      <c r="D815" s="2">
        <f t="shared" si="24"/>
        <v>0</v>
      </c>
      <c r="E815" s="85" t="str">
        <f>IF(ISBLANK(H815),"",MAX(E$7:$E814)+1)</f>
        <v/>
      </c>
      <c r="F815" s="122"/>
      <c r="G815" s="123"/>
      <c r="H815" s="107"/>
      <c r="I815" s="108"/>
      <c r="J815" s="107"/>
      <c r="K815" s="109"/>
      <c r="L815" s="110"/>
      <c r="M815" s="126"/>
      <c r="N815" s="127"/>
      <c r="O815" s="3" t="str">
        <f t="shared" si="25"/>
        <v/>
      </c>
    </row>
    <row r="816" spans="1:15" x14ac:dyDescent="0.25">
      <c r="A816" s="2" t="str">
        <f>_xlfn.IFNA(VLOOKUP(I816,Довідник!D:F,3,FALSE),"")</f>
        <v/>
      </c>
      <c r="B816" s="2">
        <f>Т.1_2!$I$6</f>
        <v>0</v>
      </c>
      <c r="C816" s="2">
        <f>YEAR(Т.1_2!$I$1)</f>
        <v>1900</v>
      </c>
      <c r="D816" s="2">
        <f t="shared" si="24"/>
        <v>0</v>
      </c>
      <c r="E816" s="85" t="str">
        <f>IF(ISBLANK(H816),"",MAX(E$7:$E815)+1)</f>
        <v/>
      </c>
      <c r="F816" s="122"/>
      <c r="G816" s="123"/>
      <c r="H816" s="107"/>
      <c r="I816" s="108"/>
      <c r="J816" s="107"/>
      <c r="K816" s="109"/>
      <c r="L816" s="110"/>
      <c r="M816" s="126"/>
      <c r="N816" s="127"/>
      <c r="O816" s="3" t="str">
        <f t="shared" si="25"/>
        <v/>
      </c>
    </row>
    <row r="817" spans="1:15" x14ac:dyDescent="0.25">
      <c r="A817" s="2" t="str">
        <f>_xlfn.IFNA(VLOOKUP(I817,Довідник!D:F,3,FALSE),"")</f>
        <v/>
      </c>
      <c r="B817" s="2">
        <f>Т.1_2!$I$6</f>
        <v>0</v>
      </c>
      <c r="C817" s="2">
        <f>YEAR(Т.1_2!$I$1)</f>
        <v>1900</v>
      </c>
      <c r="D817" s="2">
        <f t="shared" si="24"/>
        <v>0</v>
      </c>
      <c r="E817" s="85" t="str">
        <f>IF(ISBLANK(H817),"",MAX(E$7:$E816)+1)</f>
        <v/>
      </c>
      <c r="F817" s="122"/>
      <c r="G817" s="123"/>
      <c r="H817" s="107"/>
      <c r="I817" s="108"/>
      <c r="J817" s="107"/>
      <c r="K817" s="109"/>
      <c r="L817" s="110"/>
      <c r="M817" s="126"/>
      <c r="N817" s="127"/>
      <c r="O817" s="3" t="str">
        <f t="shared" si="25"/>
        <v/>
      </c>
    </row>
    <row r="818" spans="1:15" x14ac:dyDescent="0.25">
      <c r="A818" s="2" t="str">
        <f>_xlfn.IFNA(VLOOKUP(I818,Довідник!D:F,3,FALSE),"")</f>
        <v/>
      </c>
      <c r="B818" s="2">
        <f>Т.1_2!$I$6</f>
        <v>0</v>
      </c>
      <c r="C818" s="2">
        <f>YEAR(Т.1_2!$I$1)</f>
        <v>1900</v>
      </c>
      <c r="D818" s="2">
        <f t="shared" si="24"/>
        <v>0</v>
      </c>
      <c r="E818" s="85" t="str">
        <f>IF(ISBLANK(H818),"",MAX(E$7:$E817)+1)</f>
        <v/>
      </c>
      <c r="F818" s="122"/>
      <c r="G818" s="123"/>
      <c r="H818" s="107"/>
      <c r="I818" s="108"/>
      <c r="J818" s="107"/>
      <c r="K818" s="109"/>
      <c r="L818" s="110"/>
      <c r="M818" s="126"/>
      <c r="N818" s="127"/>
      <c r="O818" s="3" t="str">
        <f t="shared" si="25"/>
        <v/>
      </c>
    </row>
    <row r="819" spans="1:15" x14ac:dyDescent="0.25">
      <c r="A819" s="2" t="str">
        <f>_xlfn.IFNA(VLOOKUP(I819,Довідник!D:F,3,FALSE),"")</f>
        <v/>
      </c>
      <c r="B819" s="2">
        <f>Т.1_2!$I$6</f>
        <v>0</v>
      </c>
      <c r="C819" s="2">
        <f>YEAR(Т.1_2!$I$1)</f>
        <v>1900</v>
      </c>
      <c r="D819" s="2">
        <f t="shared" si="24"/>
        <v>0</v>
      </c>
      <c r="E819" s="85" t="str">
        <f>IF(ISBLANK(H819),"",MAX(E$7:$E818)+1)</f>
        <v/>
      </c>
      <c r="F819" s="122"/>
      <c r="G819" s="123"/>
      <c r="H819" s="107"/>
      <c r="I819" s="108"/>
      <c r="J819" s="107"/>
      <c r="K819" s="109"/>
      <c r="L819" s="110"/>
      <c r="M819" s="126"/>
      <c r="N819" s="127"/>
      <c r="O819" s="3" t="str">
        <f t="shared" si="25"/>
        <v/>
      </c>
    </row>
    <row r="820" spans="1:15" x14ac:dyDescent="0.25">
      <c r="A820" s="2" t="str">
        <f>_xlfn.IFNA(VLOOKUP(I820,Довідник!D:F,3,FALSE),"")</f>
        <v/>
      </c>
      <c r="B820" s="2">
        <f>Т.1_2!$I$6</f>
        <v>0</v>
      </c>
      <c r="C820" s="2">
        <f>YEAR(Т.1_2!$I$1)</f>
        <v>1900</v>
      </c>
      <c r="D820" s="2">
        <f t="shared" si="24"/>
        <v>0</v>
      </c>
      <c r="E820" s="85" t="str">
        <f>IF(ISBLANK(H820),"",MAX(E$7:$E819)+1)</f>
        <v/>
      </c>
      <c r="F820" s="122"/>
      <c r="G820" s="123"/>
      <c r="H820" s="107"/>
      <c r="I820" s="108"/>
      <c r="J820" s="107"/>
      <c r="K820" s="109"/>
      <c r="L820" s="110"/>
      <c r="M820" s="126"/>
      <c r="N820" s="127"/>
      <c r="O820" s="3" t="str">
        <f t="shared" si="25"/>
        <v/>
      </c>
    </row>
    <row r="821" spans="1:15" x14ac:dyDescent="0.25">
      <c r="A821" s="2" t="str">
        <f>_xlfn.IFNA(VLOOKUP(I821,Довідник!D:F,3,FALSE),"")</f>
        <v/>
      </c>
      <c r="B821" s="2">
        <f>Т.1_2!$I$6</f>
        <v>0</v>
      </c>
      <c r="C821" s="2">
        <f>YEAR(Т.1_2!$I$1)</f>
        <v>1900</v>
      </c>
      <c r="D821" s="2">
        <f t="shared" si="24"/>
        <v>0</v>
      </c>
      <c r="E821" s="85" t="str">
        <f>IF(ISBLANK(H821),"",MAX(E$7:$E820)+1)</f>
        <v/>
      </c>
      <c r="F821" s="122"/>
      <c r="G821" s="123"/>
      <c r="H821" s="107"/>
      <c r="I821" s="108"/>
      <c r="J821" s="107"/>
      <c r="K821" s="109"/>
      <c r="L821" s="110"/>
      <c r="M821" s="126"/>
      <c r="N821" s="127"/>
      <c r="O821" s="3" t="str">
        <f t="shared" si="25"/>
        <v/>
      </c>
    </row>
    <row r="822" spans="1:15" x14ac:dyDescent="0.25">
      <c r="A822" s="2" t="str">
        <f>_xlfn.IFNA(VLOOKUP(I822,Довідник!D:F,3,FALSE),"")</f>
        <v/>
      </c>
      <c r="B822" s="2">
        <f>Т.1_2!$I$6</f>
        <v>0</v>
      </c>
      <c r="C822" s="2">
        <f>YEAR(Т.1_2!$I$1)</f>
        <v>1900</v>
      </c>
      <c r="D822" s="2">
        <f t="shared" si="24"/>
        <v>0</v>
      </c>
      <c r="E822" s="85" t="str">
        <f>IF(ISBLANK(H822),"",MAX(E$7:$E821)+1)</f>
        <v/>
      </c>
      <c r="F822" s="122"/>
      <c r="G822" s="123"/>
      <c r="H822" s="107"/>
      <c r="I822" s="108"/>
      <c r="J822" s="107"/>
      <c r="K822" s="109"/>
      <c r="L822" s="110"/>
      <c r="M822" s="126"/>
      <c r="N822" s="127"/>
      <c r="O822" s="3" t="str">
        <f t="shared" si="25"/>
        <v/>
      </c>
    </row>
    <row r="823" spans="1:15" x14ac:dyDescent="0.25">
      <c r="A823" s="2" t="str">
        <f>_xlfn.IFNA(VLOOKUP(I823,Довідник!D:F,3,FALSE),"")</f>
        <v/>
      </c>
      <c r="B823" s="2">
        <f>Т.1_2!$I$6</f>
        <v>0</v>
      </c>
      <c r="C823" s="2">
        <f>YEAR(Т.1_2!$I$1)</f>
        <v>1900</v>
      </c>
      <c r="D823" s="2">
        <f t="shared" si="24"/>
        <v>0</v>
      </c>
      <c r="E823" s="85" t="str">
        <f>IF(ISBLANK(H823),"",MAX(E$7:$E822)+1)</f>
        <v/>
      </c>
      <c r="F823" s="122"/>
      <c r="G823" s="123"/>
      <c r="H823" s="107"/>
      <c r="I823" s="108"/>
      <c r="J823" s="107"/>
      <c r="K823" s="109"/>
      <c r="L823" s="110"/>
      <c r="M823" s="126"/>
      <c r="N823" s="127"/>
      <c r="O823" s="3" t="str">
        <f t="shared" si="25"/>
        <v/>
      </c>
    </row>
    <row r="824" spans="1:15" x14ac:dyDescent="0.25">
      <c r="A824" s="2" t="str">
        <f>_xlfn.IFNA(VLOOKUP(I824,Довідник!D:F,3,FALSE),"")</f>
        <v/>
      </c>
      <c r="B824" s="2">
        <f>Т.1_2!$I$6</f>
        <v>0</v>
      </c>
      <c r="C824" s="2">
        <f>YEAR(Т.1_2!$I$1)</f>
        <v>1900</v>
      </c>
      <c r="D824" s="2">
        <f t="shared" si="24"/>
        <v>0</v>
      </c>
      <c r="E824" s="85" t="str">
        <f>IF(ISBLANK(H824),"",MAX(E$7:$E823)+1)</f>
        <v/>
      </c>
      <c r="F824" s="122"/>
      <c r="G824" s="123"/>
      <c r="H824" s="107"/>
      <c r="I824" s="108"/>
      <c r="J824" s="107"/>
      <c r="K824" s="109"/>
      <c r="L824" s="110"/>
      <c r="M824" s="126"/>
      <c r="N824" s="127"/>
      <c r="O824" s="3" t="str">
        <f t="shared" si="25"/>
        <v/>
      </c>
    </row>
    <row r="825" spans="1:15" x14ac:dyDescent="0.25">
      <c r="A825" s="2" t="str">
        <f>_xlfn.IFNA(VLOOKUP(I825,Довідник!D:F,3,FALSE),"")</f>
        <v/>
      </c>
      <c r="B825" s="2">
        <f>Т.1_2!$I$6</f>
        <v>0</v>
      </c>
      <c r="C825" s="2">
        <f>YEAR(Т.1_2!$I$1)</f>
        <v>1900</v>
      </c>
      <c r="D825" s="2">
        <f t="shared" si="24"/>
        <v>0</v>
      </c>
      <c r="E825" s="85" t="str">
        <f>IF(ISBLANK(H825),"",MAX(E$7:$E824)+1)</f>
        <v/>
      </c>
      <c r="F825" s="122"/>
      <c r="G825" s="123"/>
      <c r="H825" s="107"/>
      <c r="I825" s="108"/>
      <c r="J825" s="107"/>
      <c r="K825" s="109"/>
      <c r="L825" s="110"/>
      <c r="M825" s="126"/>
      <c r="N825" s="127"/>
      <c r="O825" s="3" t="str">
        <f t="shared" si="25"/>
        <v/>
      </c>
    </row>
    <row r="826" spans="1:15" x14ac:dyDescent="0.25">
      <c r="A826" s="2" t="str">
        <f>_xlfn.IFNA(VLOOKUP(I826,Довідник!D:F,3,FALSE),"")</f>
        <v/>
      </c>
      <c r="B826" s="2">
        <f>Т.1_2!$I$6</f>
        <v>0</v>
      </c>
      <c r="C826" s="2">
        <f>YEAR(Т.1_2!$I$1)</f>
        <v>1900</v>
      </c>
      <c r="D826" s="2">
        <f t="shared" si="24"/>
        <v>0</v>
      </c>
      <c r="E826" s="85" t="str">
        <f>IF(ISBLANK(H826),"",MAX(E$7:$E825)+1)</f>
        <v/>
      </c>
      <c r="F826" s="122"/>
      <c r="G826" s="123"/>
      <c r="H826" s="107"/>
      <c r="I826" s="108"/>
      <c r="J826" s="107"/>
      <c r="K826" s="109"/>
      <c r="L826" s="110"/>
      <c r="M826" s="126"/>
      <c r="N826" s="127"/>
      <c r="O826" s="3" t="str">
        <f t="shared" si="25"/>
        <v/>
      </c>
    </row>
    <row r="827" spans="1:15" x14ac:dyDescent="0.25">
      <c r="A827" s="2" t="str">
        <f>_xlfn.IFNA(VLOOKUP(I827,Довідник!D:F,3,FALSE),"")</f>
        <v/>
      </c>
      <c r="B827" s="2">
        <f>Т.1_2!$I$6</f>
        <v>0</v>
      </c>
      <c r="C827" s="2">
        <f>YEAR(Т.1_2!$I$1)</f>
        <v>1900</v>
      </c>
      <c r="D827" s="2">
        <f t="shared" si="24"/>
        <v>0</v>
      </c>
      <c r="E827" s="85" t="str">
        <f>IF(ISBLANK(H827),"",MAX(E$7:$E826)+1)</f>
        <v/>
      </c>
      <c r="F827" s="122"/>
      <c r="G827" s="123"/>
      <c r="H827" s="107"/>
      <c r="I827" s="108"/>
      <c r="J827" s="107"/>
      <c r="K827" s="109"/>
      <c r="L827" s="110"/>
      <c r="M827" s="126"/>
      <c r="N827" s="127"/>
      <c r="O827" s="3" t="str">
        <f t="shared" si="25"/>
        <v/>
      </c>
    </row>
    <row r="828" spans="1:15" x14ac:dyDescent="0.25">
      <c r="A828" s="2" t="str">
        <f>_xlfn.IFNA(VLOOKUP(I828,Довідник!D:F,3,FALSE),"")</f>
        <v/>
      </c>
      <c r="B828" s="2">
        <f>Т.1_2!$I$6</f>
        <v>0</v>
      </c>
      <c r="C828" s="2">
        <f>YEAR(Т.1_2!$I$1)</f>
        <v>1900</v>
      </c>
      <c r="D828" s="2">
        <f t="shared" si="24"/>
        <v>0</v>
      </c>
      <c r="E828" s="85" t="str">
        <f>IF(ISBLANK(H828),"",MAX(E$7:$E827)+1)</f>
        <v/>
      </c>
      <c r="F828" s="122"/>
      <c r="G828" s="123"/>
      <c r="H828" s="107"/>
      <c r="I828" s="108"/>
      <c r="J828" s="107"/>
      <c r="K828" s="109"/>
      <c r="L828" s="110"/>
      <c r="M828" s="126"/>
      <c r="N828" s="127"/>
      <c r="O828" s="3" t="str">
        <f t="shared" si="25"/>
        <v/>
      </c>
    </row>
    <row r="829" spans="1:15" x14ac:dyDescent="0.25">
      <c r="A829" s="2" t="str">
        <f>_xlfn.IFNA(VLOOKUP(I829,Довідник!D:F,3,FALSE),"")</f>
        <v/>
      </c>
      <c r="B829" s="2">
        <f>Т.1_2!$I$6</f>
        <v>0</v>
      </c>
      <c r="C829" s="2">
        <f>YEAR(Т.1_2!$I$1)</f>
        <v>1900</v>
      </c>
      <c r="D829" s="2">
        <f t="shared" si="24"/>
        <v>0</v>
      </c>
      <c r="E829" s="85" t="str">
        <f>IF(ISBLANK(H829),"",MAX(E$7:$E828)+1)</f>
        <v/>
      </c>
      <c r="F829" s="122"/>
      <c r="G829" s="123"/>
      <c r="H829" s="107"/>
      <c r="I829" s="108"/>
      <c r="J829" s="107"/>
      <c r="K829" s="109"/>
      <c r="L829" s="110"/>
      <c r="M829" s="126"/>
      <c r="N829" s="127"/>
      <c r="O829" s="3" t="str">
        <f t="shared" si="25"/>
        <v/>
      </c>
    </row>
    <row r="830" spans="1:15" x14ac:dyDescent="0.25">
      <c r="A830" s="2" t="str">
        <f>_xlfn.IFNA(VLOOKUP(I830,Довідник!D:F,3,FALSE),"")</f>
        <v/>
      </c>
      <c r="B830" s="2">
        <f>Т.1_2!$I$6</f>
        <v>0</v>
      </c>
      <c r="C830" s="2">
        <f>YEAR(Т.1_2!$I$1)</f>
        <v>1900</v>
      </c>
      <c r="D830" s="2">
        <f t="shared" si="24"/>
        <v>0</v>
      </c>
      <c r="E830" s="85" t="str">
        <f>IF(ISBLANK(H830),"",MAX(E$7:$E829)+1)</f>
        <v/>
      </c>
      <c r="F830" s="122"/>
      <c r="G830" s="123"/>
      <c r="H830" s="107"/>
      <c r="I830" s="108"/>
      <c r="J830" s="107"/>
      <c r="K830" s="109"/>
      <c r="L830" s="110"/>
      <c r="M830" s="126"/>
      <c r="N830" s="127"/>
      <c r="O830" s="3" t="str">
        <f t="shared" si="25"/>
        <v/>
      </c>
    </row>
    <row r="831" spans="1:15" x14ac:dyDescent="0.25">
      <c r="A831" s="2" t="str">
        <f>_xlfn.IFNA(VLOOKUP(I831,Довідник!D:F,3,FALSE),"")</f>
        <v/>
      </c>
      <c r="B831" s="2">
        <f>Т.1_2!$I$6</f>
        <v>0</v>
      </c>
      <c r="C831" s="2">
        <f>YEAR(Т.1_2!$I$1)</f>
        <v>1900</v>
      </c>
      <c r="D831" s="2">
        <f t="shared" si="24"/>
        <v>0</v>
      </c>
      <c r="E831" s="85" t="str">
        <f>IF(ISBLANK(H831),"",MAX(E$7:$E830)+1)</f>
        <v/>
      </c>
      <c r="F831" s="122"/>
      <c r="G831" s="123"/>
      <c r="H831" s="107"/>
      <c r="I831" s="108"/>
      <c r="J831" s="107"/>
      <c r="K831" s="109"/>
      <c r="L831" s="110"/>
      <c r="M831" s="126"/>
      <c r="N831" s="127"/>
      <c r="O831" s="3" t="str">
        <f t="shared" si="25"/>
        <v/>
      </c>
    </row>
    <row r="832" spans="1:15" x14ac:dyDescent="0.25">
      <c r="A832" s="2" t="str">
        <f>_xlfn.IFNA(VLOOKUP(I832,Довідник!D:F,3,FALSE),"")</f>
        <v/>
      </c>
      <c r="B832" s="2">
        <f>Т.1_2!$I$6</f>
        <v>0</v>
      </c>
      <c r="C832" s="2">
        <f>YEAR(Т.1_2!$I$1)</f>
        <v>1900</v>
      </c>
      <c r="D832" s="2">
        <f t="shared" si="24"/>
        <v>0</v>
      </c>
      <c r="E832" s="85" t="str">
        <f>IF(ISBLANK(H832),"",MAX(E$7:$E831)+1)</f>
        <v/>
      </c>
      <c r="F832" s="122"/>
      <c r="G832" s="123"/>
      <c r="H832" s="107"/>
      <c r="I832" s="108"/>
      <c r="J832" s="107"/>
      <c r="K832" s="109"/>
      <c r="L832" s="110"/>
      <c r="M832" s="126"/>
      <c r="N832" s="127"/>
      <c r="O832" s="3" t="str">
        <f t="shared" si="25"/>
        <v/>
      </c>
    </row>
    <row r="833" spans="1:15" x14ac:dyDescent="0.25">
      <c r="A833" s="2" t="str">
        <f>_xlfn.IFNA(VLOOKUP(I833,Довідник!D:F,3,FALSE),"")</f>
        <v/>
      </c>
      <c r="B833" s="2">
        <f>Т.1_2!$I$6</f>
        <v>0</v>
      </c>
      <c r="C833" s="2">
        <f>YEAR(Т.1_2!$I$1)</f>
        <v>1900</v>
      </c>
      <c r="D833" s="2">
        <f t="shared" si="24"/>
        <v>0</v>
      </c>
      <c r="E833" s="85" t="str">
        <f>IF(ISBLANK(H833),"",MAX(E$7:$E832)+1)</f>
        <v/>
      </c>
      <c r="F833" s="122"/>
      <c r="G833" s="123"/>
      <c r="H833" s="107"/>
      <c r="I833" s="108"/>
      <c r="J833" s="107"/>
      <c r="K833" s="109"/>
      <c r="L833" s="110"/>
      <c r="M833" s="126"/>
      <c r="N833" s="127"/>
      <c r="O833" s="3" t="str">
        <f t="shared" si="25"/>
        <v/>
      </c>
    </row>
    <row r="834" spans="1:15" x14ac:dyDescent="0.25">
      <c r="A834" s="2" t="str">
        <f>_xlfn.IFNA(VLOOKUP(I834,Довідник!D:F,3,FALSE),"")</f>
        <v/>
      </c>
      <c r="B834" s="2">
        <f>Т.1_2!$I$6</f>
        <v>0</v>
      </c>
      <c r="C834" s="2">
        <f>YEAR(Т.1_2!$I$1)</f>
        <v>1900</v>
      </c>
      <c r="D834" s="2">
        <f t="shared" si="24"/>
        <v>0</v>
      </c>
      <c r="E834" s="85" t="str">
        <f>IF(ISBLANK(H834),"",MAX(E$7:$E833)+1)</f>
        <v/>
      </c>
      <c r="F834" s="122"/>
      <c r="G834" s="123"/>
      <c r="H834" s="107"/>
      <c r="I834" s="108"/>
      <c r="J834" s="107"/>
      <c r="K834" s="109"/>
      <c r="L834" s="110"/>
      <c r="M834" s="126"/>
      <c r="N834" s="127"/>
      <c r="O834" s="3" t="str">
        <f t="shared" si="25"/>
        <v/>
      </c>
    </row>
    <row r="835" spans="1:15" x14ac:dyDescent="0.25">
      <c r="A835" s="2" t="str">
        <f>_xlfn.IFNA(VLOOKUP(I835,Довідник!D:F,3,FALSE),"")</f>
        <v/>
      </c>
      <c r="B835" s="2">
        <f>Т.1_2!$I$6</f>
        <v>0</v>
      </c>
      <c r="C835" s="2">
        <f>YEAR(Т.1_2!$I$1)</f>
        <v>1900</v>
      </c>
      <c r="D835" s="2">
        <f t="shared" si="24"/>
        <v>0</v>
      </c>
      <c r="E835" s="85" t="str">
        <f>IF(ISBLANK(H835),"",MAX(E$7:$E834)+1)</f>
        <v/>
      </c>
      <c r="F835" s="122"/>
      <c r="G835" s="123"/>
      <c r="H835" s="107"/>
      <c r="I835" s="108"/>
      <c r="J835" s="107"/>
      <c r="K835" s="109"/>
      <c r="L835" s="110"/>
      <c r="M835" s="126"/>
      <c r="N835" s="127"/>
      <c r="O835" s="3" t="str">
        <f t="shared" si="25"/>
        <v/>
      </c>
    </row>
    <row r="836" spans="1:15" x14ac:dyDescent="0.25">
      <c r="A836" s="2" t="str">
        <f>_xlfn.IFNA(VLOOKUP(I836,Довідник!D:F,3,FALSE),"")</f>
        <v/>
      </c>
      <c r="B836" s="2">
        <f>Т.1_2!$I$6</f>
        <v>0</v>
      </c>
      <c r="C836" s="2">
        <f>YEAR(Т.1_2!$I$1)</f>
        <v>1900</v>
      </c>
      <c r="D836" s="2">
        <f t="shared" si="24"/>
        <v>0</v>
      </c>
      <c r="E836" s="85" t="str">
        <f>IF(ISBLANK(H836),"",MAX(E$7:$E835)+1)</f>
        <v/>
      </c>
      <c r="F836" s="122"/>
      <c r="G836" s="123"/>
      <c r="H836" s="107"/>
      <c r="I836" s="108"/>
      <c r="J836" s="107"/>
      <c r="K836" s="109"/>
      <c r="L836" s="110"/>
      <c r="M836" s="126"/>
      <c r="N836" s="127"/>
      <c r="O836" s="3" t="str">
        <f t="shared" si="25"/>
        <v/>
      </c>
    </row>
    <row r="837" spans="1:15" x14ac:dyDescent="0.25">
      <c r="A837" s="2" t="str">
        <f>_xlfn.IFNA(VLOOKUP(I837,Довідник!D:F,3,FALSE),"")</f>
        <v/>
      </c>
      <c r="B837" s="2">
        <f>Т.1_2!$I$6</f>
        <v>0</v>
      </c>
      <c r="C837" s="2">
        <f>YEAR(Т.1_2!$I$1)</f>
        <v>1900</v>
      </c>
      <c r="D837" s="2">
        <f t="shared" si="24"/>
        <v>0</v>
      </c>
      <c r="E837" s="85" t="str">
        <f>IF(ISBLANK(H837),"",MAX(E$7:$E836)+1)</f>
        <v/>
      </c>
      <c r="F837" s="122"/>
      <c r="G837" s="123"/>
      <c r="H837" s="107"/>
      <c r="I837" s="108"/>
      <c r="J837" s="107"/>
      <c r="K837" s="109"/>
      <c r="L837" s="110"/>
      <c r="M837" s="126"/>
      <c r="N837" s="127"/>
      <c r="O837" s="3" t="str">
        <f t="shared" si="25"/>
        <v/>
      </c>
    </row>
    <row r="838" spans="1:15" x14ac:dyDescent="0.25">
      <c r="A838" s="2" t="str">
        <f>_xlfn.IFNA(VLOOKUP(I838,Довідник!D:F,3,FALSE),"")</f>
        <v/>
      </c>
      <c r="B838" s="2">
        <f>Т.1_2!$I$6</f>
        <v>0</v>
      </c>
      <c r="C838" s="2">
        <f>YEAR(Т.1_2!$I$1)</f>
        <v>1900</v>
      </c>
      <c r="D838" s="2">
        <f t="shared" si="24"/>
        <v>0</v>
      </c>
      <c r="E838" s="85" t="str">
        <f>IF(ISBLANK(H838),"",MAX(E$7:$E837)+1)</f>
        <v/>
      </c>
      <c r="F838" s="122"/>
      <c r="G838" s="123"/>
      <c r="H838" s="107"/>
      <c r="I838" s="108"/>
      <c r="J838" s="107"/>
      <c r="K838" s="109"/>
      <c r="L838" s="110"/>
      <c r="M838" s="126"/>
      <c r="N838" s="127"/>
      <c r="O838" s="3" t="str">
        <f t="shared" si="25"/>
        <v/>
      </c>
    </row>
    <row r="839" spans="1:15" x14ac:dyDescent="0.25">
      <c r="A839" s="2" t="str">
        <f>_xlfn.IFNA(VLOOKUP(I839,Довідник!D:F,3,FALSE),"")</f>
        <v/>
      </c>
      <c r="B839" s="2">
        <f>Т.1_2!$I$6</f>
        <v>0</v>
      </c>
      <c r="C839" s="2">
        <f>YEAR(Т.1_2!$I$1)</f>
        <v>1900</v>
      </c>
      <c r="D839" s="2">
        <f t="shared" si="24"/>
        <v>0</v>
      </c>
      <c r="E839" s="85" t="str">
        <f>IF(ISBLANK(H839),"",MAX(E$7:$E838)+1)</f>
        <v/>
      </c>
      <c r="F839" s="122"/>
      <c r="G839" s="123"/>
      <c r="H839" s="107"/>
      <c r="I839" s="108"/>
      <c r="J839" s="107"/>
      <c r="K839" s="109"/>
      <c r="L839" s="110"/>
      <c r="M839" s="126"/>
      <c r="N839" s="127"/>
      <c r="O839" s="3" t="str">
        <f t="shared" si="25"/>
        <v/>
      </c>
    </row>
    <row r="840" spans="1:15" x14ac:dyDescent="0.25">
      <c r="A840" s="2" t="str">
        <f>_xlfn.IFNA(VLOOKUP(I840,Довідник!D:F,3,FALSE),"")</f>
        <v/>
      </c>
      <c r="B840" s="2">
        <f>Т.1_2!$I$6</f>
        <v>0</v>
      </c>
      <c r="C840" s="2">
        <f>YEAR(Т.1_2!$I$1)</f>
        <v>1900</v>
      </c>
      <c r="D840" s="2">
        <f t="shared" ref="D840:D903" si="26">IF(G840="",F840,YEAR(G840))</f>
        <v>0</v>
      </c>
      <c r="E840" s="85" t="str">
        <f>IF(ISBLANK(H840),"",MAX(E$7:$E839)+1)</f>
        <v/>
      </c>
      <c r="F840" s="122"/>
      <c r="G840" s="123"/>
      <c r="H840" s="107"/>
      <c r="I840" s="108"/>
      <c r="J840" s="107"/>
      <c r="K840" s="109"/>
      <c r="L840" s="110"/>
      <c r="M840" s="126"/>
      <c r="N840" s="127"/>
      <c r="O840" s="3" t="str">
        <f t="shared" ref="O840:O903" si="27">IF(OR(IFERROR(0/D840,1)+ISBLANK(H840)*1+ISBLANK(I840)*1+ISBLANK(J840)*1+ISBLANK(K840)*1+ISBLANK(L840)*1+ISBLANK(M840)*1=0,IFERROR(0/D840,1)+ISBLANK(H840)*1+ISBLANK(I840)*1+ISBLANK(J840)*1+ISBLANK(K840)*1+ISBLANK(L840)*1+ISBLANK(M840)*1=7),"","Заповнено не всі поля!")</f>
        <v/>
      </c>
    </row>
    <row r="841" spans="1:15" x14ac:dyDescent="0.25">
      <c r="A841" s="2" t="str">
        <f>_xlfn.IFNA(VLOOKUP(I841,Довідник!D:F,3,FALSE),"")</f>
        <v/>
      </c>
      <c r="B841" s="2">
        <f>Т.1_2!$I$6</f>
        <v>0</v>
      </c>
      <c r="C841" s="2">
        <f>YEAR(Т.1_2!$I$1)</f>
        <v>1900</v>
      </c>
      <c r="D841" s="2">
        <f t="shared" si="26"/>
        <v>0</v>
      </c>
      <c r="E841" s="85" t="str">
        <f>IF(ISBLANK(H841),"",MAX(E$7:$E840)+1)</f>
        <v/>
      </c>
      <c r="F841" s="122"/>
      <c r="G841" s="123"/>
      <c r="H841" s="107"/>
      <c r="I841" s="108"/>
      <c r="J841" s="107"/>
      <c r="K841" s="109"/>
      <c r="L841" s="110"/>
      <c r="M841" s="126"/>
      <c r="N841" s="127"/>
      <c r="O841" s="3" t="str">
        <f t="shared" si="27"/>
        <v/>
      </c>
    </row>
    <row r="842" spans="1:15" x14ac:dyDescent="0.25">
      <c r="A842" s="2" t="str">
        <f>_xlfn.IFNA(VLOOKUP(I842,Довідник!D:F,3,FALSE),"")</f>
        <v/>
      </c>
      <c r="B842" s="2">
        <f>Т.1_2!$I$6</f>
        <v>0</v>
      </c>
      <c r="C842" s="2">
        <f>YEAR(Т.1_2!$I$1)</f>
        <v>1900</v>
      </c>
      <c r="D842" s="2">
        <f t="shared" si="26"/>
        <v>0</v>
      </c>
      <c r="E842" s="85" t="str">
        <f>IF(ISBLANK(H842),"",MAX(E$7:$E841)+1)</f>
        <v/>
      </c>
      <c r="F842" s="122"/>
      <c r="G842" s="123"/>
      <c r="H842" s="107"/>
      <c r="I842" s="108"/>
      <c r="J842" s="107"/>
      <c r="K842" s="109"/>
      <c r="L842" s="110"/>
      <c r="M842" s="126"/>
      <c r="N842" s="127"/>
      <c r="O842" s="3" t="str">
        <f t="shared" si="27"/>
        <v/>
      </c>
    </row>
    <row r="843" spans="1:15" x14ac:dyDescent="0.25">
      <c r="A843" s="2" t="str">
        <f>_xlfn.IFNA(VLOOKUP(I843,Довідник!D:F,3,FALSE),"")</f>
        <v/>
      </c>
      <c r="B843" s="2">
        <f>Т.1_2!$I$6</f>
        <v>0</v>
      </c>
      <c r="C843" s="2">
        <f>YEAR(Т.1_2!$I$1)</f>
        <v>1900</v>
      </c>
      <c r="D843" s="2">
        <f t="shared" si="26"/>
        <v>0</v>
      </c>
      <c r="E843" s="85" t="str">
        <f>IF(ISBLANK(H843),"",MAX(E$7:$E842)+1)</f>
        <v/>
      </c>
      <c r="F843" s="122"/>
      <c r="G843" s="123"/>
      <c r="H843" s="107"/>
      <c r="I843" s="108"/>
      <c r="J843" s="107"/>
      <c r="K843" s="109"/>
      <c r="L843" s="110"/>
      <c r="M843" s="126"/>
      <c r="N843" s="127"/>
      <c r="O843" s="3" t="str">
        <f t="shared" si="27"/>
        <v/>
      </c>
    </row>
    <row r="844" spans="1:15" x14ac:dyDescent="0.25">
      <c r="A844" s="2" t="str">
        <f>_xlfn.IFNA(VLOOKUP(I844,Довідник!D:F,3,FALSE),"")</f>
        <v/>
      </c>
      <c r="B844" s="2">
        <f>Т.1_2!$I$6</f>
        <v>0</v>
      </c>
      <c r="C844" s="2">
        <f>YEAR(Т.1_2!$I$1)</f>
        <v>1900</v>
      </c>
      <c r="D844" s="2">
        <f t="shared" si="26"/>
        <v>0</v>
      </c>
      <c r="E844" s="85" t="str">
        <f>IF(ISBLANK(H844),"",MAX(E$7:$E843)+1)</f>
        <v/>
      </c>
      <c r="F844" s="122"/>
      <c r="G844" s="123"/>
      <c r="H844" s="107"/>
      <c r="I844" s="108"/>
      <c r="J844" s="107"/>
      <c r="K844" s="109"/>
      <c r="L844" s="110"/>
      <c r="M844" s="126"/>
      <c r="N844" s="127"/>
      <c r="O844" s="3" t="str">
        <f t="shared" si="27"/>
        <v/>
      </c>
    </row>
    <row r="845" spans="1:15" x14ac:dyDescent="0.25">
      <c r="A845" s="2" t="str">
        <f>_xlfn.IFNA(VLOOKUP(I845,Довідник!D:F,3,FALSE),"")</f>
        <v/>
      </c>
      <c r="B845" s="2">
        <f>Т.1_2!$I$6</f>
        <v>0</v>
      </c>
      <c r="C845" s="2">
        <f>YEAR(Т.1_2!$I$1)</f>
        <v>1900</v>
      </c>
      <c r="D845" s="2">
        <f t="shared" si="26"/>
        <v>0</v>
      </c>
      <c r="E845" s="85" t="str">
        <f>IF(ISBLANK(H845),"",MAX(E$7:$E844)+1)</f>
        <v/>
      </c>
      <c r="F845" s="122"/>
      <c r="G845" s="123"/>
      <c r="H845" s="107"/>
      <c r="I845" s="108"/>
      <c r="J845" s="107"/>
      <c r="K845" s="109"/>
      <c r="L845" s="110"/>
      <c r="M845" s="126"/>
      <c r="N845" s="127"/>
      <c r="O845" s="3" t="str">
        <f t="shared" si="27"/>
        <v/>
      </c>
    </row>
    <row r="846" spans="1:15" x14ac:dyDescent="0.25">
      <c r="A846" s="2" t="str">
        <f>_xlfn.IFNA(VLOOKUP(I846,Довідник!D:F,3,FALSE),"")</f>
        <v/>
      </c>
      <c r="B846" s="2">
        <f>Т.1_2!$I$6</f>
        <v>0</v>
      </c>
      <c r="C846" s="2">
        <f>YEAR(Т.1_2!$I$1)</f>
        <v>1900</v>
      </c>
      <c r="D846" s="2">
        <f t="shared" si="26"/>
        <v>0</v>
      </c>
      <c r="E846" s="85" t="str">
        <f>IF(ISBLANK(H846),"",MAX(E$7:$E845)+1)</f>
        <v/>
      </c>
      <c r="F846" s="122"/>
      <c r="G846" s="123"/>
      <c r="H846" s="107"/>
      <c r="I846" s="108"/>
      <c r="J846" s="107"/>
      <c r="K846" s="109"/>
      <c r="L846" s="110"/>
      <c r="M846" s="126"/>
      <c r="N846" s="127"/>
      <c r="O846" s="3" t="str">
        <f t="shared" si="27"/>
        <v/>
      </c>
    </row>
    <row r="847" spans="1:15" x14ac:dyDescent="0.25">
      <c r="A847" s="2" t="str">
        <f>_xlfn.IFNA(VLOOKUP(I847,Довідник!D:F,3,FALSE),"")</f>
        <v/>
      </c>
      <c r="B847" s="2">
        <f>Т.1_2!$I$6</f>
        <v>0</v>
      </c>
      <c r="C847" s="2">
        <f>YEAR(Т.1_2!$I$1)</f>
        <v>1900</v>
      </c>
      <c r="D847" s="2">
        <f t="shared" si="26"/>
        <v>0</v>
      </c>
      <c r="E847" s="85" t="str">
        <f>IF(ISBLANK(H847),"",MAX(E$7:$E846)+1)</f>
        <v/>
      </c>
      <c r="F847" s="122"/>
      <c r="G847" s="123"/>
      <c r="H847" s="107"/>
      <c r="I847" s="108"/>
      <c r="J847" s="107"/>
      <c r="K847" s="109"/>
      <c r="L847" s="110"/>
      <c r="M847" s="126"/>
      <c r="N847" s="127"/>
      <c r="O847" s="3" t="str">
        <f t="shared" si="27"/>
        <v/>
      </c>
    </row>
    <row r="848" spans="1:15" x14ac:dyDescent="0.25">
      <c r="A848" s="2" t="str">
        <f>_xlfn.IFNA(VLOOKUP(I848,Довідник!D:F,3,FALSE),"")</f>
        <v/>
      </c>
      <c r="B848" s="2">
        <f>Т.1_2!$I$6</f>
        <v>0</v>
      </c>
      <c r="C848" s="2">
        <f>YEAR(Т.1_2!$I$1)</f>
        <v>1900</v>
      </c>
      <c r="D848" s="2">
        <f t="shared" si="26"/>
        <v>0</v>
      </c>
      <c r="E848" s="85" t="str">
        <f>IF(ISBLANK(H848),"",MAX(E$7:$E847)+1)</f>
        <v/>
      </c>
      <c r="F848" s="122"/>
      <c r="G848" s="123"/>
      <c r="H848" s="107"/>
      <c r="I848" s="108"/>
      <c r="J848" s="107"/>
      <c r="K848" s="109"/>
      <c r="L848" s="110"/>
      <c r="M848" s="126"/>
      <c r="N848" s="127"/>
      <c r="O848" s="3" t="str">
        <f t="shared" si="27"/>
        <v/>
      </c>
    </row>
    <row r="849" spans="1:15" x14ac:dyDescent="0.25">
      <c r="A849" s="2" t="str">
        <f>_xlfn.IFNA(VLOOKUP(I849,Довідник!D:F,3,FALSE),"")</f>
        <v/>
      </c>
      <c r="B849" s="2">
        <f>Т.1_2!$I$6</f>
        <v>0</v>
      </c>
      <c r="C849" s="2">
        <f>YEAR(Т.1_2!$I$1)</f>
        <v>1900</v>
      </c>
      <c r="D849" s="2">
        <f t="shared" si="26"/>
        <v>0</v>
      </c>
      <c r="E849" s="85" t="str">
        <f>IF(ISBLANK(H849),"",MAX(E$7:$E848)+1)</f>
        <v/>
      </c>
      <c r="F849" s="122"/>
      <c r="G849" s="123"/>
      <c r="H849" s="107"/>
      <c r="I849" s="108"/>
      <c r="J849" s="107"/>
      <c r="K849" s="109"/>
      <c r="L849" s="110"/>
      <c r="M849" s="126"/>
      <c r="N849" s="127"/>
      <c r="O849" s="3" t="str">
        <f t="shared" si="27"/>
        <v/>
      </c>
    </row>
    <row r="850" spans="1:15" x14ac:dyDescent="0.25">
      <c r="A850" s="2" t="str">
        <f>_xlfn.IFNA(VLOOKUP(I850,Довідник!D:F,3,FALSE),"")</f>
        <v/>
      </c>
      <c r="B850" s="2">
        <f>Т.1_2!$I$6</f>
        <v>0</v>
      </c>
      <c r="C850" s="2">
        <f>YEAR(Т.1_2!$I$1)</f>
        <v>1900</v>
      </c>
      <c r="D850" s="2">
        <f t="shared" si="26"/>
        <v>0</v>
      </c>
      <c r="E850" s="85" t="str">
        <f>IF(ISBLANK(H850),"",MAX(E$7:$E849)+1)</f>
        <v/>
      </c>
      <c r="F850" s="122"/>
      <c r="G850" s="123"/>
      <c r="H850" s="107"/>
      <c r="I850" s="108"/>
      <c r="J850" s="107"/>
      <c r="K850" s="109"/>
      <c r="L850" s="110"/>
      <c r="M850" s="126"/>
      <c r="N850" s="127"/>
      <c r="O850" s="3" t="str">
        <f t="shared" si="27"/>
        <v/>
      </c>
    </row>
    <row r="851" spans="1:15" x14ac:dyDescent="0.25">
      <c r="A851" s="2" t="str">
        <f>_xlfn.IFNA(VLOOKUP(I851,Довідник!D:F,3,FALSE),"")</f>
        <v/>
      </c>
      <c r="B851" s="2">
        <f>Т.1_2!$I$6</f>
        <v>0</v>
      </c>
      <c r="C851" s="2">
        <f>YEAR(Т.1_2!$I$1)</f>
        <v>1900</v>
      </c>
      <c r="D851" s="2">
        <f t="shared" si="26"/>
        <v>0</v>
      </c>
      <c r="E851" s="85" t="str">
        <f>IF(ISBLANK(H851),"",MAX(E$7:$E850)+1)</f>
        <v/>
      </c>
      <c r="F851" s="122"/>
      <c r="G851" s="123"/>
      <c r="H851" s="107"/>
      <c r="I851" s="108"/>
      <c r="J851" s="107"/>
      <c r="K851" s="109"/>
      <c r="L851" s="110"/>
      <c r="M851" s="126"/>
      <c r="N851" s="127"/>
      <c r="O851" s="3" t="str">
        <f t="shared" si="27"/>
        <v/>
      </c>
    </row>
    <row r="852" spans="1:15" x14ac:dyDescent="0.25">
      <c r="A852" s="2" t="str">
        <f>_xlfn.IFNA(VLOOKUP(I852,Довідник!D:F,3,FALSE),"")</f>
        <v/>
      </c>
      <c r="B852" s="2">
        <f>Т.1_2!$I$6</f>
        <v>0</v>
      </c>
      <c r="C852" s="2">
        <f>YEAR(Т.1_2!$I$1)</f>
        <v>1900</v>
      </c>
      <c r="D852" s="2">
        <f t="shared" si="26"/>
        <v>0</v>
      </c>
      <c r="E852" s="85" t="str">
        <f>IF(ISBLANK(H852),"",MAX(E$7:$E851)+1)</f>
        <v/>
      </c>
      <c r="F852" s="122"/>
      <c r="G852" s="123"/>
      <c r="H852" s="107"/>
      <c r="I852" s="108"/>
      <c r="J852" s="107"/>
      <c r="K852" s="109"/>
      <c r="L852" s="110"/>
      <c r="M852" s="126"/>
      <c r="N852" s="127"/>
      <c r="O852" s="3" t="str">
        <f t="shared" si="27"/>
        <v/>
      </c>
    </row>
    <row r="853" spans="1:15" x14ac:dyDescent="0.25">
      <c r="A853" s="2" t="str">
        <f>_xlfn.IFNA(VLOOKUP(I853,Довідник!D:F,3,FALSE),"")</f>
        <v/>
      </c>
      <c r="B853" s="2">
        <f>Т.1_2!$I$6</f>
        <v>0</v>
      </c>
      <c r="C853" s="2">
        <f>YEAR(Т.1_2!$I$1)</f>
        <v>1900</v>
      </c>
      <c r="D853" s="2">
        <f t="shared" si="26"/>
        <v>0</v>
      </c>
      <c r="E853" s="85" t="str">
        <f>IF(ISBLANK(H853),"",MAX(E$7:$E852)+1)</f>
        <v/>
      </c>
      <c r="F853" s="122"/>
      <c r="G853" s="123"/>
      <c r="H853" s="107"/>
      <c r="I853" s="108"/>
      <c r="J853" s="107"/>
      <c r="K853" s="109"/>
      <c r="L853" s="110"/>
      <c r="M853" s="126"/>
      <c r="N853" s="127"/>
      <c r="O853" s="3" t="str">
        <f t="shared" si="27"/>
        <v/>
      </c>
    </row>
    <row r="854" spans="1:15" x14ac:dyDescent="0.25">
      <c r="A854" s="2" t="str">
        <f>_xlfn.IFNA(VLOOKUP(I854,Довідник!D:F,3,FALSE),"")</f>
        <v/>
      </c>
      <c r="B854" s="2">
        <f>Т.1_2!$I$6</f>
        <v>0</v>
      </c>
      <c r="C854" s="2">
        <f>YEAR(Т.1_2!$I$1)</f>
        <v>1900</v>
      </c>
      <c r="D854" s="2">
        <f t="shared" si="26"/>
        <v>0</v>
      </c>
      <c r="E854" s="85" t="str">
        <f>IF(ISBLANK(H854),"",MAX(E$7:$E853)+1)</f>
        <v/>
      </c>
      <c r="F854" s="122"/>
      <c r="G854" s="123"/>
      <c r="H854" s="107"/>
      <c r="I854" s="108"/>
      <c r="J854" s="107"/>
      <c r="K854" s="109"/>
      <c r="L854" s="110"/>
      <c r="M854" s="126"/>
      <c r="N854" s="127"/>
      <c r="O854" s="3" t="str">
        <f t="shared" si="27"/>
        <v/>
      </c>
    </row>
    <row r="855" spans="1:15" x14ac:dyDescent="0.25">
      <c r="A855" s="2" t="str">
        <f>_xlfn.IFNA(VLOOKUP(I855,Довідник!D:F,3,FALSE),"")</f>
        <v/>
      </c>
      <c r="B855" s="2">
        <f>Т.1_2!$I$6</f>
        <v>0</v>
      </c>
      <c r="C855" s="2">
        <f>YEAR(Т.1_2!$I$1)</f>
        <v>1900</v>
      </c>
      <c r="D855" s="2">
        <f t="shared" si="26"/>
        <v>0</v>
      </c>
      <c r="E855" s="85" t="str">
        <f>IF(ISBLANK(H855),"",MAX(E$7:$E854)+1)</f>
        <v/>
      </c>
      <c r="F855" s="122"/>
      <c r="G855" s="123"/>
      <c r="H855" s="107"/>
      <c r="I855" s="108"/>
      <c r="J855" s="107"/>
      <c r="K855" s="109"/>
      <c r="L855" s="110"/>
      <c r="M855" s="126"/>
      <c r="N855" s="127"/>
      <c r="O855" s="3" t="str">
        <f t="shared" si="27"/>
        <v/>
      </c>
    </row>
    <row r="856" spans="1:15" x14ac:dyDescent="0.25">
      <c r="A856" s="2" t="str">
        <f>_xlfn.IFNA(VLOOKUP(I856,Довідник!D:F,3,FALSE),"")</f>
        <v/>
      </c>
      <c r="B856" s="2">
        <f>Т.1_2!$I$6</f>
        <v>0</v>
      </c>
      <c r="C856" s="2">
        <f>YEAR(Т.1_2!$I$1)</f>
        <v>1900</v>
      </c>
      <c r="D856" s="2">
        <f t="shared" si="26"/>
        <v>0</v>
      </c>
      <c r="E856" s="85" t="str">
        <f>IF(ISBLANK(H856),"",MAX(E$7:$E855)+1)</f>
        <v/>
      </c>
      <c r="F856" s="122"/>
      <c r="G856" s="123"/>
      <c r="H856" s="107"/>
      <c r="I856" s="108"/>
      <c r="J856" s="107"/>
      <c r="K856" s="109"/>
      <c r="L856" s="110"/>
      <c r="M856" s="126"/>
      <c r="N856" s="127"/>
      <c r="O856" s="3" t="str">
        <f t="shared" si="27"/>
        <v/>
      </c>
    </row>
    <row r="857" spans="1:15" x14ac:dyDescent="0.25">
      <c r="A857" s="2" t="str">
        <f>_xlfn.IFNA(VLOOKUP(I857,Довідник!D:F,3,FALSE),"")</f>
        <v/>
      </c>
      <c r="B857" s="2">
        <f>Т.1_2!$I$6</f>
        <v>0</v>
      </c>
      <c r="C857" s="2">
        <f>YEAR(Т.1_2!$I$1)</f>
        <v>1900</v>
      </c>
      <c r="D857" s="2">
        <f t="shared" si="26"/>
        <v>0</v>
      </c>
      <c r="E857" s="85" t="str">
        <f>IF(ISBLANK(H857),"",MAX(E$7:$E856)+1)</f>
        <v/>
      </c>
      <c r="F857" s="122"/>
      <c r="G857" s="123"/>
      <c r="H857" s="107"/>
      <c r="I857" s="108"/>
      <c r="J857" s="107"/>
      <c r="K857" s="109"/>
      <c r="L857" s="110"/>
      <c r="M857" s="126"/>
      <c r="N857" s="127"/>
      <c r="O857" s="3" t="str">
        <f t="shared" si="27"/>
        <v/>
      </c>
    </row>
    <row r="858" spans="1:15" x14ac:dyDescent="0.25">
      <c r="A858" s="2" t="str">
        <f>_xlfn.IFNA(VLOOKUP(I858,Довідник!D:F,3,FALSE),"")</f>
        <v/>
      </c>
      <c r="B858" s="2">
        <f>Т.1_2!$I$6</f>
        <v>0</v>
      </c>
      <c r="C858" s="2">
        <f>YEAR(Т.1_2!$I$1)</f>
        <v>1900</v>
      </c>
      <c r="D858" s="2">
        <f t="shared" si="26"/>
        <v>0</v>
      </c>
      <c r="E858" s="85" t="str">
        <f>IF(ISBLANK(H858),"",MAX(E$7:$E857)+1)</f>
        <v/>
      </c>
      <c r="F858" s="122"/>
      <c r="G858" s="123"/>
      <c r="H858" s="107"/>
      <c r="I858" s="108"/>
      <c r="J858" s="107"/>
      <c r="K858" s="109"/>
      <c r="L858" s="110"/>
      <c r="M858" s="126"/>
      <c r="N858" s="127"/>
      <c r="O858" s="3" t="str">
        <f t="shared" si="27"/>
        <v/>
      </c>
    </row>
    <row r="859" spans="1:15" x14ac:dyDescent="0.25">
      <c r="A859" s="2" t="str">
        <f>_xlfn.IFNA(VLOOKUP(I859,Довідник!D:F,3,FALSE),"")</f>
        <v/>
      </c>
      <c r="B859" s="2">
        <f>Т.1_2!$I$6</f>
        <v>0</v>
      </c>
      <c r="C859" s="2">
        <f>YEAR(Т.1_2!$I$1)</f>
        <v>1900</v>
      </c>
      <c r="D859" s="2">
        <f t="shared" si="26"/>
        <v>0</v>
      </c>
      <c r="E859" s="85" t="str">
        <f>IF(ISBLANK(H859),"",MAX(E$7:$E858)+1)</f>
        <v/>
      </c>
      <c r="F859" s="122"/>
      <c r="G859" s="123"/>
      <c r="H859" s="107"/>
      <c r="I859" s="108"/>
      <c r="J859" s="107"/>
      <c r="K859" s="109"/>
      <c r="L859" s="110"/>
      <c r="M859" s="126"/>
      <c r="N859" s="127"/>
      <c r="O859" s="3" t="str">
        <f t="shared" si="27"/>
        <v/>
      </c>
    </row>
    <row r="860" spans="1:15" x14ac:dyDescent="0.25">
      <c r="A860" s="2" t="str">
        <f>_xlfn.IFNA(VLOOKUP(I860,Довідник!D:F,3,FALSE),"")</f>
        <v/>
      </c>
      <c r="B860" s="2">
        <f>Т.1_2!$I$6</f>
        <v>0</v>
      </c>
      <c r="C860" s="2">
        <f>YEAR(Т.1_2!$I$1)</f>
        <v>1900</v>
      </c>
      <c r="D860" s="2">
        <f t="shared" si="26"/>
        <v>0</v>
      </c>
      <c r="E860" s="85" t="str">
        <f>IF(ISBLANK(H860),"",MAX(E$7:$E859)+1)</f>
        <v/>
      </c>
      <c r="F860" s="122"/>
      <c r="G860" s="123"/>
      <c r="H860" s="107"/>
      <c r="I860" s="108"/>
      <c r="J860" s="107"/>
      <c r="K860" s="109"/>
      <c r="L860" s="110"/>
      <c r="M860" s="126"/>
      <c r="N860" s="127"/>
      <c r="O860" s="3" t="str">
        <f t="shared" si="27"/>
        <v/>
      </c>
    </row>
    <row r="861" spans="1:15" x14ac:dyDescent="0.25">
      <c r="A861" s="2" t="str">
        <f>_xlfn.IFNA(VLOOKUP(I861,Довідник!D:F,3,FALSE),"")</f>
        <v/>
      </c>
      <c r="B861" s="2">
        <f>Т.1_2!$I$6</f>
        <v>0</v>
      </c>
      <c r="C861" s="2">
        <f>YEAR(Т.1_2!$I$1)</f>
        <v>1900</v>
      </c>
      <c r="D861" s="2">
        <f t="shared" si="26"/>
        <v>0</v>
      </c>
      <c r="E861" s="85" t="str">
        <f>IF(ISBLANK(H861),"",MAX(E$7:$E860)+1)</f>
        <v/>
      </c>
      <c r="F861" s="122"/>
      <c r="G861" s="123"/>
      <c r="H861" s="107"/>
      <c r="I861" s="108"/>
      <c r="J861" s="107"/>
      <c r="K861" s="109"/>
      <c r="L861" s="110"/>
      <c r="M861" s="126"/>
      <c r="N861" s="127"/>
      <c r="O861" s="3" t="str">
        <f t="shared" si="27"/>
        <v/>
      </c>
    </row>
    <row r="862" spans="1:15" x14ac:dyDescent="0.25">
      <c r="A862" s="2" t="str">
        <f>_xlfn.IFNA(VLOOKUP(I862,Довідник!D:F,3,FALSE),"")</f>
        <v/>
      </c>
      <c r="B862" s="2">
        <f>Т.1_2!$I$6</f>
        <v>0</v>
      </c>
      <c r="C862" s="2">
        <f>YEAR(Т.1_2!$I$1)</f>
        <v>1900</v>
      </c>
      <c r="D862" s="2">
        <f t="shared" si="26"/>
        <v>0</v>
      </c>
      <c r="E862" s="85" t="str">
        <f>IF(ISBLANK(H862),"",MAX(E$7:$E861)+1)</f>
        <v/>
      </c>
      <c r="F862" s="122"/>
      <c r="G862" s="123"/>
      <c r="H862" s="107"/>
      <c r="I862" s="108"/>
      <c r="J862" s="107"/>
      <c r="K862" s="109"/>
      <c r="L862" s="110"/>
      <c r="M862" s="126"/>
      <c r="N862" s="127"/>
      <c r="O862" s="3" t="str">
        <f t="shared" si="27"/>
        <v/>
      </c>
    </row>
    <row r="863" spans="1:15" x14ac:dyDescent="0.25">
      <c r="A863" s="2" t="str">
        <f>_xlfn.IFNA(VLOOKUP(I863,Довідник!D:F,3,FALSE),"")</f>
        <v/>
      </c>
      <c r="B863" s="2">
        <f>Т.1_2!$I$6</f>
        <v>0</v>
      </c>
      <c r="C863" s="2">
        <f>YEAR(Т.1_2!$I$1)</f>
        <v>1900</v>
      </c>
      <c r="D863" s="2">
        <f t="shared" si="26"/>
        <v>0</v>
      </c>
      <c r="E863" s="85" t="str">
        <f>IF(ISBLANK(H863),"",MAX(E$7:$E862)+1)</f>
        <v/>
      </c>
      <c r="F863" s="122"/>
      <c r="G863" s="123"/>
      <c r="H863" s="107"/>
      <c r="I863" s="108"/>
      <c r="J863" s="107"/>
      <c r="K863" s="109"/>
      <c r="L863" s="110"/>
      <c r="M863" s="126"/>
      <c r="N863" s="127"/>
      <c r="O863" s="3" t="str">
        <f t="shared" si="27"/>
        <v/>
      </c>
    </row>
    <row r="864" spans="1:15" x14ac:dyDescent="0.25">
      <c r="A864" s="2" t="str">
        <f>_xlfn.IFNA(VLOOKUP(I864,Довідник!D:F,3,FALSE),"")</f>
        <v/>
      </c>
      <c r="B864" s="2">
        <f>Т.1_2!$I$6</f>
        <v>0</v>
      </c>
      <c r="C864" s="2">
        <f>YEAR(Т.1_2!$I$1)</f>
        <v>1900</v>
      </c>
      <c r="D864" s="2">
        <f t="shared" si="26"/>
        <v>0</v>
      </c>
      <c r="E864" s="85" t="str">
        <f>IF(ISBLANK(H864),"",MAX(E$7:$E863)+1)</f>
        <v/>
      </c>
      <c r="F864" s="122"/>
      <c r="G864" s="123"/>
      <c r="H864" s="107"/>
      <c r="I864" s="108"/>
      <c r="J864" s="107"/>
      <c r="K864" s="109"/>
      <c r="L864" s="110"/>
      <c r="M864" s="126"/>
      <c r="N864" s="127"/>
      <c r="O864" s="3" t="str">
        <f t="shared" si="27"/>
        <v/>
      </c>
    </row>
    <row r="865" spans="1:15" x14ac:dyDescent="0.25">
      <c r="A865" s="2" t="str">
        <f>_xlfn.IFNA(VLOOKUP(I865,Довідник!D:F,3,FALSE),"")</f>
        <v/>
      </c>
      <c r="B865" s="2">
        <f>Т.1_2!$I$6</f>
        <v>0</v>
      </c>
      <c r="C865" s="2">
        <f>YEAR(Т.1_2!$I$1)</f>
        <v>1900</v>
      </c>
      <c r="D865" s="2">
        <f t="shared" si="26"/>
        <v>0</v>
      </c>
      <c r="E865" s="85" t="str">
        <f>IF(ISBLANK(H865),"",MAX(E$7:$E864)+1)</f>
        <v/>
      </c>
      <c r="F865" s="122"/>
      <c r="G865" s="123"/>
      <c r="H865" s="107"/>
      <c r="I865" s="108"/>
      <c r="J865" s="107"/>
      <c r="K865" s="109"/>
      <c r="L865" s="110"/>
      <c r="M865" s="126"/>
      <c r="N865" s="127"/>
      <c r="O865" s="3" t="str">
        <f t="shared" si="27"/>
        <v/>
      </c>
    </row>
    <row r="866" spans="1:15" x14ac:dyDescent="0.25">
      <c r="A866" s="2" t="str">
        <f>_xlfn.IFNA(VLOOKUP(I866,Довідник!D:F,3,FALSE),"")</f>
        <v/>
      </c>
      <c r="B866" s="2">
        <f>Т.1_2!$I$6</f>
        <v>0</v>
      </c>
      <c r="C866" s="2">
        <f>YEAR(Т.1_2!$I$1)</f>
        <v>1900</v>
      </c>
      <c r="D866" s="2">
        <f t="shared" si="26"/>
        <v>0</v>
      </c>
      <c r="E866" s="85" t="str">
        <f>IF(ISBLANK(H866),"",MAX(E$7:$E865)+1)</f>
        <v/>
      </c>
      <c r="F866" s="122"/>
      <c r="G866" s="123"/>
      <c r="H866" s="107"/>
      <c r="I866" s="108"/>
      <c r="J866" s="107"/>
      <c r="K866" s="109"/>
      <c r="L866" s="110"/>
      <c r="M866" s="126"/>
      <c r="N866" s="127"/>
      <c r="O866" s="3" t="str">
        <f t="shared" si="27"/>
        <v/>
      </c>
    </row>
    <row r="867" spans="1:15" x14ac:dyDescent="0.25">
      <c r="A867" s="2" t="str">
        <f>_xlfn.IFNA(VLOOKUP(I867,Довідник!D:F,3,FALSE),"")</f>
        <v/>
      </c>
      <c r="B867" s="2">
        <f>Т.1_2!$I$6</f>
        <v>0</v>
      </c>
      <c r="C867" s="2">
        <f>YEAR(Т.1_2!$I$1)</f>
        <v>1900</v>
      </c>
      <c r="D867" s="2">
        <f t="shared" si="26"/>
        <v>0</v>
      </c>
      <c r="E867" s="85" t="str">
        <f>IF(ISBLANK(H867),"",MAX(E$7:$E866)+1)</f>
        <v/>
      </c>
      <c r="F867" s="122"/>
      <c r="G867" s="123"/>
      <c r="H867" s="107"/>
      <c r="I867" s="108"/>
      <c r="J867" s="107"/>
      <c r="K867" s="109"/>
      <c r="L867" s="110"/>
      <c r="M867" s="126"/>
      <c r="N867" s="127"/>
      <c r="O867" s="3" t="str">
        <f t="shared" si="27"/>
        <v/>
      </c>
    </row>
    <row r="868" spans="1:15" x14ac:dyDescent="0.25">
      <c r="A868" s="2" t="str">
        <f>_xlfn.IFNA(VLOOKUP(I868,Довідник!D:F,3,FALSE),"")</f>
        <v/>
      </c>
      <c r="B868" s="2">
        <f>Т.1_2!$I$6</f>
        <v>0</v>
      </c>
      <c r="C868" s="2">
        <f>YEAR(Т.1_2!$I$1)</f>
        <v>1900</v>
      </c>
      <c r="D868" s="2">
        <f t="shared" si="26"/>
        <v>0</v>
      </c>
      <c r="E868" s="85" t="str">
        <f>IF(ISBLANK(H868),"",MAX(E$7:$E867)+1)</f>
        <v/>
      </c>
      <c r="F868" s="122"/>
      <c r="G868" s="123"/>
      <c r="H868" s="107"/>
      <c r="I868" s="108"/>
      <c r="J868" s="107"/>
      <c r="K868" s="109"/>
      <c r="L868" s="110"/>
      <c r="M868" s="126"/>
      <c r="N868" s="127"/>
      <c r="O868" s="3" t="str">
        <f t="shared" si="27"/>
        <v/>
      </c>
    </row>
    <row r="869" spans="1:15" x14ac:dyDescent="0.25">
      <c r="A869" s="2" t="str">
        <f>_xlfn.IFNA(VLOOKUP(I869,Довідник!D:F,3,FALSE),"")</f>
        <v/>
      </c>
      <c r="B869" s="2">
        <f>Т.1_2!$I$6</f>
        <v>0</v>
      </c>
      <c r="C869" s="2">
        <f>YEAR(Т.1_2!$I$1)</f>
        <v>1900</v>
      </c>
      <c r="D869" s="2">
        <f t="shared" si="26"/>
        <v>0</v>
      </c>
      <c r="E869" s="85" t="str">
        <f>IF(ISBLANK(H869),"",MAX(E$7:$E868)+1)</f>
        <v/>
      </c>
      <c r="F869" s="122"/>
      <c r="G869" s="123"/>
      <c r="H869" s="107"/>
      <c r="I869" s="108"/>
      <c r="J869" s="107"/>
      <c r="K869" s="109"/>
      <c r="L869" s="110"/>
      <c r="M869" s="126"/>
      <c r="N869" s="127"/>
      <c r="O869" s="3" t="str">
        <f t="shared" si="27"/>
        <v/>
      </c>
    </row>
    <row r="870" spans="1:15" x14ac:dyDescent="0.25">
      <c r="A870" s="2" t="str">
        <f>_xlfn.IFNA(VLOOKUP(I870,Довідник!D:F,3,FALSE),"")</f>
        <v/>
      </c>
      <c r="B870" s="2">
        <f>Т.1_2!$I$6</f>
        <v>0</v>
      </c>
      <c r="C870" s="2">
        <f>YEAR(Т.1_2!$I$1)</f>
        <v>1900</v>
      </c>
      <c r="D870" s="2">
        <f t="shared" si="26"/>
        <v>0</v>
      </c>
      <c r="E870" s="85" t="str">
        <f>IF(ISBLANK(H870),"",MAX(E$7:$E869)+1)</f>
        <v/>
      </c>
      <c r="F870" s="122"/>
      <c r="G870" s="123"/>
      <c r="H870" s="107"/>
      <c r="I870" s="108"/>
      <c r="J870" s="107"/>
      <c r="K870" s="109"/>
      <c r="L870" s="110"/>
      <c r="M870" s="126"/>
      <c r="N870" s="127"/>
      <c r="O870" s="3" t="str">
        <f t="shared" si="27"/>
        <v/>
      </c>
    </row>
    <row r="871" spans="1:15" x14ac:dyDescent="0.25">
      <c r="A871" s="2" t="str">
        <f>_xlfn.IFNA(VLOOKUP(I871,Довідник!D:F,3,FALSE),"")</f>
        <v/>
      </c>
      <c r="B871" s="2">
        <f>Т.1_2!$I$6</f>
        <v>0</v>
      </c>
      <c r="C871" s="2">
        <f>YEAR(Т.1_2!$I$1)</f>
        <v>1900</v>
      </c>
      <c r="D871" s="2">
        <f t="shared" si="26"/>
        <v>0</v>
      </c>
      <c r="E871" s="85" t="str">
        <f>IF(ISBLANK(H871),"",MAX(E$7:$E870)+1)</f>
        <v/>
      </c>
      <c r="F871" s="122"/>
      <c r="G871" s="123"/>
      <c r="H871" s="107"/>
      <c r="I871" s="108"/>
      <c r="J871" s="107"/>
      <c r="K871" s="109"/>
      <c r="L871" s="110"/>
      <c r="M871" s="126"/>
      <c r="N871" s="127"/>
      <c r="O871" s="3" t="str">
        <f t="shared" si="27"/>
        <v/>
      </c>
    </row>
    <row r="872" spans="1:15" x14ac:dyDescent="0.25">
      <c r="A872" s="2" t="str">
        <f>_xlfn.IFNA(VLOOKUP(I872,Довідник!D:F,3,FALSE),"")</f>
        <v/>
      </c>
      <c r="B872" s="2">
        <f>Т.1_2!$I$6</f>
        <v>0</v>
      </c>
      <c r="C872" s="2">
        <f>YEAR(Т.1_2!$I$1)</f>
        <v>1900</v>
      </c>
      <c r="D872" s="2">
        <f t="shared" si="26"/>
        <v>0</v>
      </c>
      <c r="E872" s="85" t="str">
        <f>IF(ISBLANK(H872),"",MAX(E$7:$E871)+1)</f>
        <v/>
      </c>
      <c r="F872" s="122"/>
      <c r="G872" s="123"/>
      <c r="H872" s="107"/>
      <c r="I872" s="108"/>
      <c r="J872" s="107"/>
      <c r="K872" s="109"/>
      <c r="L872" s="110"/>
      <c r="M872" s="126"/>
      <c r="N872" s="127"/>
      <c r="O872" s="3" t="str">
        <f t="shared" si="27"/>
        <v/>
      </c>
    </row>
    <row r="873" spans="1:15" x14ac:dyDescent="0.25">
      <c r="A873" s="2" t="str">
        <f>_xlfn.IFNA(VLOOKUP(I873,Довідник!D:F,3,FALSE),"")</f>
        <v/>
      </c>
      <c r="B873" s="2">
        <f>Т.1_2!$I$6</f>
        <v>0</v>
      </c>
      <c r="C873" s="2">
        <f>YEAR(Т.1_2!$I$1)</f>
        <v>1900</v>
      </c>
      <c r="D873" s="2">
        <f t="shared" si="26"/>
        <v>0</v>
      </c>
      <c r="E873" s="85" t="str">
        <f>IF(ISBLANK(H873),"",MAX(E$7:$E872)+1)</f>
        <v/>
      </c>
      <c r="F873" s="122"/>
      <c r="G873" s="123"/>
      <c r="H873" s="107"/>
      <c r="I873" s="108"/>
      <c r="J873" s="107"/>
      <c r="K873" s="109"/>
      <c r="L873" s="110"/>
      <c r="M873" s="126"/>
      <c r="N873" s="127"/>
      <c r="O873" s="3" t="str">
        <f t="shared" si="27"/>
        <v/>
      </c>
    </row>
    <row r="874" spans="1:15" x14ac:dyDescent="0.25">
      <c r="A874" s="2" t="str">
        <f>_xlfn.IFNA(VLOOKUP(I874,Довідник!D:F,3,FALSE),"")</f>
        <v/>
      </c>
      <c r="B874" s="2">
        <f>Т.1_2!$I$6</f>
        <v>0</v>
      </c>
      <c r="C874" s="2">
        <f>YEAR(Т.1_2!$I$1)</f>
        <v>1900</v>
      </c>
      <c r="D874" s="2">
        <f t="shared" si="26"/>
        <v>0</v>
      </c>
      <c r="E874" s="85" t="str">
        <f>IF(ISBLANK(H874),"",MAX(E$7:$E873)+1)</f>
        <v/>
      </c>
      <c r="F874" s="122"/>
      <c r="G874" s="123"/>
      <c r="H874" s="107"/>
      <c r="I874" s="108"/>
      <c r="J874" s="107"/>
      <c r="K874" s="109"/>
      <c r="L874" s="110"/>
      <c r="M874" s="126"/>
      <c r="N874" s="127"/>
      <c r="O874" s="3" t="str">
        <f t="shared" si="27"/>
        <v/>
      </c>
    </row>
    <row r="875" spans="1:15" x14ac:dyDescent="0.25">
      <c r="A875" s="2" t="str">
        <f>_xlfn.IFNA(VLOOKUP(I875,Довідник!D:F,3,FALSE),"")</f>
        <v/>
      </c>
      <c r="B875" s="2">
        <f>Т.1_2!$I$6</f>
        <v>0</v>
      </c>
      <c r="C875" s="2">
        <f>YEAR(Т.1_2!$I$1)</f>
        <v>1900</v>
      </c>
      <c r="D875" s="2">
        <f t="shared" si="26"/>
        <v>0</v>
      </c>
      <c r="E875" s="85" t="str">
        <f>IF(ISBLANK(H875),"",MAX(E$7:$E874)+1)</f>
        <v/>
      </c>
      <c r="F875" s="122"/>
      <c r="G875" s="123"/>
      <c r="H875" s="107"/>
      <c r="I875" s="108"/>
      <c r="J875" s="107"/>
      <c r="K875" s="109"/>
      <c r="L875" s="110"/>
      <c r="M875" s="126"/>
      <c r="N875" s="127"/>
      <c r="O875" s="3" t="str">
        <f t="shared" si="27"/>
        <v/>
      </c>
    </row>
    <row r="876" spans="1:15" x14ac:dyDescent="0.25">
      <c r="A876" s="2" t="str">
        <f>_xlfn.IFNA(VLOOKUP(I876,Довідник!D:F,3,FALSE),"")</f>
        <v/>
      </c>
      <c r="B876" s="2">
        <f>Т.1_2!$I$6</f>
        <v>0</v>
      </c>
      <c r="C876" s="2">
        <f>YEAR(Т.1_2!$I$1)</f>
        <v>1900</v>
      </c>
      <c r="D876" s="2">
        <f t="shared" si="26"/>
        <v>0</v>
      </c>
      <c r="E876" s="85" t="str">
        <f>IF(ISBLANK(H876),"",MAX(E$7:$E875)+1)</f>
        <v/>
      </c>
      <c r="F876" s="122"/>
      <c r="G876" s="123"/>
      <c r="H876" s="107"/>
      <c r="I876" s="108"/>
      <c r="J876" s="107"/>
      <c r="K876" s="109"/>
      <c r="L876" s="110"/>
      <c r="M876" s="126"/>
      <c r="N876" s="127"/>
      <c r="O876" s="3" t="str">
        <f t="shared" si="27"/>
        <v/>
      </c>
    </row>
    <row r="877" spans="1:15" x14ac:dyDescent="0.25">
      <c r="A877" s="2" t="str">
        <f>_xlfn.IFNA(VLOOKUP(I877,Довідник!D:F,3,FALSE),"")</f>
        <v/>
      </c>
      <c r="B877" s="2">
        <f>Т.1_2!$I$6</f>
        <v>0</v>
      </c>
      <c r="C877" s="2">
        <f>YEAR(Т.1_2!$I$1)</f>
        <v>1900</v>
      </c>
      <c r="D877" s="2">
        <f t="shared" si="26"/>
        <v>0</v>
      </c>
      <c r="E877" s="85" t="str">
        <f>IF(ISBLANK(H877),"",MAX(E$7:$E876)+1)</f>
        <v/>
      </c>
      <c r="F877" s="122"/>
      <c r="G877" s="123"/>
      <c r="H877" s="107"/>
      <c r="I877" s="108"/>
      <c r="J877" s="107"/>
      <c r="K877" s="109"/>
      <c r="L877" s="110"/>
      <c r="M877" s="126"/>
      <c r="N877" s="127"/>
      <c r="O877" s="3" t="str">
        <f t="shared" si="27"/>
        <v/>
      </c>
    </row>
    <row r="878" spans="1:15" x14ac:dyDescent="0.25">
      <c r="A878" s="2" t="str">
        <f>_xlfn.IFNA(VLOOKUP(I878,Довідник!D:F,3,FALSE),"")</f>
        <v/>
      </c>
      <c r="B878" s="2">
        <f>Т.1_2!$I$6</f>
        <v>0</v>
      </c>
      <c r="C878" s="2">
        <f>YEAR(Т.1_2!$I$1)</f>
        <v>1900</v>
      </c>
      <c r="D878" s="2">
        <f t="shared" si="26"/>
        <v>0</v>
      </c>
      <c r="E878" s="85" t="str">
        <f>IF(ISBLANK(H878),"",MAX(E$7:$E877)+1)</f>
        <v/>
      </c>
      <c r="F878" s="122"/>
      <c r="G878" s="123"/>
      <c r="H878" s="107"/>
      <c r="I878" s="108"/>
      <c r="J878" s="107"/>
      <c r="K878" s="109"/>
      <c r="L878" s="110"/>
      <c r="M878" s="126"/>
      <c r="N878" s="127"/>
      <c r="O878" s="3" t="str">
        <f t="shared" si="27"/>
        <v/>
      </c>
    </row>
    <row r="879" spans="1:15" x14ac:dyDescent="0.25">
      <c r="A879" s="2" t="str">
        <f>_xlfn.IFNA(VLOOKUP(I879,Довідник!D:F,3,FALSE),"")</f>
        <v/>
      </c>
      <c r="B879" s="2">
        <f>Т.1_2!$I$6</f>
        <v>0</v>
      </c>
      <c r="C879" s="2">
        <f>YEAR(Т.1_2!$I$1)</f>
        <v>1900</v>
      </c>
      <c r="D879" s="2">
        <f t="shared" si="26"/>
        <v>0</v>
      </c>
      <c r="E879" s="85" t="str">
        <f>IF(ISBLANK(H879),"",MAX(E$7:$E878)+1)</f>
        <v/>
      </c>
      <c r="F879" s="122"/>
      <c r="G879" s="123"/>
      <c r="H879" s="107"/>
      <c r="I879" s="108"/>
      <c r="J879" s="107"/>
      <c r="K879" s="109"/>
      <c r="L879" s="110"/>
      <c r="M879" s="126"/>
      <c r="N879" s="127"/>
      <c r="O879" s="3" t="str">
        <f t="shared" si="27"/>
        <v/>
      </c>
    </row>
    <row r="880" spans="1:15" x14ac:dyDescent="0.25">
      <c r="A880" s="2" t="str">
        <f>_xlfn.IFNA(VLOOKUP(I880,Довідник!D:F,3,FALSE),"")</f>
        <v/>
      </c>
      <c r="B880" s="2">
        <f>Т.1_2!$I$6</f>
        <v>0</v>
      </c>
      <c r="C880" s="2">
        <f>YEAR(Т.1_2!$I$1)</f>
        <v>1900</v>
      </c>
      <c r="D880" s="2">
        <f t="shared" si="26"/>
        <v>0</v>
      </c>
      <c r="E880" s="85" t="str">
        <f>IF(ISBLANK(H880),"",MAX(E$7:$E879)+1)</f>
        <v/>
      </c>
      <c r="F880" s="122"/>
      <c r="G880" s="123"/>
      <c r="H880" s="107"/>
      <c r="I880" s="108"/>
      <c r="J880" s="107"/>
      <c r="K880" s="109"/>
      <c r="L880" s="110"/>
      <c r="M880" s="126"/>
      <c r="N880" s="127"/>
      <c r="O880" s="3" t="str">
        <f t="shared" si="27"/>
        <v/>
      </c>
    </row>
    <row r="881" spans="1:15" x14ac:dyDescent="0.25">
      <c r="A881" s="2" t="str">
        <f>_xlfn.IFNA(VLOOKUP(I881,Довідник!D:F,3,FALSE),"")</f>
        <v/>
      </c>
      <c r="B881" s="2">
        <f>Т.1_2!$I$6</f>
        <v>0</v>
      </c>
      <c r="C881" s="2">
        <f>YEAR(Т.1_2!$I$1)</f>
        <v>1900</v>
      </c>
      <c r="D881" s="2">
        <f t="shared" si="26"/>
        <v>0</v>
      </c>
      <c r="E881" s="85" t="str">
        <f>IF(ISBLANK(H881),"",MAX(E$7:$E880)+1)</f>
        <v/>
      </c>
      <c r="F881" s="122"/>
      <c r="G881" s="123"/>
      <c r="H881" s="107"/>
      <c r="I881" s="108"/>
      <c r="J881" s="107"/>
      <c r="K881" s="109"/>
      <c r="L881" s="110"/>
      <c r="M881" s="126"/>
      <c r="N881" s="127"/>
      <c r="O881" s="3" t="str">
        <f t="shared" si="27"/>
        <v/>
      </c>
    </row>
    <row r="882" spans="1:15" x14ac:dyDescent="0.25">
      <c r="A882" s="2" t="str">
        <f>_xlfn.IFNA(VLOOKUP(I882,Довідник!D:F,3,FALSE),"")</f>
        <v/>
      </c>
      <c r="B882" s="2">
        <f>Т.1_2!$I$6</f>
        <v>0</v>
      </c>
      <c r="C882" s="2">
        <f>YEAR(Т.1_2!$I$1)</f>
        <v>1900</v>
      </c>
      <c r="D882" s="2">
        <f t="shared" si="26"/>
        <v>0</v>
      </c>
      <c r="E882" s="85" t="str">
        <f>IF(ISBLANK(H882),"",MAX(E$7:$E881)+1)</f>
        <v/>
      </c>
      <c r="F882" s="122"/>
      <c r="G882" s="123"/>
      <c r="H882" s="107"/>
      <c r="I882" s="108"/>
      <c r="J882" s="107"/>
      <c r="K882" s="109"/>
      <c r="L882" s="110"/>
      <c r="M882" s="126"/>
      <c r="N882" s="127"/>
      <c r="O882" s="3" t="str">
        <f t="shared" si="27"/>
        <v/>
      </c>
    </row>
    <row r="883" spans="1:15" x14ac:dyDescent="0.25">
      <c r="A883" s="2" t="str">
        <f>_xlfn.IFNA(VLOOKUP(I883,Довідник!D:F,3,FALSE),"")</f>
        <v/>
      </c>
      <c r="B883" s="2">
        <f>Т.1_2!$I$6</f>
        <v>0</v>
      </c>
      <c r="C883" s="2">
        <f>YEAR(Т.1_2!$I$1)</f>
        <v>1900</v>
      </c>
      <c r="D883" s="2">
        <f t="shared" si="26"/>
        <v>0</v>
      </c>
      <c r="E883" s="85" t="str">
        <f>IF(ISBLANK(H883),"",MAX(E$7:$E882)+1)</f>
        <v/>
      </c>
      <c r="F883" s="122"/>
      <c r="G883" s="123"/>
      <c r="H883" s="107"/>
      <c r="I883" s="108"/>
      <c r="J883" s="107"/>
      <c r="K883" s="109"/>
      <c r="L883" s="110"/>
      <c r="M883" s="126"/>
      <c r="N883" s="127"/>
      <c r="O883" s="3" t="str">
        <f t="shared" si="27"/>
        <v/>
      </c>
    </row>
    <row r="884" spans="1:15" x14ac:dyDescent="0.25">
      <c r="A884" s="2" t="str">
        <f>_xlfn.IFNA(VLOOKUP(I884,Довідник!D:F,3,FALSE),"")</f>
        <v/>
      </c>
      <c r="B884" s="2">
        <f>Т.1_2!$I$6</f>
        <v>0</v>
      </c>
      <c r="C884" s="2">
        <f>YEAR(Т.1_2!$I$1)</f>
        <v>1900</v>
      </c>
      <c r="D884" s="2">
        <f t="shared" si="26"/>
        <v>0</v>
      </c>
      <c r="E884" s="85" t="str">
        <f>IF(ISBLANK(H884),"",MAX(E$7:$E883)+1)</f>
        <v/>
      </c>
      <c r="F884" s="122"/>
      <c r="G884" s="123"/>
      <c r="H884" s="107"/>
      <c r="I884" s="108"/>
      <c r="J884" s="107"/>
      <c r="K884" s="109"/>
      <c r="L884" s="110"/>
      <c r="M884" s="126"/>
      <c r="N884" s="127"/>
      <c r="O884" s="3" t="str">
        <f t="shared" si="27"/>
        <v/>
      </c>
    </row>
    <row r="885" spans="1:15" x14ac:dyDescent="0.25">
      <c r="A885" s="2" t="str">
        <f>_xlfn.IFNA(VLOOKUP(I885,Довідник!D:F,3,FALSE),"")</f>
        <v/>
      </c>
      <c r="B885" s="2">
        <f>Т.1_2!$I$6</f>
        <v>0</v>
      </c>
      <c r="C885" s="2">
        <f>YEAR(Т.1_2!$I$1)</f>
        <v>1900</v>
      </c>
      <c r="D885" s="2">
        <f t="shared" si="26"/>
        <v>0</v>
      </c>
      <c r="E885" s="85" t="str">
        <f>IF(ISBLANK(H885),"",MAX(E$7:$E884)+1)</f>
        <v/>
      </c>
      <c r="F885" s="122"/>
      <c r="G885" s="123"/>
      <c r="H885" s="107"/>
      <c r="I885" s="108"/>
      <c r="J885" s="107"/>
      <c r="K885" s="109"/>
      <c r="L885" s="110"/>
      <c r="M885" s="126"/>
      <c r="N885" s="127"/>
      <c r="O885" s="3" t="str">
        <f t="shared" si="27"/>
        <v/>
      </c>
    </row>
    <row r="886" spans="1:15" x14ac:dyDescent="0.25">
      <c r="A886" s="2" t="str">
        <f>_xlfn.IFNA(VLOOKUP(I886,Довідник!D:F,3,FALSE),"")</f>
        <v/>
      </c>
      <c r="B886" s="2">
        <f>Т.1_2!$I$6</f>
        <v>0</v>
      </c>
      <c r="C886" s="2">
        <f>YEAR(Т.1_2!$I$1)</f>
        <v>1900</v>
      </c>
      <c r="D886" s="2">
        <f t="shared" si="26"/>
        <v>0</v>
      </c>
      <c r="E886" s="85" t="str">
        <f>IF(ISBLANK(H886),"",MAX(E$7:$E885)+1)</f>
        <v/>
      </c>
      <c r="F886" s="122"/>
      <c r="G886" s="123"/>
      <c r="H886" s="107"/>
      <c r="I886" s="108"/>
      <c r="J886" s="107"/>
      <c r="K886" s="109"/>
      <c r="L886" s="110"/>
      <c r="M886" s="126"/>
      <c r="N886" s="127"/>
      <c r="O886" s="3" t="str">
        <f t="shared" si="27"/>
        <v/>
      </c>
    </row>
    <row r="887" spans="1:15" x14ac:dyDescent="0.25">
      <c r="A887" s="2" t="str">
        <f>_xlfn.IFNA(VLOOKUP(I887,Довідник!D:F,3,FALSE),"")</f>
        <v/>
      </c>
      <c r="B887" s="2">
        <f>Т.1_2!$I$6</f>
        <v>0</v>
      </c>
      <c r="C887" s="2">
        <f>YEAR(Т.1_2!$I$1)</f>
        <v>1900</v>
      </c>
      <c r="D887" s="2">
        <f t="shared" si="26"/>
        <v>0</v>
      </c>
      <c r="E887" s="85" t="str">
        <f>IF(ISBLANK(H887),"",MAX(E$7:$E886)+1)</f>
        <v/>
      </c>
      <c r="F887" s="122"/>
      <c r="G887" s="123"/>
      <c r="H887" s="107"/>
      <c r="I887" s="108"/>
      <c r="J887" s="107"/>
      <c r="K887" s="109"/>
      <c r="L887" s="110"/>
      <c r="M887" s="126"/>
      <c r="N887" s="127"/>
      <c r="O887" s="3" t="str">
        <f t="shared" si="27"/>
        <v/>
      </c>
    </row>
    <row r="888" spans="1:15" x14ac:dyDescent="0.25">
      <c r="A888" s="2" t="str">
        <f>_xlfn.IFNA(VLOOKUP(I888,Довідник!D:F,3,FALSE),"")</f>
        <v/>
      </c>
      <c r="B888" s="2">
        <f>Т.1_2!$I$6</f>
        <v>0</v>
      </c>
      <c r="C888" s="2">
        <f>YEAR(Т.1_2!$I$1)</f>
        <v>1900</v>
      </c>
      <c r="D888" s="2">
        <f t="shared" si="26"/>
        <v>0</v>
      </c>
      <c r="E888" s="85" t="str">
        <f>IF(ISBLANK(H888),"",MAX(E$7:$E887)+1)</f>
        <v/>
      </c>
      <c r="F888" s="122"/>
      <c r="G888" s="123"/>
      <c r="H888" s="107"/>
      <c r="I888" s="108"/>
      <c r="J888" s="107"/>
      <c r="K888" s="109"/>
      <c r="L888" s="110"/>
      <c r="M888" s="126"/>
      <c r="N888" s="127"/>
      <c r="O888" s="3" t="str">
        <f t="shared" si="27"/>
        <v/>
      </c>
    </row>
    <row r="889" spans="1:15" x14ac:dyDescent="0.25">
      <c r="A889" s="2" t="str">
        <f>_xlfn.IFNA(VLOOKUP(I889,Довідник!D:F,3,FALSE),"")</f>
        <v/>
      </c>
      <c r="B889" s="2">
        <f>Т.1_2!$I$6</f>
        <v>0</v>
      </c>
      <c r="C889" s="2">
        <f>YEAR(Т.1_2!$I$1)</f>
        <v>1900</v>
      </c>
      <c r="D889" s="2">
        <f t="shared" si="26"/>
        <v>0</v>
      </c>
      <c r="E889" s="85" t="str">
        <f>IF(ISBLANK(H889),"",MAX(E$7:$E888)+1)</f>
        <v/>
      </c>
      <c r="F889" s="122"/>
      <c r="G889" s="123"/>
      <c r="H889" s="107"/>
      <c r="I889" s="108"/>
      <c r="J889" s="107"/>
      <c r="K889" s="109"/>
      <c r="L889" s="110"/>
      <c r="M889" s="126"/>
      <c r="N889" s="127"/>
      <c r="O889" s="3" t="str">
        <f t="shared" si="27"/>
        <v/>
      </c>
    </row>
    <row r="890" spans="1:15" x14ac:dyDescent="0.25">
      <c r="A890" s="2" t="str">
        <f>_xlfn.IFNA(VLOOKUP(I890,Довідник!D:F,3,FALSE),"")</f>
        <v/>
      </c>
      <c r="B890" s="2">
        <f>Т.1_2!$I$6</f>
        <v>0</v>
      </c>
      <c r="C890" s="2">
        <f>YEAR(Т.1_2!$I$1)</f>
        <v>1900</v>
      </c>
      <c r="D890" s="2">
        <f t="shared" si="26"/>
        <v>0</v>
      </c>
      <c r="E890" s="85" t="str">
        <f>IF(ISBLANK(H890),"",MAX(E$7:$E889)+1)</f>
        <v/>
      </c>
      <c r="F890" s="122"/>
      <c r="G890" s="123"/>
      <c r="H890" s="107"/>
      <c r="I890" s="108"/>
      <c r="J890" s="107"/>
      <c r="K890" s="109"/>
      <c r="L890" s="110"/>
      <c r="M890" s="126"/>
      <c r="N890" s="127"/>
      <c r="O890" s="3" t="str">
        <f t="shared" si="27"/>
        <v/>
      </c>
    </row>
    <row r="891" spans="1:15" x14ac:dyDescent="0.25">
      <c r="A891" s="2" t="str">
        <f>_xlfn.IFNA(VLOOKUP(I891,Довідник!D:F,3,FALSE),"")</f>
        <v/>
      </c>
      <c r="B891" s="2">
        <f>Т.1_2!$I$6</f>
        <v>0</v>
      </c>
      <c r="C891" s="2">
        <f>YEAR(Т.1_2!$I$1)</f>
        <v>1900</v>
      </c>
      <c r="D891" s="2">
        <f t="shared" si="26"/>
        <v>0</v>
      </c>
      <c r="E891" s="85" t="str">
        <f>IF(ISBLANK(H891),"",MAX(E$7:$E890)+1)</f>
        <v/>
      </c>
      <c r="F891" s="122"/>
      <c r="G891" s="123"/>
      <c r="H891" s="107"/>
      <c r="I891" s="108"/>
      <c r="J891" s="107"/>
      <c r="K891" s="109"/>
      <c r="L891" s="110"/>
      <c r="M891" s="126"/>
      <c r="N891" s="127"/>
      <c r="O891" s="3" t="str">
        <f t="shared" si="27"/>
        <v/>
      </c>
    </row>
    <row r="892" spans="1:15" x14ac:dyDescent="0.25">
      <c r="A892" s="2" t="str">
        <f>_xlfn.IFNA(VLOOKUP(I892,Довідник!D:F,3,FALSE),"")</f>
        <v/>
      </c>
      <c r="B892" s="2">
        <f>Т.1_2!$I$6</f>
        <v>0</v>
      </c>
      <c r="C892" s="2">
        <f>YEAR(Т.1_2!$I$1)</f>
        <v>1900</v>
      </c>
      <c r="D892" s="2">
        <f t="shared" si="26"/>
        <v>0</v>
      </c>
      <c r="E892" s="85" t="str">
        <f>IF(ISBLANK(H892),"",MAX(E$7:$E891)+1)</f>
        <v/>
      </c>
      <c r="F892" s="122"/>
      <c r="G892" s="123"/>
      <c r="H892" s="107"/>
      <c r="I892" s="108"/>
      <c r="J892" s="107"/>
      <c r="K892" s="109"/>
      <c r="L892" s="110"/>
      <c r="M892" s="126"/>
      <c r="N892" s="127"/>
      <c r="O892" s="3" t="str">
        <f t="shared" si="27"/>
        <v/>
      </c>
    </row>
    <row r="893" spans="1:15" x14ac:dyDescent="0.25">
      <c r="A893" s="2" t="str">
        <f>_xlfn.IFNA(VLOOKUP(I893,Довідник!D:F,3,FALSE),"")</f>
        <v/>
      </c>
      <c r="B893" s="2">
        <f>Т.1_2!$I$6</f>
        <v>0</v>
      </c>
      <c r="C893" s="2">
        <f>YEAR(Т.1_2!$I$1)</f>
        <v>1900</v>
      </c>
      <c r="D893" s="2">
        <f t="shared" si="26"/>
        <v>0</v>
      </c>
      <c r="E893" s="85" t="str">
        <f>IF(ISBLANK(H893),"",MAX(E$7:$E892)+1)</f>
        <v/>
      </c>
      <c r="F893" s="122"/>
      <c r="G893" s="123"/>
      <c r="H893" s="107"/>
      <c r="I893" s="108"/>
      <c r="J893" s="107"/>
      <c r="K893" s="109"/>
      <c r="L893" s="110"/>
      <c r="M893" s="126"/>
      <c r="N893" s="127"/>
      <c r="O893" s="3" t="str">
        <f t="shared" si="27"/>
        <v/>
      </c>
    </row>
    <row r="894" spans="1:15" x14ac:dyDescent="0.25">
      <c r="A894" s="2" t="str">
        <f>_xlfn.IFNA(VLOOKUP(I894,Довідник!D:F,3,FALSE),"")</f>
        <v/>
      </c>
      <c r="B894" s="2">
        <f>Т.1_2!$I$6</f>
        <v>0</v>
      </c>
      <c r="C894" s="2">
        <f>YEAR(Т.1_2!$I$1)</f>
        <v>1900</v>
      </c>
      <c r="D894" s="2">
        <f t="shared" si="26"/>
        <v>0</v>
      </c>
      <c r="E894" s="85" t="str">
        <f>IF(ISBLANK(H894),"",MAX(E$7:$E893)+1)</f>
        <v/>
      </c>
      <c r="F894" s="122"/>
      <c r="G894" s="123"/>
      <c r="H894" s="107"/>
      <c r="I894" s="108"/>
      <c r="J894" s="107"/>
      <c r="K894" s="109"/>
      <c r="L894" s="110"/>
      <c r="M894" s="126"/>
      <c r="N894" s="127"/>
      <c r="O894" s="3" t="str">
        <f t="shared" si="27"/>
        <v/>
      </c>
    </row>
    <row r="895" spans="1:15" x14ac:dyDescent="0.25">
      <c r="A895" s="2" t="str">
        <f>_xlfn.IFNA(VLOOKUP(I895,Довідник!D:F,3,FALSE),"")</f>
        <v/>
      </c>
      <c r="B895" s="2">
        <f>Т.1_2!$I$6</f>
        <v>0</v>
      </c>
      <c r="C895" s="2">
        <f>YEAR(Т.1_2!$I$1)</f>
        <v>1900</v>
      </c>
      <c r="D895" s="2">
        <f t="shared" si="26"/>
        <v>0</v>
      </c>
      <c r="E895" s="85" t="str">
        <f>IF(ISBLANK(H895),"",MAX(E$7:$E894)+1)</f>
        <v/>
      </c>
      <c r="F895" s="122"/>
      <c r="G895" s="123"/>
      <c r="H895" s="107"/>
      <c r="I895" s="108"/>
      <c r="J895" s="107"/>
      <c r="K895" s="109"/>
      <c r="L895" s="110"/>
      <c r="M895" s="126"/>
      <c r="N895" s="127"/>
      <c r="O895" s="3" t="str">
        <f t="shared" si="27"/>
        <v/>
      </c>
    </row>
    <row r="896" spans="1:15" x14ac:dyDescent="0.25">
      <c r="A896" s="2" t="str">
        <f>_xlfn.IFNA(VLOOKUP(I896,Довідник!D:F,3,FALSE),"")</f>
        <v/>
      </c>
      <c r="B896" s="2">
        <f>Т.1_2!$I$6</f>
        <v>0</v>
      </c>
      <c r="C896" s="2">
        <f>YEAR(Т.1_2!$I$1)</f>
        <v>1900</v>
      </c>
      <c r="D896" s="2">
        <f t="shared" si="26"/>
        <v>0</v>
      </c>
      <c r="E896" s="85" t="str">
        <f>IF(ISBLANK(H896),"",MAX(E$7:$E895)+1)</f>
        <v/>
      </c>
      <c r="F896" s="122"/>
      <c r="G896" s="123"/>
      <c r="H896" s="107"/>
      <c r="I896" s="108"/>
      <c r="J896" s="107"/>
      <c r="K896" s="109"/>
      <c r="L896" s="110"/>
      <c r="M896" s="126"/>
      <c r="N896" s="127"/>
      <c r="O896" s="3" t="str">
        <f t="shared" si="27"/>
        <v/>
      </c>
    </row>
    <row r="897" spans="1:15" x14ac:dyDescent="0.25">
      <c r="A897" s="2" t="str">
        <f>_xlfn.IFNA(VLOOKUP(I897,Довідник!D:F,3,FALSE),"")</f>
        <v/>
      </c>
      <c r="B897" s="2">
        <f>Т.1_2!$I$6</f>
        <v>0</v>
      </c>
      <c r="C897" s="2">
        <f>YEAR(Т.1_2!$I$1)</f>
        <v>1900</v>
      </c>
      <c r="D897" s="2">
        <f t="shared" si="26"/>
        <v>0</v>
      </c>
      <c r="E897" s="85" t="str">
        <f>IF(ISBLANK(H897),"",MAX(E$7:$E896)+1)</f>
        <v/>
      </c>
      <c r="F897" s="122"/>
      <c r="G897" s="123"/>
      <c r="H897" s="107"/>
      <c r="I897" s="108"/>
      <c r="J897" s="107"/>
      <c r="K897" s="109"/>
      <c r="L897" s="110"/>
      <c r="M897" s="126"/>
      <c r="N897" s="127"/>
      <c r="O897" s="3" t="str">
        <f t="shared" si="27"/>
        <v/>
      </c>
    </row>
    <row r="898" spans="1:15" x14ac:dyDescent="0.25">
      <c r="A898" s="2" t="str">
        <f>_xlfn.IFNA(VLOOKUP(I898,Довідник!D:F,3,FALSE),"")</f>
        <v/>
      </c>
      <c r="B898" s="2">
        <f>Т.1_2!$I$6</f>
        <v>0</v>
      </c>
      <c r="C898" s="2">
        <f>YEAR(Т.1_2!$I$1)</f>
        <v>1900</v>
      </c>
      <c r="D898" s="2">
        <f t="shared" si="26"/>
        <v>0</v>
      </c>
      <c r="E898" s="85" t="str">
        <f>IF(ISBLANK(H898),"",MAX(E$7:$E897)+1)</f>
        <v/>
      </c>
      <c r="F898" s="122"/>
      <c r="G898" s="123"/>
      <c r="H898" s="107"/>
      <c r="I898" s="108"/>
      <c r="J898" s="107"/>
      <c r="K898" s="109"/>
      <c r="L898" s="110"/>
      <c r="M898" s="126"/>
      <c r="N898" s="127"/>
      <c r="O898" s="3" t="str">
        <f t="shared" si="27"/>
        <v/>
      </c>
    </row>
    <row r="899" spans="1:15" x14ac:dyDescent="0.25">
      <c r="A899" s="2" t="str">
        <f>_xlfn.IFNA(VLOOKUP(I899,Довідник!D:F,3,FALSE),"")</f>
        <v/>
      </c>
      <c r="B899" s="2">
        <f>Т.1_2!$I$6</f>
        <v>0</v>
      </c>
      <c r="C899" s="2">
        <f>YEAR(Т.1_2!$I$1)</f>
        <v>1900</v>
      </c>
      <c r="D899" s="2">
        <f t="shared" si="26"/>
        <v>0</v>
      </c>
      <c r="E899" s="85" t="str">
        <f>IF(ISBLANK(H899),"",MAX(E$7:$E898)+1)</f>
        <v/>
      </c>
      <c r="F899" s="122"/>
      <c r="G899" s="123"/>
      <c r="H899" s="107"/>
      <c r="I899" s="108"/>
      <c r="J899" s="107"/>
      <c r="K899" s="109"/>
      <c r="L899" s="110"/>
      <c r="M899" s="126"/>
      <c r="N899" s="127"/>
      <c r="O899" s="3" t="str">
        <f t="shared" si="27"/>
        <v/>
      </c>
    </row>
    <row r="900" spans="1:15" x14ac:dyDescent="0.25">
      <c r="A900" s="2" t="str">
        <f>_xlfn.IFNA(VLOOKUP(I900,Довідник!D:F,3,FALSE),"")</f>
        <v/>
      </c>
      <c r="B900" s="2">
        <f>Т.1_2!$I$6</f>
        <v>0</v>
      </c>
      <c r="C900" s="2">
        <f>YEAR(Т.1_2!$I$1)</f>
        <v>1900</v>
      </c>
      <c r="D900" s="2">
        <f t="shared" si="26"/>
        <v>0</v>
      </c>
      <c r="E900" s="85" t="str">
        <f>IF(ISBLANK(H900),"",MAX(E$7:$E899)+1)</f>
        <v/>
      </c>
      <c r="F900" s="122"/>
      <c r="G900" s="123"/>
      <c r="H900" s="107"/>
      <c r="I900" s="108"/>
      <c r="J900" s="107"/>
      <c r="K900" s="109"/>
      <c r="L900" s="110"/>
      <c r="M900" s="126"/>
      <c r="N900" s="127"/>
      <c r="O900" s="3" t="str">
        <f t="shared" si="27"/>
        <v/>
      </c>
    </row>
    <row r="901" spans="1:15" x14ac:dyDescent="0.25">
      <c r="A901" s="2" t="str">
        <f>_xlfn.IFNA(VLOOKUP(I901,Довідник!D:F,3,FALSE),"")</f>
        <v/>
      </c>
      <c r="B901" s="2">
        <f>Т.1_2!$I$6</f>
        <v>0</v>
      </c>
      <c r="C901" s="2">
        <f>YEAR(Т.1_2!$I$1)</f>
        <v>1900</v>
      </c>
      <c r="D901" s="2">
        <f t="shared" si="26"/>
        <v>0</v>
      </c>
      <c r="E901" s="85" t="str">
        <f>IF(ISBLANK(H901),"",MAX(E$7:$E900)+1)</f>
        <v/>
      </c>
      <c r="F901" s="122"/>
      <c r="G901" s="123"/>
      <c r="H901" s="107"/>
      <c r="I901" s="108"/>
      <c r="J901" s="107"/>
      <c r="K901" s="109"/>
      <c r="L901" s="110"/>
      <c r="M901" s="126"/>
      <c r="N901" s="127"/>
      <c r="O901" s="3" t="str">
        <f t="shared" si="27"/>
        <v/>
      </c>
    </row>
    <row r="902" spans="1:15" x14ac:dyDescent="0.25">
      <c r="A902" s="2" t="str">
        <f>_xlfn.IFNA(VLOOKUP(I902,Довідник!D:F,3,FALSE),"")</f>
        <v/>
      </c>
      <c r="B902" s="2">
        <f>Т.1_2!$I$6</f>
        <v>0</v>
      </c>
      <c r="C902" s="2">
        <f>YEAR(Т.1_2!$I$1)</f>
        <v>1900</v>
      </c>
      <c r="D902" s="2">
        <f t="shared" si="26"/>
        <v>0</v>
      </c>
      <c r="E902" s="85" t="str">
        <f>IF(ISBLANK(H902),"",MAX(E$7:$E901)+1)</f>
        <v/>
      </c>
      <c r="F902" s="122"/>
      <c r="G902" s="123"/>
      <c r="H902" s="107"/>
      <c r="I902" s="108"/>
      <c r="J902" s="107"/>
      <c r="K902" s="109"/>
      <c r="L902" s="110"/>
      <c r="M902" s="126"/>
      <c r="N902" s="127"/>
      <c r="O902" s="3" t="str">
        <f t="shared" si="27"/>
        <v/>
      </c>
    </row>
    <row r="903" spans="1:15" x14ac:dyDescent="0.25">
      <c r="A903" s="2" t="str">
        <f>_xlfn.IFNA(VLOOKUP(I903,Довідник!D:F,3,FALSE),"")</f>
        <v/>
      </c>
      <c r="B903" s="2">
        <f>Т.1_2!$I$6</f>
        <v>0</v>
      </c>
      <c r="C903" s="2">
        <f>YEAR(Т.1_2!$I$1)</f>
        <v>1900</v>
      </c>
      <c r="D903" s="2">
        <f t="shared" si="26"/>
        <v>0</v>
      </c>
      <c r="E903" s="85" t="str">
        <f>IF(ISBLANK(H903),"",MAX(E$7:$E902)+1)</f>
        <v/>
      </c>
      <c r="F903" s="122"/>
      <c r="G903" s="123"/>
      <c r="H903" s="107"/>
      <c r="I903" s="108"/>
      <c r="J903" s="107"/>
      <c r="K903" s="109"/>
      <c r="L903" s="110"/>
      <c r="M903" s="126"/>
      <c r="N903" s="127"/>
      <c r="O903" s="3" t="str">
        <f t="shared" si="27"/>
        <v/>
      </c>
    </row>
    <row r="904" spans="1:15" x14ac:dyDescent="0.25">
      <c r="A904" s="2" t="str">
        <f>_xlfn.IFNA(VLOOKUP(I904,Довідник!D:F,3,FALSE),"")</f>
        <v/>
      </c>
      <c r="B904" s="2">
        <f>Т.1_2!$I$6</f>
        <v>0</v>
      </c>
      <c r="C904" s="2">
        <f>YEAR(Т.1_2!$I$1)</f>
        <v>1900</v>
      </c>
      <c r="D904" s="2">
        <f t="shared" ref="D904:D967" si="28">IF(G904="",F904,YEAR(G904))</f>
        <v>0</v>
      </c>
      <c r="E904" s="85" t="str">
        <f>IF(ISBLANK(H904),"",MAX(E$7:$E903)+1)</f>
        <v/>
      </c>
      <c r="F904" s="122"/>
      <c r="G904" s="123"/>
      <c r="H904" s="107"/>
      <c r="I904" s="108"/>
      <c r="J904" s="107"/>
      <c r="K904" s="109"/>
      <c r="L904" s="110"/>
      <c r="M904" s="126"/>
      <c r="N904" s="127"/>
      <c r="O904" s="3" t="str">
        <f t="shared" ref="O904:O967" si="29">IF(OR(IFERROR(0/D904,1)+ISBLANK(H904)*1+ISBLANK(I904)*1+ISBLANK(J904)*1+ISBLANK(K904)*1+ISBLANK(L904)*1+ISBLANK(M904)*1=0,IFERROR(0/D904,1)+ISBLANK(H904)*1+ISBLANK(I904)*1+ISBLANK(J904)*1+ISBLANK(K904)*1+ISBLANK(L904)*1+ISBLANK(M904)*1=7),"","Заповнено не всі поля!")</f>
        <v/>
      </c>
    </row>
    <row r="905" spans="1:15" x14ac:dyDescent="0.25">
      <c r="A905" s="2" t="str">
        <f>_xlfn.IFNA(VLOOKUP(I905,Довідник!D:F,3,FALSE),"")</f>
        <v/>
      </c>
      <c r="B905" s="2">
        <f>Т.1_2!$I$6</f>
        <v>0</v>
      </c>
      <c r="C905" s="2">
        <f>YEAR(Т.1_2!$I$1)</f>
        <v>1900</v>
      </c>
      <c r="D905" s="2">
        <f t="shared" si="28"/>
        <v>0</v>
      </c>
      <c r="E905" s="85" t="str">
        <f>IF(ISBLANK(H905),"",MAX(E$7:$E904)+1)</f>
        <v/>
      </c>
      <c r="F905" s="122"/>
      <c r="G905" s="123"/>
      <c r="H905" s="107"/>
      <c r="I905" s="108"/>
      <c r="J905" s="107"/>
      <c r="K905" s="109"/>
      <c r="L905" s="110"/>
      <c r="M905" s="126"/>
      <c r="N905" s="127"/>
      <c r="O905" s="3" t="str">
        <f t="shared" si="29"/>
        <v/>
      </c>
    </row>
    <row r="906" spans="1:15" x14ac:dyDescent="0.25">
      <c r="A906" s="2" t="str">
        <f>_xlfn.IFNA(VLOOKUP(I906,Довідник!D:F,3,FALSE),"")</f>
        <v/>
      </c>
      <c r="B906" s="2">
        <f>Т.1_2!$I$6</f>
        <v>0</v>
      </c>
      <c r="C906" s="2">
        <f>YEAR(Т.1_2!$I$1)</f>
        <v>1900</v>
      </c>
      <c r="D906" s="2">
        <f t="shared" si="28"/>
        <v>0</v>
      </c>
      <c r="E906" s="85" t="str">
        <f>IF(ISBLANK(H906),"",MAX(E$7:$E905)+1)</f>
        <v/>
      </c>
      <c r="F906" s="122"/>
      <c r="G906" s="123"/>
      <c r="H906" s="107"/>
      <c r="I906" s="108"/>
      <c r="J906" s="107"/>
      <c r="K906" s="109"/>
      <c r="L906" s="110"/>
      <c r="M906" s="126"/>
      <c r="N906" s="127"/>
      <c r="O906" s="3" t="str">
        <f t="shared" si="29"/>
        <v/>
      </c>
    </row>
    <row r="907" spans="1:15" x14ac:dyDescent="0.25">
      <c r="A907" s="2" t="str">
        <f>_xlfn.IFNA(VLOOKUP(I907,Довідник!D:F,3,FALSE),"")</f>
        <v/>
      </c>
      <c r="B907" s="2">
        <f>Т.1_2!$I$6</f>
        <v>0</v>
      </c>
      <c r="C907" s="2">
        <f>YEAR(Т.1_2!$I$1)</f>
        <v>1900</v>
      </c>
      <c r="D907" s="2">
        <f t="shared" si="28"/>
        <v>0</v>
      </c>
      <c r="E907" s="85" t="str">
        <f>IF(ISBLANK(H907),"",MAX(E$7:$E906)+1)</f>
        <v/>
      </c>
      <c r="F907" s="122"/>
      <c r="G907" s="123"/>
      <c r="H907" s="107"/>
      <c r="I907" s="108"/>
      <c r="J907" s="107"/>
      <c r="K907" s="109"/>
      <c r="L907" s="110"/>
      <c r="M907" s="126"/>
      <c r="N907" s="127"/>
      <c r="O907" s="3" t="str">
        <f t="shared" si="29"/>
        <v/>
      </c>
    </row>
    <row r="908" spans="1:15" x14ac:dyDescent="0.25">
      <c r="A908" s="2" t="str">
        <f>_xlfn.IFNA(VLOOKUP(I908,Довідник!D:F,3,FALSE),"")</f>
        <v/>
      </c>
      <c r="B908" s="2">
        <f>Т.1_2!$I$6</f>
        <v>0</v>
      </c>
      <c r="C908" s="2">
        <f>YEAR(Т.1_2!$I$1)</f>
        <v>1900</v>
      </c>
      <c r="D908" s="2">
        <f t="shared" si="28"/>
        <v>0</v>
      </c>
      <c r="E908" s="85" t="str">
        <f>IF(ISBLANK(H908),"",MAX(E$7:$E907)+1)</f>
        <v/>
      </c>
      <c r="F908" s="122"/>
      <c r="G908" s="123"/>
      <c r="H908" s="107"/>
      <c r="I908" s="108"/>
      <c r="J908" s="107"/>
      <c r="K908" s="109"/>
      <c r="L908" s="110"/>
      <c r="M908" s="126"/>
      <c r="N908" s="127"/>
      <c r="O908" s="3" t="str">
        <f t="shared" si="29"/>
        <v/>
      </c>
    </row>
    <row r="909" spans="1:15" x14ac:dyDescent="0.25">
      <c r="A909" s="2" t="str">
        <f>_xlfn.IFNA(VLOOKUP(I909,Довідник!D:F,3,FALSE),"")</f>
        <v/>
      </c>
      <c r="B909" s="2">
        <f>Т.1_2!$I$6</f>
        <v>0</v>
      </c>
      <c r="C909" s="2">
        <f>YEAR(Т.1_2!$I$1)</f>
        <v>1900</v>
      </c>
      <c r="D909" s="2">
        <f t="shared" si="28"/>
        <v>0</v>
      </c>
      <c r="E909" s="85" t="str">
        <f>IF(ISBLANK(H909),"",MAX(E$7:$E908)+1)</f>
        <v/>
      </c>
      <c r="F909" s="122"/>
      <c r="G909" s="123"/>
      <c r="H909" s="107"/>
      <c r="I909" s="108"/>
      <c r="J909" s="107"/>
      <c r="K909" s="109"/>
      <c r="L909" s="110"/>
      <c r="M909" s="126"/>
      <c r="N909" s="127"/>
      <c r="O909" s="3" t="str">
        <f t="shared" si="29"/>
        <v/>
      </c>
    </row>
    <row r="910" spans="1:15" x14ac:dyDescent="0.25">
      <c r="A910" s="2" t="str">
        <f>_xlfn.IFNA(VLOOKUP(I910,Довідник!D:F,3,FALSE),"")</f>
        <v/>
      </c>
      <c r="B910" s="2">
        <f>Т.1_2!$I$6</f>
        <v>0</v>
      </c>
      <c r="C910" s="2">
        <f>YEAR(Т.1_2!$I$1)</f>
        <v>1900</v>
      </c>
      <c r="D910" s="2">
        <f t="shared" si="28"/>
        <v>0</v>
      </c>
      <c r="E910" s="85" t="str">
        <f>IF(ISBLANK(H910),"",MAX(E$7:$E909)+1)</f>
        <v/>
      </c>
      <c r="F910" s="122"/>
      <c r="G910" s="123"/>
      <c r="H910" s="107"/>
      <c r="I910" s="108"/>
      <c r="J910" s="107"/>
      <c r="K910" s="109"/>
      <c r="L910" s="110"/>
      <c r="M910" s="126"/>
      <c r="N910" s="127"/>
      <c r="O910" s="3" t="str">
        <f t="shared" si="29"/>
        <v/>
      </c>
    </row>
    <row r="911" spans="1:15" x14ac:dyDescent="0.25">
      <c r="A911" s="2" t="str">
        <f>_xlfn.IFNA(VLOOKUP(I911,Довідник!D:F,3,FALSE),"")</f>
        <v/>
      </c>
      <c r="B911" s="2">
        <f>Т.1_2!$I$6</f>
        <v>0</v>
      </c>
      <c r="C911" s="2">
        <f>YEAR(Т.1_2!$I$1)</f>
        <v>1900</v>
      </c>
      <c r="D911" s="2">
        <f t="shared" si="28"/>
        <v>0</v>
      </c>
      <c r="E911" s="85" t="str">
        <f>IF(ISBLANK(H911),"",MAX(E$7:$E910)+1)</f>
        <v/>
      </c>
      <c r="F911" s="122"/>
      <c r="G911" s="123"/>
      <c r="H911" s="107"/>
      <c r="I911" s="108"/>
      <c r="J911" s="107"/>
      <c r="K911" s="109"/>
      <c r="L911" s="110"/>
      <c r="M911" s="126"/>
      <c r="N911" s="127"/>
      <c r="O911" s="3" t="str">
        <f t="shared" si="29"/>
        <v/>
      </c>
    </row>
    <row r="912" spans="1:15" x14ac:dyDescent="0.25">
      <c r="A912" s="2" t="str">
        <f>_xlfn.IFNA(VLOOKUP(I912,Довідник!D:F,3,FALSE),"")</f>
        <v/>
      </c>
      <c r="B912" s="2">
        <f>Т.1_2!$I$6</f>
        <v>0</v>
      </c>
      <c r="C912" s="2">
        <f>YEAR(Т.1_2!$I$1)</f>
        <v>1900</v>
      </c>
      <c r="D912" s="2">
        <f t="shared" si="28"/>
        <v>0</v>
      </c>
      <c r="E912" s="85" t="str">
        <f>IF(ISBLANK(H912),"",MAX(E$7:$E911)+1)</f>
        <v/>
      </c>
      <c r="F912" s="122"/>
      <c r="G912" s="123"/>
      <c r="H912" s="107"/>
      <c r="I912" s="108"/>
      <c r="J912" s="107"/>
      <c r="K912" s="109"/>
      <c r="L912" s="110"/>
      <c r="M912" s="126"/>
      <c r="N912" s="127"/>
      <c r="O912" s="3" t="str">
        <f t="shared" si="29"/>
        <v/>
      </c>
    </row>
    <row r="913" spans="1:15" x14ac:dyDescent="0.25">
      <c r="A913" s="2" t="str">
        <f>_xlfn.IFNA(VLOOKUP(I913,Довідник!D:F,3,FALSE),"")</f>
        <v/>
      </c>
      <c r="B913" s="2">
        <f>Т.1_2!$I$6</f>
        <v>0</v>
      </c>
      <c r="C913" s="2">
        <f>YEAR(Т.1_2!$I$1)</f>
        <v>1900</v>
      </c>
      <c r="D913" s="2">
        <f t="shared" si="28"/>
        <v>0</v>
      </c>
      <c r="E913" s="85" t="str">
        <f>IF(ISBLANK(H913),"",MAX(E$7:$E912)+1)</f>
        <v/>
      </c>
      <c r="F913" s="122"/>
      <c r="G913" s="123"/>
      <c r="H913" s="107"/>
      <c r="I913" s="108"/>
      <c r="J913" s="107"/>
      <c r="K913" s="109"/>
      <c r="L913" s="110"/>
      <c r="M913" s="126"/>
      <c r="N913" s="127"/>
      <c r="O913" s="3" t="str">
        <f t="shared" si="29"/>
        <v/>
      </c>
    </row>
    <row r="914" spans="1:15" x14ac:dyDescent="0.25">
      <c r="A914" s="2" t="str">
        <f>_xlfn.IFNA(VLOOKUP(I914,Довідник!D:F,3,FALSE),"")</f>
        <v/>
      </c>
      <c r="B914" s="2">
        <f>Т.1_2!$I$6</f>
        <v>0</v>
      </c>
      <c r="C914" s="2">
        <f>YEAR(Т.1_2!$I$1)</f>
        <v>1900</v>
      </c>
      <c r="D914" s="2">
        <f t="shared" si="28"/>
        <v>0</v>
      </c>
      <c r="E914" s="85" t="str">
        <f>IF(ISBLANK(H914),"",MAX(E$7:$E913)+1)</f>
        <v/>
      </c>
      <c r="F914" s="122"/>
      <c r="G914" s="123"/>
      <c r="H914" s="107"/>
      <c r="I914" s="108"/>
      <c r="J914" s="107"/>
      <c r="K914" s="109"/>
      <c r="L914" s="110"/>
      <c r="M914" s="126"/>
      <c r="N914" s="127"/>
      <c r="O914" s="3" t="str">
        <f t="shared" si="29"/>
        <v/>
      </c>
    </row>
    <row r="915" spans="1:15" x14ac:dyDescent="0.25">
      <c r="A915" s="2" t="str">
        <f>_xlfn.IFNA(VLOOKUP(I915,Довідник!D:F,3,FALSE),"")</f>
        <v/>
      </c>
      <c r="B915" s="2">
        <f>Т.1_2!$I$6</f>
        <v>0</v>
      </c>
      <c r="C915" s="2">
        <f>YEAR(Т.1_2!$I$1)</f>
        <v>1900</v>
      </c>
      <c r="D915" s="2">
        <f t="shared" si="28"/>
        <v>0</v>
      </c>
      <c r="E915" s="85" t="str">
        <f>IF(ISBLANK(H915),"",MAX(E$7:$E914)+1)</f>
        <v/>
      </c>
      <c r="F915" s="122"/>
      <c r="G915" s="123"/>
      <c r="H915" s="107"/>
      <c r="I915" s="108"/>
      <c r="J915" s="107"/>
      <c r="K915" s="109"/>
      <c r="L915" s="110"/>
      <c r="M915" s="126"/>
      <c r="N915" s="127"/>
      <c r="O915" s="3" t="str">
        <f t="shared" si="29"/>
        <v/>
      </c>
    </row>
    <row r="916" spans="1:15" x14ac:dyDescent="0.25">
      <c r="A916" s="2" t="str">
        <f>_xlfn.IFNA(VLOOKUP(I916,Довідник!D:F,3,FALSE),"")</f>
        <v/>
      </c>
      <c r="B916" s="2">
        <f>Т.1_2!$I$6</f>
        <v>0</v>
      </c>
      <c r="C916" s="2">
        <f>YEAR(Т.1_2!$I$1)</f>
        <v>1900</v>
      </c>
      <c r="D916" s="2">
        <f t="shared" si="28"/>
        <v>0</v>
      </c>
      <c r="E916" s="85" t="str">
        <f>IF(ISBLANK(H916),"",MAX(E$7:$E915)+1)</f>
        <v/>
      </c>
      <c r="F916" s="122"/>
      <c r="G916" s="123"/>
      <c r="H916" s="107"/>
      <c r="I916" s="108"/>
      <c r="J916" s="107"/>
      <c r="K916" s="109"/>
      <c r="L916" s="110"/>
      <c r="M916" s="126"/>
      <c r="N916" s="127"/>
      <c r="O916" s="3" t="str">
        <f t="shared" si="29"/>
        <v/>
      </c>
    </row>
    <row r="917" spans="1:15" x14ac:dyDescent="0.25">
      <c r="A917" s="2" t="str">
        <f>_xlfn.IFNA(VLOOKUP(I917,Довідник!D:F,3,FALSE),"")</f>
        <v/>
      </c>
      <c r="B917" s="2">
        <f>Т.1_2!$I$6</f>
        <v>0</v>
      </c>
      <c r="C917" s="2">
        <f>YEAR(Т.1_2!$I$1)</f>
        <v>1900</v>
      </c>
      <c r="D917" s="2">
        <f t="shared" si="28"/>
        <v>0</v>
      </c>
      <c r="E917" s="85" t="str">
        <f>IF(ISBLANK(H917),"",MAX(E$7:$E916)+1)</f>
        <v/>
      </c>
      <c r="F917" s="122"/>
      <c r="G917" s="123"/>
      <c r="H917" s="107"/>
      <c r="I917" s="108"/>
      <c r="J917" s="107"/>
      <c r="K917" s="109"/>
      <c r="L917" s="110"/>
      <c r="M917" s="126"/>
      <c r="N917" s="127"/>
      <c r="O917" s="3" t="str">
        <f t="shared" si="29"/>
        <v/>
      </c>
    </row>
    <row r="918" spans="1:15" x14ac:dyDescent="0.25">
      <c r="A918" s="2" t="str">
        <f>_xlfn.IFNA(VLOOKUP(I918,Довідник!D:F,3,FALSE),"")</f>
        <v/>
      </c>
      <c r="B918" s="2">
        <f>Т.1_2!$I$6</f>
        <v>0</v>
      </c>
      <c r="C918" s="2">
        <f>YEAR(Т.1_2!$I$1)</f>
        <v>1900</v>
      </c>
      <c r="D918" s="2">
        <f t="shared" si="28"/>
        <v>0</v>
      </c>
      <c r="E918" s="85" t="str">
        <f>IF(ISBLANK(H918),"",MAX(E$7:$E917)+1)</f>
        <v/>
      </c>
      <c r="F918" s="122"/>
      <c r="G918" s="123"/>
      <c r="H918" s="107"/>
      <c r="I918" s="108"/>
      <c r="J918" s="107"/>
      <c r="K918" s="109"/>
      <c r="L918" s="110"/>
      <c r="M918" s="126"/>
      <c r="N918" s="127"/>
      <c r="O918" s="3" t="str">
        <f t="shared" si="29"/>
        <v/>
      </c>
    </row>
    <row r="919" spans="1:15" x14ac:dyDescent="0.25">
      <c r="A919" s="2" t="str">
        <f>_xlfn.IFNA(VLOOKUP(I919,Довідник!D:F,3,FALSE),"")</f>
        <v/>
      </c>
      <c r="B919" s="2">
        <f>Т.1_2!$I$6</f>
        <v>0</v>
      </c>
      <c r="C919" s="2">
        <f>YEAR(Т.1_2!$I$1)</f>
        <v>1900</v>
      </c>
      <c r="D919" s="2">
        <f t="shared" si="28"/>
        <v>0</v>
      </c>
      <c r="E919" s="85" t="str">
        <f>IF(ISBLANK(H919),"",MAX(E$7:$E918)+1)</f>
        <v/>
      </c>
      <c r="F919" s="122"/>
      <c r="G919" s="123"/>
      <c r="H919" s="107"/>
      <c r="I919" s="108"/>
      <c r="J919" s="107"/>
      <c r="K919" s="109"/>
      <c r="L919" s="110"/>
      <c r="M919" s="126"/>
      <c r="N919" s="127"/>
      <c r="O919" s="3" t="str">
        <f t="shared" si="29"/>
        <v/>
      </c>
    </row>
    <row r="920" spans="1:15" x14ac:dyDescent="0.25">
      <c r="A920" s="2" t="str">
        <f>_xlfn.IFNA(VLOOKUP(I920,Довідник!D:F,3,FALSE),"")</f>
        <v/>
      </c>
      <c r="B920" s="2">
        <f>Т.1_2!$I$6</f>
        <v>0</v>
      </c>
      <c r="C920" s="2">
        <f>YEAR(Т.1_2!$I$1)</f>
        <v>1900</v>
      </c>
      <c r="D920" s="2">
        <f t="shared" si="28"/>
        <v>0</v>
      </c>
      <c r="E920" s="85" t="str">
        <f>IF(ISBLANK(H920),"",MAX(E$7:$E919)+1)</f>
        <v/>
      </c>
      <c r="F920" s="122"/>
      <c r="G920" s="123"/>
      <c r="H920" s="107"/>
      <c r="I920" s="108"/>
      <c r="J920" s="107"/>
      <c r="K920" s="109"/>
      <c r="L920" s="110"/>
      <c r="M920" s="126"/>
      <c r="N920" s="127"/>
      <c r="O920" s="3" t="str">
        <f t="shared" si="29"/>
        <v/>
      </c>
    </row>
    <row r="921" spans="1:15" x14ac:dyDescent="0.25">
      <c r="A921" s="2" t="str">
        <f>_xlfn.IFNA(VLOOKUP(I921,Довідник!D:F,3,FALSE),"")</f>
        <v/>
      </c>
      <c r="B921" s="2">
        <f>Т.1_2!$I$6</f>
        <v>0</v>
      </c>
      <c r="C921" s="2">
        <f>YEAR(Т.1_2!$I$1)</f>
        <v>1900</v>
      </c>
      <c r="D921" s="2">
        <f t="shared" si="28"/>
        <v>0</v>
      </c>
      <c r="E921" s="85" t="str">
        <f>IF(ISBLANK(H921),"",MAX(E$7:$E920)+1)</f>
        <v/>
      </c>
      <c r="F921" s="122"/>
      <c r="G921" s="123"/>
      <c r="H921" s="107"/>
      <c r="I921" s="108"/>
      <c r="J921" s="107"/>
      <c r="K921" s="109"/>
      <c r="L921" s="110"/>
      <c r="M921" s="126"/>
      <c r="N921" s="127"/>
      <c r="O921" s="3" t="str">
        <f t="shared" si="29"/>
        <v/>
      </c>
    </row>
    <row r="922" spans="1:15" x14ac:dyDescent="0.25">
      <c r="A922" s="2" t="str">
        <f>_xlfn.IFNA(VLOOKUP(I922,Довідник!D:F,3,FALSE),"")</f>
        <v/>
      </c>
      <c r="B922" s="2">
        <f>Т.1_2!$I$6</f>
        <v>0</v>
      </c>
      <c r="C922" s="2">
        <f>YEAR(Т.1_2!$I$1)</f>
        <v>1900</v>
      </c>
      <c r="D922" s="2">
        <f t="shared" si="28"/>
        <v>0</v>
      </c>
      <c r="E922" s="85" t="str">
        <f>IF(ISBLANK(H922),"",MAX(E$7:$E921)+1)</f>
        <v/>
      </c>
      <c r="F922" s="122"/>
      <c r="G922" s="123"/>
      <c r="H922" s="107"/>
      <c r="I922" s="108"/>
      <c r="J922" s="107"/>
      <c r="K922" s="109"/>
      <c r="L922" s="110"/>
      <c r="M922" s="126"/>
      <c r="N922" s="127"/>
      <c r="O922" s="3" t="str">
        <f t="shared" si="29"/>
        <v/>
      </c>
    </row>
    <row r="923" spans="1:15" x14ac:dyDescent="0.25">
      <c r="A923" s="2" t="str">
        <f>_xlfn.IFNA(VLOOKUP(I923,Довідник!D:F,3,FALSE),"")</f>
        <v/>
      </c>
      <c r="B923" s="2">
        <f>Т.1_2!$I$6</f>
        <v>0</v>
      </c>
      <c r="C923" s="2">
        <f>YEAR(Т.1_2!$I$1)</f>
        <v>1900</v>
      </c>
      <c r="D923" s="2">
        <f t="shared" si="28"/>
        <v>0</v>
      </c>
      <c r="E923" s="85" t="str">
        <f>IF(ISBLANK(H923),"",MAX(E$7:$E922)+1)</f>
        <v/>
      </c>
      <c r="F923" s="122"/>
      <c r="G923" s="123"/>
      <c r="H923" s="107"/>
      <c r="I923" s="108"/>
      <c r="J923" s="107"/>
      <c r="K923" s="109"/>
      <c r="L923" s="110"/>
      <c r="M923" s="126"/>
      <c r="N923" s="127"/>
      <c r="O923" s="3" t="str">
        <f t="shared" si="29"/>
        <v/>
      </c>
    </row>
    <row r="924" spans="1:15" x14ac:dyDescent="0.25">
      <c r="A924" s="2" t="str">
        <f>_xlfn.IFNA(VLOOKUP(I924,Довідник!D:F,3,FALSE),"")</f>
        <v/>
      </c>
      <c r="B924" s="2">
        <f>Т.1_2!$I$6</f>
        <v>0</v>
      </c>
      <c r="C924" s="2">
        <f>YEAR(Т.1_2!$I$1)</f>
        <v>1900</v>
      </c>
      <c r="D924" s="2">
        <f t="shared" si="28"/>
        <v>0</v>
      </c>
      <c r="E924" s="85" t="str">
        <f>IF(ISBLANK(H924),"",MAX(E$7:$E923)+1)</f>
        <v/>
      </c>
      <c r="F924" s="122"/>
      <c r="G924" s="123"/>
      <c r="H924" s="107"/>
      <c r="I924" s="108"/>
      <c r="J924" s="107"/>
      <c r="K924" s="109"/>
      <c r="L924" s="110"/>
      <c r="M924" s="126"/>
      <c r="N924" s="127"/>
      <c r="O924" s="3" t="str">
        <f t="shared" si="29"/>
        <v/>
      </c>
    </row>
    <row r="925" spans="1:15" x14ac:dyDescent="0.25">
      <c r="A925" s="2" t="str">
        <f>_xlfn.IFNA(VLOOKUP(I925,Довідник!D:F,3,FALSE),"")</f>
        <v/>
      </c>
      <c r="B925" s="2">
        <f>Т.1_2!$I$6</f>
        <v>0</v>
      </c>
      <c r="C925" s="2">
        <f>YEAR(Т.1_2!$I$1)</f>
        <v>1900</v>
      </c>
      <c r="D925" s="2">
        <f t="shared" si="28"/>
        <v>0</v>
      </c>
      <c r="E925" s="85" t="str">
        <f>IF(ISBLANK(H925),"",MAX(E$7:$E924)+1)</f>
        <v/>
      </c>
      <c r="F925" s="122"/>
      <c r="G925" s="123"/>
      <c r="H925" s="107"/>
      <c r="I925" s="108"/>
      <c r="J925" s="107"/>
      <c r="K925" s="109"/>
      <c r="L925" s="110"/>
      <c r="M925" s="126"/>
      <c r="N925" s="127"/>
      <c r="O925" s="3" t="str">
        <f t="shared" si="29"/>
        <v/>
      </c>
    </row>
    <row r="926" spans="1:15" x14ac:dyDescent="0.25">
      <c r="A926" s="2" t="str">
        <f>_xlfn.IFNA(VLOOKUP(I926,Довідник!D:F,3,FALSE),"")</f>
        <v/>
      </c>
      <c r="B926" s="2">
        <f>Т.1_2!$I$6</f>
        <v>0</v>
      </c>
      <c r="C926" s="2">
        <f>YEAR(Т.1_2!$I$1)</f>
        <v>1900</v>
      </c>
      <c r="D926" s="2">
        <f t="shared" si="28"/>
        <v>0</v>
      </c>
      <c r="E926" s="85" t="str">
        <f>IF(ISBLANK(H926),"",MAX(E$7:$E925)+1)</f>
        <v/>
      </c>
      <c r="F926" s="122"/>
      <c r="G926" s="123"/>
      <c r="H926" s="107"/>
      <c r="I926" s="108"/>
      <c r="J926" s="107"/>
      <c r="K926" s="109"/>
      <c r="L926" s="110"/>
      <c r="M926" s="126"/>
      <c r="N926" s="127"/>
      <c r="O926" s="3" t="str">
        <f t="shared" si="29"/>
        <v/>
      </c>
    </row>
    <row r="927" spans="1:15" x14ac:dyDescent="0.25">
      <c r="A927" s="2" t="str">
        <f>_xlfn.IFNA(VLOOKUP(I927,Довідник!D:F,3,FALSE),"")</f>
        <v/>
      </c>
      <c r="B927" s="2">
        <f>Т.1_2!$I$6</f>
        <v>0</v>
      </c>
      <c r="C927" s="2">
        <f>YEAR(Т.1_2!$I$1)</f>
        <v>1900</v>
      </c>
      <c r="D927" s="2">
        <f t="shared" si="28"/>
        <v>0</v>
      </c>
      <c r="E927" s="85" t="str">
        <f>IF(ISBLANK(H927),"",MAX(E$7:$E926)+1)</f>
        <v/>
      </c>
      <c r="F927" s="122"/>
      <c r="G927" s="123"/>
      <c r="H927" s="107"/>
      <c r="I927" s="108"/>
      <c r="J927" s="107"/>
      <c r="K927" s="109"/>
      <c r="L927" s="110"/>
      <c r="M927" s="126"/>
      <c r="N927" s="127"/>
      <c r="O927" s="3" t="str">
        <f t="shared" si="29"/>
        <v/>
      </c>
    </row>
    <row r="928" spans="1:15" x14ac:dyDescent="0.25">
      <c r="A928" s="2" t="str">
        <f>_xlfn.IFNA(VLOOKUP(I928,Довідник!D:F,3,FALSE),"")</f>
        <v/>
      </c>
      <c r="B928" s="2">
        <f>Т.1_2!$I$6</f>
        <v>0</v>
      </c>
      <c r="C928" s="2">
        <f>YEAR(Т.1_2!$I$1)</f>
        <v>1900</v>
      </c>
      <c r="D928" s="2">
        <f t="shared" si="28"/>
        <v>0</v>
      </c>
      <c r="E928" s="85" t="str">
        <f>IF(ISBLANK(H928),"",MAX(E$7:$E927)+1)</f>
        <v/>
      </c>
      <c r="F928" s="122"/>
      <c r="G928" s="123"/>
      <c r="H928" s="107"/>
      <c r="I928" s="108"/>
      <c r="J928" s="107"/>
      <c r="K928" s="109"/>
      <c r="L928" s="110"/>
      <c r="M928" s="126"/>
      <c r="N928" s="127"/>
      <c r="O928" s="3" t="str">
        <f t="shared" si="29"/>
        <v/>
      </c>
    </row>
    <row r="929" spans="1:15" x14ac:dyDescent="0.25">
      <c r="A929" s="2" t="str">
        <f>_xlfn.IFNA(VLOOKUP(I929,Довідник!D:F,3,FALSE),"")</f>
        <v/>
      </c>
      <c r="B929" s="2">
        <f>Т.1_2!$I$6</f>
        <v>0</v>
      </c>
      <c r="C929" s="2">
        <f>YEAR(Т.1_2!$I$1)</f>
        <v>1900</v>
      </c>
      <c r="D929" s="2">
        <f t="shared" si="28"/>
        <v>0</v>
      </c>
      <c r="E929" s="85" t="str">
        <f>IF(ISBLANK(H929),"",MAX(E$7:$E928)+1)</f>
        <v/>
      </c>
      <c r="F929" s="122"/>
      <c r="G929" s="123"/>
      <c r="H929" s="107"/>
      <c r="I929" s="108"/>
      <c r="J929" s="107"/>
      <c r="K929" s="109"/>
      <c r="L929" s="110"/>
      <c r="M929" s="126"/>
      <c r="N929" s="127"/>
      <c r="O929" s="3" t="str">
        <f t="shared" si="29"/>
        <v/>
      </c>
    </row>
    <row r="930" spans="1:15" x14ac:dyDescent="0.25">
      <c r="A930" s="2" t="str">
        <f>_xlfn.IFNA(VLOOKUP(I930,Довідник!D:F,3,FALSE),"")</f>
        <v/>
      </c>
      <c r="B930" s="2">
        <f>Т.1_2!$I$6</f>
        <v>0</v>
      </c>
      <c r="C930" s="2">
        <f>YEAR(Т.1_2!$I$1)</f>
        <v>1900</v>
      </c>
      <c r="D930" s="2">
        <f t="shared" si="28"/>
        <v>0</v>
      </c>
      <c r="E930" s="85" t="str">
        <f>IF(ISBLANK(H930),"",MAX(E$7:$E929)+1)</f>
        <v/>
      </c>
      <c r="F930" s="122"/>
      <c r="G930" s="123"/>
      <c r="H930" s="107"/>
      <c r="I930" s="108"/>
      <c r="J930" s="107"/>
      <c r="K930" s="109"/>
      <c r="L930" s="110"/>
      <c r="M930" s="126"/>
      <c r="N930" s="127"/>
      <c r="O930" s="3" t="str">
        <f t="shared" si="29"/>
        <v/>
      </c>
    </row>
    <row r="931" spans="1:15" x14ac:dyDescent="0.25">
      <c r="A931" s="2" t="str">
        <f>_xlfn.IFNA(VLOOKUP(I931,Довідник!D:F,3,FALSE),"")</f>
        <v/>
      </c>
      <c r="B931" s="2">
        <f>Т.1_2!$I$6</f>
        <v>0</v>
      </c>
      <c r="C931" s="2">
        <f>YEAR(Т.1_2!$I$1)</f>
        <v>1900</v>
      </c>
      <c r="D931" s="2">
        <f t="shared" si="28"/>
        <v>0</v>
      </c>
      <c r="E931" s="85" t="str">
        <f>IF(ISBLANK(H931),"",MAX(E$7:$E930)+1)</f>
        <v/>
      </c>
      <c r="F931" s="122"/>
      <c r="G931" s="123"/>
      <c r="H931" s="107"/>
      <c r="I931" s="108"/>
      <c r="J931" s="107"/>
      <c r="K931" s="109"/>
      <c r="L931" s="110"/>
      <c r="M931" s="126"/>
      <c r="N931" s="127"/>
      <c r="O931" s="3" t="str">
        <f t="shared" si="29"/>
        <v/>
      </c>
    </row>
    <row r="932" spans="1:15" x14ac:dyDescent="0.25">
      <c r="A932" s="2" t="str">
        <f>_xlfn.IFNA(VLOOKUP(I932,Довідник!D:F,3,FALSE),"")</f>
        <v/>
      </c>
      <c r="B932" s="2">
        <f>Т.1_2!$I$6</f>
        <v>0</v>
      </c>
      <c r="C932" s="2">
        <f>YEAR(Т.1_2!$I$1)</f>
        <v>1900</v>
      </c>
      <c r="D932" s="2">
        <f t="shared" si="28"/>
        <v>0</v>
      </c>
      <c r="E932" s="85" t="str">
        <f>IF(ISBLANK(H932),"",MAX(E$7:$E931)+1)</f>
        <v/>
      </c>
      <c r="F932" s="122"/>
      <c r="G932" s="123"/>
      <c r="H932" s="107"/>
      <c r="I932" s="108"/>
      <c r="J932" s="107"/>
      <c r="K932" s="109"/>
      <c r="L932" s="110"/>
      <c r="M932" s="126"/>
      <c r="N932" s="127"/>
      <c r="O932" s="3" t="str">
        <f t="shared" si="29"/>
        <v/>
      </c>
    </row>
    <row r="933" spans="1:15" x14ac:dyDescent="0.25">
      <c r="A933" s="2" t="str">
        <f>_xlfn.IFNA(VLOOKUP(I933,Довідник!D:F,3,FALSE),"")</f>
        <v/>
      </c>
      <c r="B933" s="2">
        <f>Т.1_2!$I$6</f>
        <v>0</v>
      </c>
      <c r="C933" s="2">
        <f>YEAR(Т.1_2!$I$1)</f>
        <v>1900</v>
      </c>
      <c r="D933" s="2">
        <f t="shared" si="28"/>
        <v>0</v>
      </c>
      <c r="E933" s="85" t="str">
        <f>IF(ISBLANK(H933),"",MAX(E$7:$E932)+1)</f>
        <v/>
      </c>
      <c r="F933" s="122"/>
      <c r="G933" s="123"/>
      <c r="H933" s="107"/>
      <c r="I933" s="108"/>
      <c r="J933" s="107"/>
      <c r="K933" s="109"/>
      <c r="L933" s="110"/>
      <c r="M933" s="126"/>
      <c r="N933" s="127"/>
      <c r="O933" s="3" t="str">
        <f t="shared" si="29"/>
        <v/>
      </c>
    </row>
    <row r="934" spans="1:15" x14ac:dyDescent="0.25">
      <c r="A934" s="2" t="str">
        <f>_xlfn.IFNA(VLOOKUP(I934,Довідник!D:F,3,FALSE),"")</f>
        <v/>
      </c>
      <c r="B934" s="2">
        <f>Т.1_2!$I$6</f>
        <v>0</v>
      </c>
      <c r="C934" s="2">
        <f>YEAR(Т.1_2!$I$1)</f>
        <v>1900</v>
      </c>
      <c r="D934" s="2">
        <f t="shared" si="28"/>
        <v>0</v>
      </c>
      <c r="E934" s="85" t="str">
        <f>IF(ISBLANK(H934),"",MAX(E$7:$E933)+1)</f>
        <v/>
      </c>
      <c r="F934" s="122"/>
      <c r="G934" s="123"/>
      <c r="H934" s="107"/>
      <c r="I934" s="108"/>
      <c r="J934" s="107"/>
      <c r="K934" s="109"/>
      <c r="L934" s="110"/>
      <c r="M934" s="126"/>
      <c r="N934" s="127"/>
      <c r="O934" s="3" t="str">
        <f t="shared" si="29"/>
        <v/>
      </c>
    </row>
    <row r="935" spans="1:15" x14ac:dyDescent="0.25">
      <c r="A935" s="2" t="str">
        <f>_xlfn.IFNA(VLOOKUP(I935,Довідник!D:F,3,FALSE),"")</f>
        <v/>
      </c>
      <c r="B935" s="2">
        <f>Т.1_2!$I$6</f>
        <v>0</v>
      </c>
      <c r="C935" s="2">
        <f>YEAR(Т.1_2!$I$1)</f>
        <v>1900</v>
      </c>
      <c r="D935" s="2">
        <f t="shared" si="28"/>
        <v>0</v>
      </c>
      <c r="E935" s="85" t="str">
        <f>IF(ISBLANK(H935),"",MAX(E$7:$E934)+1)</f>
        <v/>
      </c>
      <c r="F935" s="122"/>
      <c r="G935" s="123"/>
      <c r="H935" s="107"/>
      <c r="I935" s="108"/>
      <c r="J935" s="107"/>
      <c r="K935" s="109"/>
      <c r="L935" s="110"/>
      <c r="M935" s="126"/>
      <c r="N935" s="127"/>
      <c r="O935" s="3" t="str">
        <f t="shared" si="29"/>
        <v/>
      </c>
    </row>
    <row r="936" spans="1:15" x14ac:dyDescent="0.25">
      <c r="A936" s="2" t="str">
        <f>_xlfn.IFNA(VLOOKUP(I936,Довідник!D:F,3,FALSE),"")</f>
        <v/>
      </c>
      <c r="B936" s="2">
        <f>Т.1_2!$I$6</f>
        <v>0</v>
      </c>
      <c r="C936" s="2">
        <f>YEAR(Т.1_2!$I$1)</f>
        <v>1900</v>
      </c>
      <c r="D936" s="2">
        <f t="shared" si="28"/>
        <v>0</v>
      </c>
      <c r="E936" s="85" t="str">
        <f>IF(ISBLANK(H936),"",MAX(E$7:$E935)+1)</f>
        <v/>
      </c>
      <c r="F936" s="122"/>
      <c r="G936" s="123"/>
      <c r="H936" s="107"/>
      <c r="I936" s="108"/>
      <c r="J936" s="107"/>
      <c r="K936" s="109"/>
      <c r="L936" s="110"/>
      <c r="M936" s="126"/>
      <c r="N936" s="127"/>
      <c r="O936" s="3" t="str">
        <f t="shared" si="29"/>
        <v/>
      </c>
    </row>
    <row r="937" spans="1:15" x14ac:dyDescent="0.25">
      <c r="A937" s="2" t="str">
        <f>_xlfn.IFNA(VLOOKUP(I937,Довідник!D:F,3,FALSE),"")</f>
        <v/>
      </c>
      <c r="B937" s="2">
        <f>Т.1_2!$I$6</f>
        <v>0</v>
      </c>
      <c r="C937" s="2">
        <f>YEAR(Т.1_2!$I$1)</f>
        <v>1900</v>
      </c>
      <c r="D937" s="2">
        <f t="shared" si="28"/>
        <v>0</v>
      </c>
      <c r="E937" s="85" t="str">
        <f>IF(ISBLANK(H937),"",MAX(E$7:$E936)+1)</f>
        <v/>
      </c>
      <c r="F937" s="122"/>
      <c r="G937" s="123"/>
      <c r="H937" s="107"/>
      <c r="I937" s="108"/>
      <c r="J937" s="107"/>
      <c r="K937" s="109"/>
      <c r="L937" s="110"/>
      <c r="M937" s="126"/>
      <c r="N937" s="127"/>
      <c r="O937" s="3" t="str">
        <f t="shared" si="29"/>
        <v/>
      </c>
    </row>
    <row r="938" spans="1:15" x14ac:dyDescent="0.25">
      <c r="A938" s="2" t="str">
        <f>_xlfn.IFNA(VLOOKUP(I938,Довідник!D:F,3,FALSE),"")</f>
        <v/>
      </c>
      <c r="B938" s="2">
        <f>Т.1_2!$I$6</f>
        <v>0</v>
      </c>
      <c r="C938" s="2">
        <f>YEAR(Т.1_2!$I$1)</f>
        <v>1900</v>
      </c>
      <c r="D938" s="2">
        <f t="shared" si="28"/>
        <v>0</v>
      </c>
      <c r="E938" s="85" t="str">
        <f>IF(ISBLANK(H938),"",MAX(E$7:$E937)+1)</f>
        <v/>
      </c>
      <c r="F938" s="122"/>
      <c r="G938" s="123"/>
      <c r="H938" s="107"/>
      <c r="I938" s="108"/>
      <c r="J938" s="107"/>
      <c r="K938" s="109"/>
      <c r="L938" s="110"/>
      <c r="M938" s="126"/>
      <c r="N938" s="127"/>
      <c r="O938" s="3" t="str">
        <f t="shared" si="29"/>
        <v/>
      </c>
    </row>
    <row r="939" spans="1:15" x14ac:dyDescent="0.25">
      <c r="A939" s="2" t="str">
        <f>_xlfn.IFNA(VLOOKUP(I939,Довідник!D:F,3,FALSE),"")</f>
        <v/>
      </c>
      <c r="B939" s="2">
        <f>Т.1_2!$I$6</f>
        <v>0</v>
      </c>
      <c r="C939" s="2">
        <f>YEAR(Т.1_2!$I$1)</f>
        <v>1900</v>
      </c>
      <c r="D939" s="2">
        <f t="shared" si="28"/>
        <v>0</v>
      </c>
      <c r="E939" s="85" t="str">
        <f>IF(ISBLANK(H939),"",MAX(E$7:$E938)+1)</f>
        <v/>
      </c>
      <c r="F939" s="122"/>
      <c r="G939" s="123"/>
      <c r="H939" s="107"/>
      <c r="I939" s="108"/>
      <c r="J939" s="107"/>
      <c r="K939" s="109"/>
      <c r="L939" s="110"/>
      <c r="M939" s="126"/>
      <c r="N939" s="127"/>
      <c r="O939" s="3" t="str">
        <f t="shared" si="29"/>
        <v/>
      </c>
    </row>
    <row r="940" spans="1:15" x14ac:dyDescent="0.25">
      <c r="A940" s="2" t="str">
        <f>_xlfn.IFNA(VLOOKUP(I940,Довідник!D:F,3,FALSE),"")</f>
        <v/>
      </c>
      <c r="B940" s="2">
        <f>Т.1_2!$I$6</f>
        <v>0</v>
      </c>
      <c r="C940" s="2">
        <f>YEAR(Т.1_2!$I$1)</f>
        <v>1900</v>
      </c>
      <c r="D940" s="2">
        <f t="shared" si="28"/>
        <v>0</v>
      </c>
      <c r="E940" s="85" t="str">
        <f>IF(ISBLANK(H940),"",MAX(E$7:$E939)+1)</f>
        <v/>
      </c>
      <c r="F940" s="122"/>
      <c r="G940" s="123"/>
      <c r="H940" s="107"/>
      <c r="I940" s="108"/>
      <c r="J940" s="107"/>
      <c r="K940" s="109"/>
      <c r="L940" s="110"/>
      <c r="M940" s="126"/>
      <c r="N940" s="127"/>
      <c r="O940" s="3" t="str">
        <f t="shared" si="29"/>
        <v/>
      </c>
    </row>
    <row r="941" spans="1:15" x14ac:dyDescent="0.25">
      <c r="A941" s="2" t="str">
        <f>_xlfn.IFNA(VLOOKUP(I941,Довідник!D:F,3,FALSE),"")</f>
        <v/>
      </c>
      <c r="B941" s="2">
        <f>Т.1_2!$I$6</f>
        <v>0</v>
      </c>
      <c r="C941" s="2">
        <f>YEAR(Т.1_2!$I$1)</f>
        <v>1900</v>
      </c>
      <c r="D941" s="2">
        <f t="shared" si="28"/>
        <v>0</v>
      </c>
      <c r="E941" s="85" t="str">
        <f>IF(ISBLANK(H941),"",MAX(E$7:$E940)+1)</f>
        <v/>
      </c>
      <c r="F941" s="122"/>
      <c r="G941" s="123"/>
      <c r="H941" s="107"/>
      <c r="I941" s="108"/>
      <c r="J941" s="107"/>
      <c r="K941" s="109"/>
      <c r="L941" s="110"/>
      <c r="M941" s="126"/>
      <c r="N941" s="127"/>
      <c r="O941" s="3" t="str">
        <f t="shared" si="29"/>
        <v/>
      </c>
    </row>
    <row r="942" spans="1:15" x14ac:dyDescent="0.25">
      <c r="A942" s="2" t="str">
        <f>_xlfn.IFNA(VLOOKUP(I942,Довідник!D:F,3,FALSE),"")</f>
        <v/>
      </c>
      <c r="B942" s="2">
        <f>Т.1_2!$I$6</f>
        <v>0</v>
      </c>
      <c r="C942" s="2">
        <f>YEAR(Т.1_2!$I$1)</f>
        <v>1900</v>
      </c>
      <c r="D942" s="2">
        <f t="shared" si="28"/>
        <v>0</v>
      </c>
      <c r="E942" s="85" t="str">
        <f>IF(ISBLANK(H942),"",MAX(E$7:$E941)+1)</f>
        <v/>
      </c>
      <c r="F942" s="122"/>
      <c r="G942" s="123"/>
      <c r="H942" s="107"/>
      <c r="I942" s="108"/>
      <c r="J942" s="107"/>
      <c r="K942" s="109"/>
      <c r="L942" s="110"/>
      <c r="M942" s="126"/>
      <c r="N942" s="127"/>
      <c r="O942" s="3" t="str">
        <f t="shared" si="29"/>
        <v/>
      </c>
    </row>
    <row r="943" spans="1:15" x14ac:dyDescent="0.25">
      <c r="A943" s="2" t="str">
        <f>_xlfn.IFNA(VLOOKUP(I943,Довідник!D:F,3,FALSE),"")</f>
        <v/>
      </c>
      <c r="B943" s="2">
        <f>Т.1_2!$I$6</f>
        <v>0</v>
      </c>
      <c r="C943" s="2">
        <f>YEAR(Т.1_2!$I$1)</f>
        <v>1900</v>
      </c>
      <c r="D943" s="2">
        <f t="shared" si="28"/>
        <v>0</v>
      </c>
      <c r="E943" s="85" t="str">
        <f>IF(ISBLANK(H943),"",MAX(E$7:$E942)+1)</f>
        <v/>
      </c>
      <c r="F943" s="122"/>
      <c r="G943" s="123"/>
      <c r="H943" s="107"/>
      <c r="I943" s="108"/>
      <c r="J943" s="107"/>
      <c r="K943" s="109"/>
      <c r="L943" s="110"/>
      <c r="M943" s="126"/>
      <c r="N943" s="127"/>
      <c r="O943" s="3" t="str">
        <f t="shared" si="29"/>
        <v/>
      </c>
    </row>
    <row r="944" spans="1:15" x14ac:dyDescent="0.25">
      <c r="A944" s="2" t="str">
        <f>_xlfn.IFNA(VLOOKUP(I944,Довідник!D:F,3,FALSE),"")</f>
        <v/>
      </c>
      <c r="B944" s="2">
        <f>Т.1_2!$I$6</f>
        <v>0</v>
      </c>
      <c r="C944" s="2">
        <f>YEAR(Т.1_2!$I$1)</f>
        <v>1900</v>
      </c>
      <c r="D944" s="2">
        <f t="shared" si="28"/>
        <v>0</v>
      </c>
      <c r="E944" s="85" t="str">
        <f>IF(ISBLANK(H944),"",MAX(E$7:$E943)+1)</f>
        <v/>
      </c>
      <c r="F944" s="122"/>
      <c r="G944" s="123"/>
      <c r="H944" s="107"/>
      <c r="I944" s="108"/>
      <c r="J944" s="107"/>
      <c r="K944" s="109"/>
      <c r="L944" s="110"/>
      <c r="M944" s="126"/>
      <c r="N944" s="127"/>
      <c r="O944" s="3" t="str">
        <f t="shared" si="29"/>
        <v/>
      </c>
    </row>
    <row r="945" spans="1:15" x14ac:dyDescent="0.25">
      <c r="A945" s="2" t="str">
        <f>_xlfn.IFNA(VLOOKUP(I945,Довідник!D:F,3,FALSE),"")</f>
        <v/>
      </c>
      <c r="B945" s="2">
        <f>Т.1_2!$I$6</f>
        <v>0</v>
      </c>
      <c r="C945" s="2">
        <f>YEAR(Т.1_2!$I$1)</f>
        <v>1900</v>
      </c>
      <c r="D945" s="2">
        <f t="shared" si="28"/>
        <v>0</v>
      </c>
      <c r="E945" s="85" t="str">
        <f>IF(ISBLANK(H945),"",MAX(E$7:$E944)+1)</f>
        <v/>
      </c>
      <c r="F945" s="122"/>
      <c r="G945" s="123"/>
      <c r="H945" s="107"/>
      <c r="I945" s="108"/>
      <c r="J945" s="107"/>
      <c r="K945" s="109"/>
      <c r="L945" s="110"/>
      <c r="M945" s="126"/>
      <c r="N945" s="127"/>
      <c r="O945" s="3" t="str">
        <f t="shared" si="29"/>
        <v/>
      </c>
    </row>
    <row r="946" spans="1:15" x14ac:dyDescent="0.25">
      <c r="A946" s="2" t="str">
        <f>_xlfn.IFNA(VLOOKUP(I946,Довідник!D:F,3,FALSE),"")</f>
        <v/>
      </c>
      <c r="B946" s="2">
        <f>Т.1_2!$I$6</f>
        <v>0</v>
      </c>
      <c r="C946" s="2">
        <f>YEAR(Т.1_2!$I$1)</f>
        <v>1900</v>
      </c>
      <c r="D946" s="2">
        <f t="shared" si="28"/>
        <v>0</v>
      </c>
      <c r="E946" s="85" t="str">
        <f>IF(ISBLANK(H946),"",MAX(E$7:$E945)+1)</f>
        <v/>
      </c>
      <c r="F946" s="122"/>
      <c r="G946" s="123"/>
      <c r="H946" s="107"/>
      <c r="I946" s="108"/>
      <c r="J946" s="107"/>
      <c r="K946" s="109"/>
      <c r="L946" s="110"/>
      <c r="M946" s="126"/>
      <c r="N946" s="127"/>
      <c r="O946" s="3" t="str">
        <f t="shared" si="29"/>
        <v/>
      </c>
    </row>
    <row r="947" spans="1:15" x14ac:dyDescent="0.25">
      <c r="A947" s="2" t="str">
        <f>_xlfn.IFNA(VLOOKUP(I947,Довідник!D:F,3,FALSE),"")</f>
        <v/>
      </c>
      <c r="B947" s="2">
        <f>Т.1_2!$I$6</f>
        <v>0</v>
      </c>
      <c r="C947" s="2">
        <f>YEAR(Т.1_2!$I$1)</f>
        <v>1900</v>
      </c>
      <c r="D947" s="2">
        <f t="shared" si="28"/>
        <v>0</v>
      </c>
      <c r="E947" s="85" t="str">
        <f>IF(ISBLANK(H947),"",MAX(E$7:$E946)+1)</f>
        <v/>
      </c>
      <c r="F947" s="122"/>
      <c r="G947" s="123"/>
      <c r="H947" s="107"/>
      <c r="I947" s="108"/>
      <c r="J947" s="107"/>
      <c r="K947" s="109"/>
      <c r="L947" s="110"/>
      <c r="M947" s="126"/>
      <c r="N947" s="127"/>
      <c r="O947" s="3" t="str">
        <f t="shared" si="29"/>
        <v/>
      </c>
    </row>
    <row r="948" spans="1:15" x14ac:dyDescent="0.25">
      <c r="A948" s="2" t="str">
        <f>_xlfn.IFNA(VLOOKUP(I948,Довідник!D:F,3,FALSE),"")</f>
        <v/>
      </c>
      <c r="B948" s="2">
        <f>Т.1_2!$I$6</f>
        <v>0</v>
      </c>
      <c r="C948" s="2">
        <f>YEAR(Т.1_2!$I$1)</f>
        <v>1900</v>
      </c>
      <c r="D948" s="2">
        <f t="shared" si="28"/>
        <v>0</v>
      </c>
      <c r="E948" s="85" t="str">
        <f>IF(ISBLANK(H948),"",MAX(E$7:$E947)+1)</f>
        <v/>
      </c>
      <c r="F948" s="122"/>
      <c r="G948" s="123"/>
      <c r="H948" s="107"/>
      <c r="I948" s="108"/>
      <c r="J948" s="107"/>
      <c r="K948" s="109"/>
      <c r="L948" s="110"/>
      <c r="M948" s="126"/>
      <c r="N948" s="127"/>
      <c r="O948" s="3" t="str">
        <f t="shared" si="29"/>
        <v/>
      </c>
    </row>
    <row r="949" spans="1:15" x14ac:dyDescent="0.25">
      <c r="A949" s="2" t="str">
        <f>_xlfn.IFNA(VLOOKUP(I949,Довідник!D:F,3,FALSE),"")</f>
        <v/>
      </c>
      <c r="B949" s="2">
        <f>Т.1_2!$I$6</f>
        <v>0</v>
      </c>
      <c r="C949" s="2">
        <f>YEAR(Т.1_2!$I$1)</f>
        <v>1900</v>
      </c>
      <c r="D949" s="2">
        <f t="shared" si="28"/>
        <v>0</v>
      </c>
      <c r="E949" s="85" t="str">
        <f>IF(ISBLANK(H949),"",MAX(E$7:$E948)+1)</f>
        <v/>
      </c>
      <c r="F949" s="122"/>
      <c r="G949" s="123"/>
      <c r="H949" s="107"/>
      <c r="I949" s="108"/>
      <c r="J949" s="107"/>
      <c r="K949" s="109"/>
      <c r="L949" s="110"/>
      <c r="M949" s="126"/>
      <c r="N949" s="127"/>
      <c r="O949" s="3" t="str">
        <f t="shared" si="29"/>
        <v/>
      </c>
    </row>
    <row r="950" spans="1:15" x14ac:dyDescent="0.25">
      <c r="A950" s="2" t="str">
        <f>_xlfn.IFNA(VLOOKUP(I950,Довідник!D:F,3,FALSE),"")</f>
        <v/>
      </c>
      <c r="B950" s="2">
        <f>Т.1_2!$I$6</f>
        <v>0</v>
      </c>
      <c r="C950" s="2">
        <f>YEAR(Т.1_2!$I$1)</f>
        <v>1900</v>
      </c>
      <c r="D950" s="2">
        <f t="shared" si="28"/>
        <v>0</v>
      </c>
      <c r="E950" s="85" t="str">
        <f>IF(ISBLANK(H950),"",MAX(E$7:$E949)+1)</f>
        <v/>
      </c>
      <c r="F950" s="122"/>
      <c r="G950" s="123"/>
      <c r="H950" s="107"/>
      <c r="I950" s="108"/>
      <c r="J950" s="107"/>
      <c r="K950" s="109"/>
      <c r="L950" s="110"/>
      <c r="M950" s="126"/>
      <c r="N950" s="127"/>
      <c r="O950" s="3" t="str">
        <f t="shared" si="29"/>
        <v/>
      </c>
    </row>
    <row r="951" spans="1:15" x14ac:dyDescent="0.25">
      <c r="A951" s="2" t="str">
        <f>_xlfn.IFNA(VLOOKUP(I951,Довідник!D:F,3,FALSE),"")</f>
        <v/>
      </c>
      <c r="B951" s="2">
        <f>Т.1_2!$I$6</f>
        <v>0</v>
      </c>
      <c r="C951" s="2">
        <f>YEAR(Т.1_2!$I$1)</f>
        <v>1900</v>
      </c>
      <c r="D951" s="2">
        <f t="shared" si="28"/>
        <v>0</v>
      </c>
      <c r="E951" s="85" t="str">
        <f>IF(ISBLANK(H951),"",MAX(E$7:$E950)+1)</f>
        <v/>
      </c>
      <c r="F951" s="122"/>
      <c r="G951" s="123"/>
      <c r="H951" s="107"/>
      <c r="I951" s="108"/>
      <c r="J951" s="107"/>
      <c r="K951" s="109"/>
      <c r="L951" s="110"/>
      <c r="M951" s="126"/>
      <c r="N951" s="127"/>
      <c r="O951" s="3" t="str">
        <f t="shared" si="29"/>
        <v/>
      </c>
    </row>
    <row r="952" spans="1:15" x14ac:dyDescent="0.25">
      <c r="A952" s="2" t="str">
        <f>_xlfn.IFNA(VLOOKUP(I952,Довідник!D:F,3,FALSE),"")</f>
        <v/>
      </c>
      <c r="B952" s="2">
        <f>Т.1_2!$I$6</f>
        <v>0</v>
      </c>
      <c r="C952" s="2">
        <f>YEAR(Т.1_2!$I$1)</f>
        <v>1900</v>
      </c>
      <c r="D952" s="2">
        <f t="shared" si="28"/>
        <v>0</v>
      </c>
      <c r="E952" s="85" t="str">
        <f>IF(ISBLANK(H952),"",MAX(E$7:$E951)+1)</f>
        <v/>
      </c>
      <c r="F952" s="122"/>
      <c r="G952" s="123"/>
      <c r="H952" s="107"/>
      <c r="I952" s="108"/>
      <c r="J952" s="107"/>
      <c r="K952" s="109"/>
      <c r="L952" s="110"/>
      <c r="M952" s="126"/>
      <c r="N952" s="127"/>
      <c r="O952" s="3" t="str">
        <f t="shared" si="29"/>
        <v/>
      </c>
    </row>
    <row r="953" spans="1:15" x14ac:dyDescent="0.25">
      <c r="A953" s="2" t="str">
        <f>_xlfn.IFNA(VLOOKUP(I953,Довідник!D:F,3,FALSE),"")</f>
        <v/>
      </c>
      <c r="B953" s="2">
        <f>Т.1_2!$I$6</f>
        <v>0</v>
      </c>
      <c r="C953" s="2">
        <f>YEAR(Т.1_2!$I$1)</f>
        <v>1900</v>
      </c>
      <c r="D953" s="2">
        <f t="shared" si="28"/>
        <v>0</v>
      </c>
      <c r="E953" s="85" t="str">
        <f>IF(ISBLANK(H953),"",MAX(E$7:$E952)+1)</f>
        <v/>
      </c>
      <c r="F953" s="122"/>
      <c r="G953" s="123"/>
      <c r="H953" s="107"/>
      <c r="I953" s="108"/>
      <c r="J953" s="107"/>
      <c r="K953" s="109"/>
      <c r="L953" s="110"/>
      <c r="M953" s="126"/>
      <c r="N953" s="127"/>
      <c r="O953" s="3" t="str">
        <f t="shared" si="29"/>
        <v/>
      </c>
    </row>
    <row r="954" spans="1:15" x14ac:dyDescent="0.25">
      <c r="A954" s="2" t="str">
        <f>_xlfn.IFNA(VLOOKUP(I954,Довідник!D:F,3,FALSE),"")</f>
        <v/>
      </c>
      <c r="B954" s="2">
        <f>Т.1_2!$I$6</f>
        <v>0</v>
      </c>
      <c r="C954" s="2">
        <f>YEAR(Т.1_2!$I$1)</f>
        <v>1900</v>
      </c>
      <c r="D954" s="2">
        <f t="shared" si="28"/>
        <v>0</v>
      </c>
      <c r="E954" s="85" t="str">
        <f>IF(ISBLANK(H954),"",MAX(E$7:$E953)+1)</f>
        <v/>
      </c>
      <c r="F954" s="122"/>
      <c r="G954" s="123"/>
      <c r="H954" s="107"/>
      <c r="I954" s="108"/>
      <c r="J954" s="107"/>
      <c r="K954" s="109"/>
      <c r="L954" s="110"/>
      <c r="M954" s="126"/>
      <c r="N954" s="127"/>
      <c r="O954" s="3" t="str">
        <f t="shared" si="29"/>
        <v/>
      </c>
    </row>
    <row r="955" spans="1:15" x14ac:dyDescent="0.25">
      <c r="A955" s="2" t="str">
        <f>_xlfn.IFNA(VLOOKUP(I955,Довідник!D:F,3,FALSE),"")</f>
        <v/>
      </c>
      <c r="B955" s="2">
        <f>Т.1_2!$I$6</f>
        <v>0</v>
      </c>
      <c r="C955" s="2">
        <f>YEAR(Т.1_2!$I$1)</f>
        <v>1900</v>
      </c>
      <c r="D955" s="2">
        <f t="shared" si="28"/>
        <v>0</v>
      </c>
      <c r="E955" s="85" t="str">
        <f>IF(ISBLANK(H955),"",MAX(E$7:$E954)+1)</f>
        <v/>
      </c>
      <c r="F955" s="122"/>
      <c r="G955" s="123"/>
      <c r="H955" s="107"/>
      <c r="I955" s="108"/>
      <c r="J955" s="107"/>
      <c r="K955" s="109"/>
      <c r="L955" s="110"/>
      <c r="M955" s="126"/>
      <c r="N955" s="127"/>
      <c r="O955" s="3" t="str">
        <f t="shared" si="29"/>
        <v/>
      </c>
    </row>
    <row r="956" spans="1:15" x14ac:dyDescent="0.25">
      <c r="A956" s="2" t="str">
        <f>_xlfn.IFNA(VLOOKUP(I956,Довідник!D:F,3,FALSE),"")</f>
        <v/>
      </c>
      <c r="B956" s="2">
        <f>Т.1_2!$I$6</f>
        <v>0</v>
      </c>
      <c r="C956" s="2">
        <f>YEAR(Т.1_2!$I$1)</f>
        <v>1900</v>
      </c>
      <c r="D956" s="2">
        <f t="shared" si="28"/>
        <v>0</v>
      </c>
      <c r="E956" s="85" t="str">
        <f>IF(ISBLANK(H956),"",MAX(E$7:$E955)+1)</f>
        <v/>
      </c>
      <c r="F956" s="122"/>
      <c r="G956" s="123"/>
      <c r="H956" s="107"/>
      <c r="I956" s="108"/>
      <c r="J956" s="107"/>
      <c r="K956" s="109"/>
      <c r="L956" s="110"/>
      <c r="M956" s="126"/>
      <c r="N956" s="127"/>
      <c r="O956" s="3" t="str">
        <f t="shared" si="29"/>
        <v/>
      </c>
    </row>
    <row r="957" spans="1:15" x14ac:dyDescent="0.25">
      <c r="A957" s="2" t="str">
        <f>_xlfn.IFNA(VLOOKUP(I957,Довідник!D:F,3,FALSE),"")</f>
        <v/>
      </c>
      <c r="B957" s="2">
        <f>Т.1_2!$I$6</f>
        <v>0</v>
      </c>
      <c r="C957" s="2">
        <f>YEAR(Т.1_2!$I$1)</f>
        <v>1900</v>
      </c>
      <c r="D957" s="2">
        <f t="shared" si="28"/>
        <v>0</v>
      </c>
      <c r="E957" s="85" t="str">
        <f>IF(ISBLANK(H957),"",MAX(E$7:$E956)+1)</f>
        <v/>
      </c>
      <c r="F957" s="122"/>
      <c r="G957" s="123"/>
      <c r="H957" s="107"/>
      <c r="I957" s="108"/>
      <c r="J957" s="107"/>
      <c r="K957" s="109"/>
      <c r="L957" s="110"/>
      <c r="M957" s="126"/>
      <c r="N957" s="127"/>
      <c r="O957" s="3" t="str">
        <f t="shared" si="29"/>
        <v/>
      </c>
    </row>
    <row r="958" spans="1:15" x14ac:dyDescent="0.25">
      <c r="A958" s="2" t="str">
        <f>_xlfn.IFNA(VLOOKUP(I958,Довідник!D:F,3,FALSE),"")</f>
        <v/>
      </c>
      <c r="B958" s="2">
        <f>Т.1_2!$I$6</f>
        <v>0</v>
      </c>
      <c r="C958" s="2">
        <f>YEAR(Т.1_2!$I$1)</f>
        <v>1900</v>
      </c>
      <c r="D958" s="2">
        <f t="shared" si="28"/>
        <v>0</v>
      </c>
      <c r="E958" s="85" t="str">
        <f>IF(ISBLANK(H958),"",MAX(E$7:$E957)+1)</f>
        <v/>
      </c>
      <c r="F958" s="122"/>
      <c r="G958" s="123"/>
      <c r="H958" s="107"/>
      <c r="I958" s="108"/>
      <c r="J958" s="107"/>
      <c r="K958" s="109"/>
      <c r="L958" s="110"/>
      <c r="M958" s="126"/>
      <c r="N958" s="127"/>
      <c r="O958" s="3" t="str">
        <f t="shared" si="29"/>
        <v/>
      </c>
    </row>
    <row r="959" spans="1:15" x14ac:dyDescent="0.25">
      <c r="A959" s="2" t="str">
        <f>_xlfn.IFNA(VLOOKUP(I959,Довідник!D:F,3,FALSE),"")</f>
        <v/>
      </c>
      <c r="B959" s="2">
        <f>Т.1_2!$I$6</f>
        <v>0</v>
      </c>
      <c r="C959" s="2">
        <f>YEAR(Т.1_2!$I$1)</f>
        <v>1900</v>
      </c>
      <c r="D959" s="2">
        <f t="shared" si="28"/>
        <v>0</v>
      </c>
      <c r="E959" s="85" t="str">
        <f>IF(ISBLANK(H959),"",MAX(E$7:$E958)+1)</f>
        <v/>
      </c>
      <c r="F959" s="122"/>
      <c r="G959" s="123"/>
      <c r="H959" s="107"/>
      <c r="I959" s="108"/>
      <c r="J959" s="107"/>
      <c r="K959" s="109"/>
      <c r="L959" s="110"/>
      <c r="M959" s="126"/>
      <c r="N959" s="127"/>
      <c r="O959" s="3" t="str">
        <f t="shared" si="29"/>
        <v/>
      </c>
    </row>
    <row r="960" spans="1:15" x14ac:dyDescent="0.25">
      <c r="A960" s="2" t="str">
        <f>_xlfn.IFNA(VLOOKUP(I960,Довідник!D:F,3,FALSE),"")</f>
        <v/>
      </c>
      <c r="B960" s="2">
        <f>Т.1_2!$I$6</f>
        <v>0</v>
      </c>
      <c r="C960" s="2">
        <f>YEAR(Т.1_2!$I$1)</f>
        <v>1900</v>
      </c>
      <c r="D960" s="2">
        <f t="shared" si="28"/>
        <v>0</v>
      </c>
      <c r="E960" s="85" t="str">
        <f>IF(ISBLANK(H960),"",MAX(E$7:$E959)+1)</f>
        <v/>
      </c>
      <c r="F960" s="122"/>
      <c r="G960" s="123"/>
      <c r="H960" s="107"/>
      <c r="I960" s="108"/>
      <c r="J960" s="107"/>
      <c r="K960" s="109"/>
      <c r="L960" s="110"/>
      <c r="M960" s="126"/>
      <c r="N960" s="127"/>
      <c r="O960" s="3" t="str">
        <f t="shared" si="29"/>
        <v/>
      </c>
    </row>
    <row r="961" spans="1:15" x14ac:dyDescent="0.25">
      <c r="A961" s="2" t="str">
        <f>_xlfn.IFNA(VLOOKUP(I961,Довідник!D:F,3,FALSE),"")</f>
        <v/>
      </c>
      <c r="B961" s="2">
        <f>Т.1_2!$I$6</f>
        <v>0</v>
      </c>
      <c r="C961" s="2">
        <f>YEAR(Т.1_2!$I$1)</f>
        <v>1900</v>
      </c>
      <c r="D961" s="2">
        <f t="shared" si="28"/>
        <v>0</v>
      </c>
      <c r="E961" s="85" t="str">
        <f>IF(ISBLANK(H961),"",MAX(E$7:$E960)+1)</f>
        <v/>
      </c>
      <c r="F961" s="122"/>
      <c r="G961" s="123"/>
      <c r="H961" s="107"/>
      <c r="I961" s="108"/>
      <c r="J961" s="107"/>
      <c r="K961" s="109"/>
      <c r="L961" s="110"/>
      <c r="M961" s="126"/>
      <c r="N961" s="127"/>
      <c r="O961" s="3" t="str">
        <f t="shared" si="29"/>
        <v/>
      </c>
    </row>
    <row r="962" spans="1:15" x14ac:dyDescent="0.25">
      <c r="A962" s="2" t="str">
        <f>_xlfn.IFNA(VLOOKUP(I962,Довідник!D:F,3,FALSE),"")</f>
        <v/>
      </c>
      <c r="B962" s="2">
        <f>Т.1_2!$I$6</f>
        <v>0</v>
      </c>
      <c r="C962" s="2">
        <f>YEAR(Т.1_2!$I$1)</f>
        <v>1900</v>
      </c>
      <c r="D962" s="2">
        <f t="shared" si="28"/>
        <v>0</v>
      </c>
      <c r="E962" s="85" t="str">
        <f>IF(ISBLANK(H962),"",MAX(E$7:$E961)+1)</f>
        <v/>
      </c>
      <c r="F962" s="122"/>
      <c r="G962" s="123"/>
      <c r="H962" s="107"/>
      <c r="I962" s="108"/>
      <c r="J962" s="107"/>
      <c r="K962" s="109"/>
      <c r="L962" s="110"/>
      <c r="M962" s="126"/>
      <c r="N962" s="127"/>
      <c r="O962" s="3" t="str">
        <f t="shared" si="29"/>
        <v/>
      </c>
    </row>
    <row r="963" spans="1:15" x14ac:dyDescent="0.25">
      <c r="A963" s="2" t="str">
        <f>_xlfn.IFNA(VLOOKUP(I963,Довідник!D:F,3,FALSE),"")</f>
        <v/>
      </c>
      <c r="B963" s="2">
        <f>Т.1_2!$I$6</f>
        <v>0</v>
      </c>
      <c r="C963" s="2">
        <f>YEAR(Т.1_2!$I$1)</f>
        <v>1900</v>
      </c>
      <c r="D963" s="2">
        <f t="shared" si="28"/>
        <v>0</v>
      </c>
      <c r="E963" s="85" t="str">
        <f>IF(ISBLANK(H963),"",MAX(E$7:$E962)+1)</f>
        <v/>
      </c>
      <c r="F963" s="122"/>
      <c r="G963" s="123"/>
      <c r="H963" s="107"/>
      <c r="I963" s="108"/>
      <c r="J963" s="107"/>
      <c r="K963" s="109"/>
      <c r="L963" s="110"/>
      <c r="M963" s="126"/>
      <c r="N963" s="127"/>
      <c r="O963" s="3" t="str">
        <f t="shared" si="29"/>
        <v/>
      </c>
    </row>
    <row r="964" spans="1:15" x14ac:dyDescent="0.25">
      <c r="A964" s="2" t="str">
        <f>_xlfn.IFNA(VLOOKUP(I964,Довідник!D:F,3,FALSE),"")</f>
        <v/>
      </c>
      <c r="B964" s="2">
        <f>Т.1_2!$I$6</f>
        <v>0</v>
      </c>
      <c r="C964" s="2">
        <f>YEAR(Т.1_2!$I$1)</f>
        <v>1900</v>
      </c>
      <c r="D964" s="2">
        <f t="shared" si="28"/>
        <v>0</v>
      </c>
      <c r="E964" s="85" t="str">
        <f>IF(ISBLANK(H964),"",MAX(E$7:$E963)+1)</f>
        <v/>
      </c>
      <c r="F964" s="122"/>
      <c r="G964" s="123"/>
      <c r="H964" s="107"/>
      <c r="I964" s="108"/>
      <c r="J964" s="107"/>
      <c r="K964" s="109"/>
      <c r="L964" s="110"/>
      <c r="M964" s="126"/>
      <c r="N964" s="127"/>
      <c r="O964" s="3" t="str">
        <f t="shared" si="29"/>
        <v/>
      </c>
    </row>
    <row r="965" spans="1:15" x14ac:dyDescent="0.25">
      <c r="A965" s="2" t="str">
        <f>_xlfn.IFNA(VLOOKUP(I965,Довідник!D:F,3,FALSE),"")</f>
        <v/>
      </c>
      <c r="B965" s="2">
        <f>Т.1_2!$I$6</f>
        <v>0</v>
      </c>
      <c r="C965" s="2">
        <f>YEAR(Т.1_2!$I$1)</f>
        <v>1900</v>
      </c>
      <c r="D965" s="2">
        <f t="shared" si="28"/>
        <v>0</v>
      </c>
      <c r="E965" s="85" t="str">
        <f>IF(ISBLANK(H965),"",MAX(E$7:$E964)+1)</f>
        <v/>
      </c>
      <c r="F965" s="122"/>
      <c r="G965" s="123"/>
      <c r="H965" s="107"/>
      <c r="I965" s="108"/>
      <c r="J965" s="107"/>
      <c r="K965" s="109"/>
      <c r="L965" s="110"/>
      <c r="M965" s="126"/>
      <c r="N965" s="127"/>
      <c r="O965" s="3" t="str">
        <f t="shared" si="29"/>
        <v/>
      </c>
    </row>
    <row r="966" spans="1:15" x14ac:dyDescent="0.25">
      <c r="A966" s="2" t="str">
        <f>_xlfn.IFNA(VLOOKUP(I966,Довідник!D:F,3,FALSE),"")</f>
        <v/>
      </c>
      <c r="B966" s="2">
        <f>Т.1_2!$I$6</f>
        <v>0</v>
      </c>
      <c r="C966" s="2">
        <f>YEAR(Т.1_2!$I$1)</f>
        <v>1900</v>
      </c>
      <c r="D966" s="2">
        <f t="shared" si="28"/>
        <v>0</v>
      </c>
      <c r="E966" s="85" t="str">
        <f>IF(ISBLANK(H966),"",MAX(E$7:$E965)+1)</f>
        <v/>
      </c>
      <c r="F966" s="122"/>
      <c r="G966" s="123"/>
      <c r="H966" s="107"/>
      <c r="I966" s="108"/>
      <c r="J966" s="107"/>
      <c r="K966" s="109"/>
      <c r="L966" s="110"/>
      <c r="M966" s="126"/>
      <c r="N966" s="127"/>
      <c r="O966" s="3" t="str">
        <f t="shared" si="29"/>
        <v/>
      </c>
    </row>
    <row r="967" spans="1:15" x14ac:dyDescent="0.25">
      <c r="A967" s="2" t="str">
        <f>_xlfn.IFNA(VLOOKUP(I967,Довідник!D:F,3,FALSE),"")</f>
        <v/>
      </c>
      <c r="B967" s="2">
        <f>Т.1_2!$I$6</f>
        <v>0</v>
      </c>
      <c r="C967" s="2">
        <f>YEAR(Т.1_2!$I$1)</f>
        <v>1900</v>
      </c>
      <c r="D967" s="2">
        <f t="shared" si="28"/>
        <v>0</v>
      </c>
      <c r="E967" s="85" t="str">
        <f>IF(ISBLANK(H967),"",MAX(E$7:$E966)+1)</f>
        <v/>
      </c>
      <c r="F967" s="122"/>
      <c r="G967" s="123"/>
      <c r="H967" s="107"/>
      <c r="I967" s="108"/>
      <c r="J967" s="107"/>
      <c r="K967" s="109"/>
      <c r="L967" s="110"/>
      <c r="M967" s="126"/>
      <c r="N967" s="127"/>
      <c r="O967" s="3" t="str">
        <f t="shared" si="29"/>
        <v/>
      </c>
    </row>
    <row r="968" spans="1:15" x14ac:dyDescent="0.25">
      <c r="A968" s="2" t="str">
        <f>_xlfn.IFNA(VLOOKUP(I968,Довідник!D:F,3,FALSE),"")</f>
        <v/>
      </c>
      <c r="B968" s="2">
        <f>Т.1_2!$I$6</f>
        <v>0</v>
      </c>
      <c r="C968" s="2">
        <f>YEAR(Т.1_2!$I$1)</f>
        <v>1900</v>
      </c>
      <c r="D968" s="2">
        <f t="shared" ref="D968:D1000" si="30">IF(G968="",F968,YEAR(G968))</f>
        <v>0</v>
      </c>
      <c r="E968" s="85" t="str">
        <f>IF(ISBLANK(H968),"",MAX(E$7:$E967)+1)</f>
        <v/>
      </c>
      <c r="F968" s="122"/>
      <c r="G968" s="123"/>
      <c r="H968" s="107"/>
      <c r="I968" s="108"/>
      <c r="J968" s="107"/>
      <c r="K968" s="109"/>
      <c r="L968" s="110"/>
      <c r="M968" s="126"/>
      <c r="N968" s="127"/>
      <c r="O968" s="3" t="str">
        <f t="shared" ref="O968:O1000" si="31">IF(OR(IFERROR(0/D968,1)+ISBLANK(H968)*1+ISBLANK(I968)*1+ISBLANK(J968)*1+ISBLANK(K968)*1+ISBLANK(L968)*1+ISBLANK(M968)*1=0,IFERROR(0/D968,1)+ISBLANK(H968)*1+ISBLANK(I968)*1+ISBLANK(J968)*1+ISBLANK(K968)*1+ISBLANK(L968)*1+ISBLANK(M968)*1=7),"","Заповнено не всі поля!")</f>
        <v/>
      </c>
    </row>
    <row r="969" spans="1:15" x14ac:dyDescent="0.25">
      <c r="A969" s="2" t="str">
        <f>_xlfn.IFNA(VLOOKUP(I969,Довідник!D:F,3,FALSE),"")</f>
        <v/>
      </c>
      <c r="B969" s="2">
        <f>Т.1_2!$I$6</f>
        <v>0</v>
      </c>
      <c r="C969" s="2">
        <f>YEAR(Т.1_2!$I$1)</f>
        <v>1900</v>
      </c>
      <c r="D969" s="2">
        <f t="shared" si="30"/>
        <v>0</v>
      </c>
      <c r="E969" s="85" t="str">
        <f>IF(ISBLANK(H969),"",MAX(E$7:$E968)+1)</f>
        <v/>
      </c>
      <c r="F969" s="122"/>
      <c r="G969" s="123"/>
      <c r="H969" s="107"/>
      <c r="I969" s="108"/>
      <c r="J969" s="107"/>
      <c r="K969" s="109"/>
      <c r="L969" s="110"/>
      <c r="M969" s="126"/>
      <c r="N969" s="127"/>
      <c r="O969" s="3" t="str">
        <f t="shared" si="31"/>
        <v/>
      </c>
    </row>
    <row r="970" spans="1:15" x14ac:dyDescent="0.25">
      <c r="A970" s="2" t="str">
        <f>_xlfn.IFNA(VLOOKUP(I970,Довідник!D:F,3,FALSE),"")</f>
        <v/>
      </c>
      <c r="B970" s="2">
        <f>Т.1_2!$I$6</f>
        <v>0</v>
      </c>
      <c r="C970" s="2">
        <f>YEAR(Т.1_2!$I$1)</f>
        <v>1900</v>
      </c>
      <c r="D970" s="2">
        <f t="shared" si="30"/>
        <v>0</v>
      </c>
      <c r="E970" s="85" t="str">
        <f>IF(ISBLANK(H970),"",MAX(E$7:$E969)+1)</f>
        <v/>
      </c>
      <c r="F970" s="122"/>
      <c r="G970" s="123"/>
      <c r="H970" s="107"/>
      <c r="I970" s="108"/>
      <c r="J970" s="107"/>
      <c r="K970" s="109"/>
      <c r="L970" s="110"/>
      <c r="M970" s="126"/>
      <c r="N970" s="127"/>
      <c r="O970" s="3" t="str">
        <f t="shared" si="31"/>
        <v/>
      </c>
    </row>
    <row r="971" spans="1:15" x14ac:dyDescent="0.25">
      <c r="A971" s="2" t="str">
        <f>_xlfn.IFNA(VLOOKUP(I971,Довідник!D:F,3,FALSE),"")</f>
        <v/>
      </c>
      <c r="B971" s="2">
        <f>Т.1_2!$I$6</f>
        <v>0</v>
      </c>
      <c r="C971" s="2">
        <f>YEAR(Т.1_2!$I$1)</f>
        <v>1900</v>
      </c>
      <c r="D971" s="2">
        <f t="shared" si="30"/>
        <v>0</v>
      </c>
      <c r="E971" s="85" t="str">
        <f>IF(ISBLANK(H971),"",MAX(E$7:$E970)+1)</f>
        <v/>
      </c>
      <c r="F971" s="122"/>
      <c r="G971" s="123"/>
      <c r="H971" s="107"/>
      <c r="I971" s="108"/>
      <c r="J971" s="107"/>
      <c r="K971" s="109"/>
      <c r="L971" s="110"/>
      <c r="M971" s="126"/>
      <c r="N971" s="127"/>
      <c r="O971" s="3" t="str">
        <f t="shared" si="31"/>
        <v/>
      </c>
    </row>
    <row r="972" spans="1:15" x14ac:dyDescent="0.25">
      <c r="A972" s="2" t="str">
        <f>_xlfn.IFNA(VLOOKUP(I972,Довідник!D:F,3,FALSE),"")</f>
        <v/>
      </c>
      <c r="B972" s="2">
        <f>Т.1_2!$I$6</f>
        <v>0</v>
      </c>
      <c r="C972" s="2">
        <f>YEAR(Т.1_2!$I$1)</f>
        <v>1900</v>
      </c>
      <c r="D972" s="2">
        <f t="shared" si="30"/>
        <v>0</v>
      </c>
      <c r="E972" s="85" t="str">
        <f>IF(ISBLANK(H972),"",MAX(E$7:$E971)+1)</f>
        <v/>
      </c>
      <c r="F972" s="122"/>
      <c r="G972" s="123"/>
      <c r="H972" s="107"/>
      <c r="I972" s="108"/>
      <c r="J972" s="107"/>
      <c r="K972" s="109"/>
      <c r="L972" s="110"/>
      <c r="M972" s="126"/>
      <c r="N972" s="127"/>
      <c r="O972" s="3" t="str">
        <f t="shared" si="31"/>
        <v/>
      </c>
    </row>
    <row r="973" spans="1:15" x14ac:dyDescent="0.25">
      <c r="A973" s="2" t="str">
        <f>_xlfn.IFNA(VLOOKUP(I973,Довідник!D:F,3,FALSE),"")</f>
        <v/>
      </c>
      <c r="B973" s="2">
        <f>Т.1_2!$I$6</f>
        <v>0</v>
      </c>
      <c r="C973" s="2">
        <f>YEAR(Т.1_2!$I$1)</f>
        <v>1900</v>
      </c>
      <c r="D973" s="2">
        <f t="shared" si="30"/>
        <v>0</v>
      </c>
      <c r="E973" s="85" t="str">
        <f>IF(ISBLANK(H973),"",MAX(E$7:$E972)+1)</f>
        <v/>
      </c>
      <c r="F973" s="122"/>
      <c r="G973" s="123"/>
      <c r="H973" s="107"/>
      <c r="I973" s="108"/>
      <c r="J973" s="107"/>
      <c r="K973" s="109"/>
      <c r="L973" s="110"/>
      <c r="M973" s="126"/>
      <c r="N973" s="127"/>
      <c r="O973" s="3" t="str">
        <f t="shared" si="31"/>
        <v/>
      </c>
    </row>
    <row r="974" spans="1:15" x14ac:dyDescent="0.25">
      <c r="A974" s="2" t="str">
        <f>_xlfn.IFNA(VLOOKUP(I974,Довідник!D:F,3,FALSE),"")</f>
        <v/>
      </c>
      <c r="B974" s="2">
        <f>Т.1_2!$I$6</f>
        <v>0</v>
      </c>
      <c r="C974" s="2">
        <f>YEAR(Т.1_2!$I$1)</f>
        <v>1900</v>
      </c>
      <c r="D974" s="2">
        <f t="shared" si="30"/>
        <v>0</v>
      </c>
      <c r="E974" s="85" t="str">
        <f>IF(ISBLANK(H974),"",MAX(E$7:$E973)+1)</f>
        <v/>
      </c>
      <c r="F974" s="122"/>
      <c r="G974" s="123"/>
      <c r="H974" s="107"/>
      <c r="I974" s="108"/>
      <c r="J974" s="107"/>
      <c r="K974" s="109"/>
      <c r="L974" s="110"/>
      <c r="M974" s="126"/>
      <c r="N974" s="127"/>
      <c r="O974" s="3" t="str">
        <f t="shared" si="31"/>
        <v/>
      </c>
    </row>
    <row r="975" spans="1:15" x14ac:dyDescent="0.25">
      <c r="A975" s="2" t="str">
        <f>_xlfn.IFNA(VLOOKUP(I975,Довідник!D:F,3,FALSE),"")</f>
        <v/>
      </c>
      <c r="B975" s="2">
        <f>Т.1_2!$I$6</f>
        <v>0</v>
      </c>
      <c r="C975" s="2">
        <f>YEAR(Т.1_2!$I$1)</f>
        <v>1900</v>
      </c>
      <c r="D975" s="2">
        <f t="shared" si="30"/>
        <v>0</v>
      </c>
      <c r="E975" s="85" t="str">
        <f>IF(ISBLANK(H975),"",MAX(E$7:$E974)+1)</f>
        <v/>
      </c>
      <c r="F975" s="122"/>
      <c r="G975" s="123"/>
      <c r="H975" s="107"/>
      <c r="I975" s="108"/>
      <c r="J975" s="107"/>
      <c r="K975" s="109"/>
      <c r="L975" s="110"/>
      <c r="M975" s="126"/>
      <c r="N975" s="127"/>
      <c r="O975" s="3" t="str">
        <f t="shared" si="31"/>
        <v/>
      </c>
    </row>
    <row r="976" spans="1:15" x14ac:dyDescent="0.25">
      <c r="A976" s="2" t="str">
        <f>_xlfn.IFNA(VLOOKUP(I976,Довідник!D:F,3,FALSE),"")</f>
        <v/>
      </c>
      <c r="B976" s="2">
        <f>Т.1_2!$I$6</f>
        <v>0</v>
      </c>
      <c r="C976" s="2">
        <f>YEAR(Т.1_2!$I$1)</f>
        <v>1900</v>
      </c>
      <c r="D976" s="2">
        <f t="shared" si="30"/>
        <v>0</v>
      </c>
      <c r="E976" s="85" t="str">
        <f>IF(ISBLANK(H976),"",MAX(E$7:$E975)+1)</f>
        <v/>
      </c>
      <c r="F976" s="122"/>
      <c r="G976" s="123"/>
      <c r="H976" s="107"/>
      <c r="I976" s="108"/>
      <c r="J976" s="107"/>
      <c r="K976" s="109"/>
      <c r="L976" s="110"/>
      <c r="M976" s="126"/>
      <c r="N976" s="127"/>
      <c r="O976" s="3" t="str">
        <f t="shared" si="31"/>
        <v/>
      </c>
    </row>
    <row r="977" spans="1:15" x14ac:dyDescent="0.25">
      <c r="A977" s="2" t="str">
        <f>_xlfn.IFNA(VLOOKUP(I977,Довідник!D:F,3,FALSE),"")</f>
        <v/>
      </c>
      <c r="B977" s="2">
        <f>Т.1_2!$I$6</f>
        <v>0</v>
      </c>
      <c r="C977" s="2">
        <f>YEAR(Т.1_2!$I$1)</f>
        <v>1900</v>
      </c>
      <c r="D977" s="2">
        <f t="shared" si="30"/>
        <v>0</v>
      </c>
      <c r="E977" s="85" t="str">
        <f>IF(ISBLANK(H977),"",MAX(E$7:$E976)+1)</f>
        <v/>
      </c>
      <c r="F977" s="122"/>
      <c r="G977" s="123"/>
      <c r="H977" s="107"/>
      <c r="I977" s="108"/>
      <c r="J977" s="107"/>
      <c r="K977" s="109"/>
      <c r="L977" s="110"/>
      <c r="M977" s="126"/>
      <c r="N977" s="127"/>
      <c r="O977" s="3" t="str">
        <f t="shared" si="31"/>
        <v/>
      </c>
    </row>
    <row r="978" spans="1:15" x14ac:dyDescent="0.25">
      <c r="A978" s="2" t="str">
        <f>_xlfn.IFNA(VLOOKUP(I978,Довідник!D:F,3,FALSE),"")</f>
        <v/>
      </c>
      <c r="B978" s="2">
        <f>Т.1_2!$I$6</f>
        <v>0</v>
      </c>
      <c r="C978" s="2">
        <f>YEAR(Т.1_2!$I$1)</f>
        <v>1900</v>
      </c>
      <c r="D978" s="2">
        <f t="shared" si="30"/>
        <v>0</v>
      </c>
      <c r="E978" s="85" t="str">
        <f>IF(ISBLANK(H978),"",MAX(E$7:$E977)+1)</f>
        <v/>
      </c>
      <c r="F978" s="122"/>
      <c r="G978" s="123"/>
      <c r="H978" s="107"/>
      <c r="I978" s="108"/>
      <c r="J978" s="107"/>
      <c r="K978" s="109"/>
      <c r="L978" s="110"/>
      <c r="M978" s="126"/>
      <c r="N978" s="127"/>
      <c r="O978" s="3" t="str">
        <f t="shared" si="31"/>
        <v/>
      </c>
    </row>
    <row r="979" spans="1:15" x14ac:dyDescent="0.25">
      <c r="A979" s="2" t="str">
        <f>_xlfn.IFNA(VLOOKUP(I979,Довідник!D:F,3,FALSE),"")</f>
        <v/>
      </c>
      <c r="B979" s="2">
        <f>Т.1_2!$I$6</f>
        <v>0</v>
      </c>
      <c r="C979" s="2">
        <f>YEAR(Т.1_2!$I$1)</f>
        <v>1900</v>
      </c>
      <c r="D979" s="2">
        <f t="shared" si="30"/>
        <v>0</v>
      </c>
      <c r="E979" s="85" t="str">
        <f>IF(ISBLANK(H979),"",MAX(E$7:$E978)+1)</f>
        <v/>
      </c>
      <c r="F979" s="122"/>
      <c r="G979" s="123"/>
      <c r="H979" s="107"/>
      <c r="I979" s="108"/>
      <c r="J979" s="107"/>
      <c r="K979" s="109"/>
      <c r="L979" s="110"/>
      <c r="M979" s="126"/>
      <c r="N979" s="127"/>
      <c r="O979" s="3" t="str">
        <f t="shared" si="31"/>
        <v/>
      </c>
    </row>
    <row r="980" spans="1:15" x14ac:dyDescent="0.25">
      <c r="A980" s="2" t="str">
        <f>_xlfn.IFNA(VLOOKUP(I980,Довідник!D:F,3,FALSE),"")</f>
        <v/>
      </c>
      <c r="B980" s="2">
        <f>Т.1_2!$I$6</f>
        <v>0</v>
      </c>
      <c r="C980" s="2">
        <f>YEAR(Т.1_2!$I$1)</f>
        <v>1900</v>
      </c>
      <c r="D980" s="2">
        <f t="shared" si="30"/>
        <v>0</v>
      </c>
      <c r="E980" s="85" t="str">
        <f>IF(ISBLANK(H980),"",MAX(E$7:$E979)+1)</f>
        <v/>
      </c>
      <c r="F980" s="122"/>
      <c r="G980" s="123"/>
      <c r="H980" s="107"/>
      <c r="I980" s="108"/>
      <c r="J980" s="107"/>
      <c r="K980" s="109"/>
      <c r="L980" s="110"/>
      <c r="M980" s="126"/>
      <c r="N980" s="127"/>
      <c r="O980" s="3" t="str">
        <f t="shared" si="31"/>
        <v/>
      </c>
    </row>
    <row r="981" spans="1:15" x14ac:dyDescent="0.25">
      <c r="A981" s="2" t="str">
        <f>_xlfn.IFNA(VLOOKUP(I981,Довідник!D:F,3,FALSE),"")</f>
        <v/>
      </c>
      <c r="B981" s="2">
        <f>Т.1_2!$I$6</f>
        <v>0</v>
      </c>
      <c r="C981" s="2">
        <f>YEAR(Т.1_2!$I$1)</f>
        <v>1900</v>
      </c>
      <c r="D981" s="2">
        <f t="shared" si="30"/>
        <v>0</v>
      </c>
      <c r="E981" s="85" t="str">
        <f>IF(ISBLANK(H981),"",MAX(E$7:$E980)+1)</f>
        <v/>
      </c>
      <c r="F981" s="122"/>
      <c r="G981" s="123"/>
      <c r="H981" s="107"/>
      <c r="I981" s="108"/>
      <c r="J981" s="107"/>
      <c r="K981" s="109"/>
      <c r="L981" s="110"/>
      <c r="M981" s="126"/>
      <c r="N981" s="127"/>
      <c r="O981" s="3" t="str">
        <f t="shared" si="31"/>
        <v/>
      </c>
    </row>
    <row r="982" spans="1:15" x14ac:dyDescent="0.25">
      <c r="A982" s="2" t="str">
        <f>_xlfn.IFNA(VLOOKUP(I982,Довідник!D:F,3,FALSE),"")</f>
        <v/>
      </c>
      <c r="B982" s="2">
        <f>Т.1_2!$I$6</f>
        <v>0</v>
      </c>
      <c r="C982" s="2">
        <f>YEAR(Т.1_2!$I$1)</f>
        <v>1900</v>
      </c>
      <c r="D982" s="2">
        <f t="shared" si="30"/>
        <v>0</v>
      </c>
      <c r="E982" s="85" t="str">
        <f>IF(ISBLANK(H982),"",MAX(E$7:$E981)+1)</f>
        <v/>
      </c>
      <c r="F982" s="122"/>
      <c r="G982" s="123"/>
      <c r="H982" s="107"/>
      <c r="I982" s="108"/>
      <c r="J982" s="107"/>
      <c r="K982" s="109"/>
      <c r="L982" s="110"/>
      <c r="M982" s="126"/>
      <c r="N982" s="127"/>
      <c r="O982" s="3" t="str">
        <f t="shared" si="31"/>
        <v/>
      </c>
    </row>
    <row r="983" spans="1:15" x14ac:dyDescent="0.25">
      <c r="A983" s="2" t="str">
        <f>_xlfn.IFNA(VLOOKUP(I983,Довідник!D:F,3,FALSE),"")</f>
        <v/>
      </c>
      <c r="B983" s="2">
        <f>Т.1_2!$I$6</f>
        <v>0</v>
      </c>
      <c r="C983" s="2">
        <f>YEAR(Т.1_2!$I$1)</f>
        <v>1900</v>
      </c>
      <c r="D983" s="2">
        <f t="shared" si="30"/>
        <v>0</v>
      </c>
      <c r="E983" s="85" t="str">
        <f>IF(ISBLANK(H983),"",MAX(E$7:$E982)+1)</f>
        <v/>
      </c>
      <c r="F983" s="122"/>
      <c r="G983" s="123"/>
      <c r="H983" s="107"/>
      <c r="I983" s="108"/>
      <c r="J983" s="107"/>
      <c r="K983" s="109"/>
      <c r="L983" s="110"/>
      <c r="M983" s="126"/>
      <c r="N983" s="127"/>
      <c r="O983" s="3" t="str">
        <f t="shared" si="31"/>
        <v/>
      </c>
    </row>
    <row r="984" spans="1:15" x14ac:dyDescent="0.25">
      <c r="A984" s="2" t="str">
        <f>_xlfn.IFNA(VLOOKUP(I984,Довідник!D:F,3,FALSE),"")</f>
        <v/>
      </c>
      <c r="B984" s="2">
        <f>Т.1_2!$I$6</f>
        <v>0</v>
      </c>
      <c r="C984" s="2">
        <f>YEAR(Т.1_2!$I$1)</f>
        <v>1900</v>
      </c>
      <c r="D984" s="2">
        <f t="shared" si="30"/>
        <v>0</v>
      </c>
      <c r="E984" s="85" t="str">
        <f>IF(ISBLANK(H984),"",MAX(E$7:$E983)+1)</f>
        <v/>
      </c>
      <c r="F984" s="122"/>
      <c r="G984" s="123"/>
      <c r="H984" s="107"/>
      <c r="I984" s="108"/>
      <c r="J984" s="107"/>
      <c r="K984" s="109"/>
      <c r="L984" s="110"/>
      <c r="M984" s="126"/>
      <c r="N984" s="127"/>
      <c r="O984" s="3" t="str">
        <f t="shared" si="31"/>
        <v/>
      </c>
    </row>
    <row r="985" spans="1:15" x14ac:dyDescent="0.25">
      <c r="A985" s="2" t="str">
        <f>_xlfn.IFNA(VLOOKUP(I985,Довідник!D:F,3,FALSE),"")</f>
        <v/>
      </c>
      <c r="B985" s="2">
        <f>Т.1_2!$I$6</f>
        <v>0</v>
      </c>
      <c r="C985" s="2">
        <f>YEAR(Т.1_2!$I$1)</f>
        <v>1900</v>
      </c>
      <c r="D985" s="2">
        <f t="shared" si="30"/>
        <v>0</v>
      </c>
      <c r="E985" s="85" t="str">
        <f>IF(ISBLANK(H985),"",MAX(E$7:$E984)+1)</f>
        <v/>
      </c>
      <c r="F985" s="122"/>
      <c r="G985" s="123"/>
      <c r="H985" s="107"/>
      <c r="I985" s="108"/>
      <c r="J985" s="107"/>
      <c r="K985" s="109"/>
      <c r="L985" s="110"/>
      <c r="M985" s="126"/>
      <c r="N985" s="127"/>
      <c r="O985" s="3" t="str">
        <f t="shared" si="31"/>
        <v/>
      </c>
    </row>
    <row r="986" spans="1:15" x14ac:dyDescent="0.25">
      <c r="A986" s="2" t="str">
        <f>_xlfn.IFNA(VLOOKUP(I986,Довідник!D:F,3,FALSE),"")</f>
        <v/>
      </c>
      <c r="B986" s="2">
        <f>Т.1_2!$I$6</f>
        <v>0</v>
      </c>
      <c r="C986" s="2">
        <f>YEAR(Т.1_2!$I$1)</f>
        <v>1900</v>
      </c>
      <c r="D986" s="2">
        <f t="shared" si="30"/>
        <v>0</v>
      </c>
      <c r="E986" s="85" t="str">
        <f>IF(ISBLANK(H986),"",MAX(E$7:$E985)+1)</f>
        <v/>
      </c>
      <c r="F986" s="122"/>
      <c r="G986" s="123"/>
      <c r="H986" s="107"/>
      <c r="I986" s="108"/>
      <c r="J986" s="107"/>
      <c r="K986" s="109"/>
      <c r="L986" s="110"/>
      <c r="M986" s="126"/>
      <c r="N986" s="127"/>
      <c r="O986" s="3" t="str">
        <f t="shared" si="31"/>
        <v/>
      </c>
    </row>
    <row r="987" spans="1:15" x14ac:dyDescent="0.25">
      <c r="A987" s="2" t="str">
        <f>_xlfn.IFNA(VLOOKUP(I987,Довідник!D:F,3,FALSE),"")</f>
        <v/>
      </c>
      <c r="B987" s="2">
        <f>Т.1_2!$I$6</f>
        <v>0</v>
      </c>
      <c r="C987" s="2">
        <f>YEAR(Т.1_2!$I$1)</f>
        <v>1900</v>
      </c>
      <c r="D987" s="2">
        <f t="shared" si="30"/>
        <v>0</v>
      </c>
      <c r="E987" s="85" t="str">
        <f>IF(ISBLANK(H987),"",MAX(E$7:$E986)+1)</f>
        <v/>
      </c>
      <c r="F987" s="122"/>
      <c r="G987" s="123"/>
      <c r="H987" s="107"/>
      <c r="I987" s="108"/>
      <c r="J987" s="107"/>
      <c r="K987" s="109"/>
      <c r="L987" s="110"/>
      <c r="M987" s="126"/>
      <c r="N987" s="127"/>
      <c r="O987" s="3" t="str">
        <f t="shared" si="31"/>
        <v/>
      </c>
    </row>
    <row r="988" spans="1:15" x14ac:dyDescent="0.25">
      <c r="A988" s="2" t="str">
        <f>_xlfn.IFNA(VLOOKUP(I988,Довідник!D:F,3,FALSE),"")</f>
        <v/>
      </c>
      <c r="B988" s="2">
        <f>Т.1_2!$I$6</f>
        <v>0</v>
      </c>
      <c r="C988" s="2">
        <f>YEAR(Т.1_2!$I$1)</f>
        <v>1900</v>
      </c>
      <c r="D988" s="2">
        <f t="shared" si="30"/>
        <v>0</v>
      </c>
      <c r="E988" s="85" t="str">
        <f>IF(ISBLANK(H988),"",MAX(E$7:$E987)+1)</f>
        <v/>
      </c>
      <c r="F988" s="122"/>
      <c r="G988" s="123"/>
      <c r="H988" s="107"/>
      <c r="I988" s="108"/>
      <c r="J988" s="107"/>
      <c r="K988" s="109"/>
      <c r="L988" s="110"/>
      <c r="M988" s="126"/>
      <c r="N988" s="127"/>
      <c r="O988" s="3" t="str">
        <f t="shared" si="31"/>
        <v/>
      </c>
    </row>
    <row r="989" spans="1:15" x14ac:dyDescent="0.25">
      <c r="A989" s="2" t="str">
        <f>_xlfn.IFNA(VLOOKUP(I989,Довідник!D:F,3,FALSE),"")</f>
        <v/>
      </c>
      <c r="B989" s="2">
        <f>Т.1_2!$I$6</f>
        <v>0</v>
      </c>
      <c r="C989" s="2">
        <f>YEAR(Т.1_2!$I$1)</f>
        <v>1900</v>
      </c>
      <c r="D989" s="2">
        <f t="shared" si="30"/>
        <v>0</v>
      </c>
      <c r="E989" s="85" t="str">
        <f>IF(ISBLANK(H989),"",MAX(E$7:$E988)+1)</f>
        <v/>
      </c>
      <c r="F989" s="122"/>
      <c r="G989" s="123"/>
      <c r="H989" s="107"/>
      <c r="I989" s="108"/>
      <c r="J989" s="107"/>
      <c r="K989" s="109"/>
      <c r="L989" s="110"/>
      <c r="M989" s="126"/>
      <c r="N989" s="127"/>
      <c r="O989" s="3" t="str">
        <f t="shared" si="31"/>
        <v/>
      </c>
    </row>
    <row r="990" spans="1:15" x14ac:dyDescent="0.25">
      <c r="A990" s="2" t="str">
        <f>_xlfn.IFNA(VLOOKUP(I990,Довідник!D:F,3,FALSE),"")</f>
        <v/>
      </c>
      <c r="B990" s="2">
        <f>Т.1_2!$I$6</f>
        <v>0</v>
      </c>
      <c r="C990" s="2">
        <f>YEAR(Т.1_2!$I$1)</f>
        <v>1900</v>
      </c>
      <c r="D990" s="2">
        <f t="shared" si="30"/>
        <v>0</v>
      </c>
      <c r="E990" s="85" t="str">
        <f>IF(ISBLANK(H990),"",MAX(E$7:$E989)+1)</f>
        <v/>
      </c>
      <c r="F990" s="122"/>
      <c r="G990" s="123"/>
      <c r="H990" s="107"/>
      <c r="I990" s="108"/>
      <c r="J990" s="107"/>
      <c r="K990" s="109"/>
      <c r="L990" s="110"/>
      <c r="M990" s="126"/>
      <c r="N990" s="127"/>
      <c r="O990" s="3" t="str">
        <f t="shared" si="31"/>
        <v/>
      </c>
    </row>
    <row r="991" spans="1:15" x14ac:dyDescent="0.25">
      <c r="A991" s="2" t="str">
        <f>_xlfn.IFNA(VLOOKUP(I991,Довідник!D:F,3,FALSE),"")</f>
        <v/>
      </c>
      <c r="B991" s="2">
        <f>Т.1_2!$I$6</f>
        <v>0</v>
      </c>
      <c r="C991" s="2">
        <f>YEAR(Т.1_2!$I$1)</f>
        <v>1900</v>
      </c>
      <c r="D991" s="2">
        <f t="shared" si="30"/>
        <v>0</v>
      </c>
      <c r="E991" s="85" t="str">
        <f>IF(ISBLANK(H991),"",MAX(E$7:$E990)+1)</f>
        <v/>
      </c>
      <c r="F991" s="122"/>
      <c r="G991" s="123"/>
      <c r="H991" s="107"/>
      <c r="I991" s="108"/>
      <c r="J991" s="107"/>
      <c r="K991" s="109"/>
      <c r="L991" s="110"/>
      <c r="M991" s="126"/>
      <c r="N991" s="127"/>
      <c r="O991" s="3" t="str">
        <f t="shared" si="31"/>
        <v/>
      </c>
    </row>
    <row r="992" spans="1:15" x14ac:dyDescent="0.25">
      <c r="A992" s="2" t="str">
        <f>_xlfn.IFNA(VLOOKUP(I992,Довідник!D:F,3,FALSE),"")</f>
        <v/>
      </c>
      <c r="B992" s="2">
        <f>Т.1_2!$I$6</f>
        <v>0</v>
      </c>
      <c r="C992" s="2">
        <f>YEAR(Т.1_2!$I$1)</f>
        <v>1900</v>
      </c>
      <c r="D992" s="2">
        <f t="shared" si="30"/>
        <v>0</v>
      </c>
      <c r="E992" s="85" t="str">
        <f>IF(ISBLANK(H992),"",MAX(E$7:$E991)+1)</f>
        <v/>
      </c>
      <c r="F992" s="122"/>
      <c r="G992" s="123"/>
      <c r="H992" s="107"/>
      <c r="I992" s="108"/>
      <c r="J992" s="107"/>
      <c r="K992" s="109"/>
      <c r="L992" s="110"/>
      <c r="M992" s="126"/>
      <c r="N992" s="127"/>
      <c r="O992" s="3" t="str">
        <f t="shared" si="31"/>
        <v/>
      </c>
    </row>
    <row r="993" spans="1:15" x14ac:dyDescent="0.25">
      <c r="A993" s="2" t="str">
        <f>_xlfn.IFNA(VLOOKUP(I993,Довідник!D:F,3,FALSE),"")</f>
        <v/>
      </c>
      <c r="B993" s="2">
        <f>Т.1_2!$I$6</f>
        <v>0</v>
      </c>
      <c r="C993" s="2">
        <f>YEAR(Т.1_2!$I$1)</f>
        <v>1900</v>
      </c>
      <c r="D993" s="2">
        <f t="shared" si="30"/>
        <v>0</v>
      </c>
      <c r="E993" s="85" t="str">
        <f>IF(ISBLANK(H993),"",MAX(E$7:$E992)+1)</f>
        <v/>
      </c>
      <c r="F993" s="122"/>
      <c r="G993" s="123"/>
      <c r="H993" s="107"/>
      <c r="I993" s="108"/>
      <c r="J993" s="107"/>
      <c r="K993" s="109"/>
      <c r="L993" s="110"/>
      <c r="M993" s="126"/>
      <c r="N993" s="127"/>
      <c r="O993" s="3" t="str">
        <f t="shared" si="31"/>
        <v/>
      </c>
    </row>
    <row r="994" spans="1:15" x14ac:dyDescent="0.25">
      <c r="A994" s="2" t="str">
        <f>_xlfn.IFNA(VLOOKUP(I994,Довідник!D:F,3,FALSE),"")</f>
        <v/>
      </c>
      <c r="B994" s="2">
        <f>Т.1_2!$I$6</f>
        <v>0</v>
      </c>
      <c r="C994" s="2">
        <f>YEAR(Т.1_2!$I$1)</f>
        <v>1900</v>
      </c>
      <c r="D994" s="2">
        <f t="shared" si="30"/>
        <v>0</v>
      </c>
      <c r="E994" s="85" t="str">
        <f>IF(ISBLANK(H994),"",MAX(E$7:$E993)+1)</f>
        <v/>
      </c>
      <c r="F994" s="122"/>
      <c r="G994" s="123"/>
      <c r="H994" s="107"/>
      <c r="I994" s="108"/>
      <c r="J994" s="107"/>
      <c r="K994" s="109"/>
      <c r="L994" s="110"/>
      <c r="M994" s="126"/>
      <c r="N994" s="127"/>
      <c r="O994" s="3" t="str">
        <f t="shared" si="31"/>
        <v/>
      </c>
    </row>
    <row r="995" spans="1:15" x14ac:dyDescent="0.25">
      <c r="A995" s="2" t="str">
        <f>_xlfn.IFNA(VLOOKUP(I995,Довідник!D:F,3,FALSE),"")</f>
        <v/>
      </c>
      <c r="B995" s="2">
        <f>Т.1_2!$I$6</f>
        <v>0</v>
      </c>
      <c r="C995" s="2">
        <f>YEAR(Т.1_2!$I$1)</f>
        <v>1900</v>
      </c>
      <c r="D995" s="2">
        <f t="shared" si="30"/>
        <v>0</v>
      </c>
      <c r="E995" s="85" t="str">
        <f>IF(ISBLANK(H995),"",MAX(E$7:$E994)+1)</f>
        <v/>
      </c>
      <c r="F995" s="122"/>
      <c r="G995" s="123"/>
      <c r="H995" s="107"/>
      <c r="I995" s="108"/>
      <c r="J995" s="107"/>
      <c r="K995" s="109"/>
      <c r="L995" s="110"/>
      <c r="M995" s="126"/>
      <c r="N995" s="127"/>
      <c r="O995" s="3" t="str">
        <f t="shared" si="31"/>
        <v/>
      </c>
    </row>
    <row r="996" spans="1:15" x14ac:dyDescent="0.25">
      <c r="A996" s="2" t="str">
        <f>_xlfn.IFNA(VLOOKUP(I996,Довідник!D:F,3,FALSE),"")</f>
        <v/>
      </c>
      <c r="B996" s="2">
        <f>Т.1_2!$I$6</f>
        <v>0</v>
      </c>
      <c r="C996" s="2">
        <f>YEAR(Т.1_2!$I$1)</f>
        <v>1900</v>
      </c>
      <c r="D996" s="2">
        <f t="shared" si="30"/>
        <v>0</v>
      </c>
      <c r="E996" s="85" t="str">
        <f>IF(ISBLANK(H996),"",MAX(E$7:$E995)+1)</f>
        <v/>
      </c>
      <c r="F996" s="122"/>
      <c r="G996" s="123"/>
      <c r="H996" s="107"/>
      <c r="I996" s="108"/>
      <c r="J996" s="107"/>
      <c r="K996" s="109"/>
      <c r="L996" s="110"/>
      <c r="M996" s="126"/>
      <c r="N996" s="127"/>
      <c r="O996" s="3" t="str">
        <f t="shared" si="31"/>
        <v/>
      </c>
    </row>
    <row r="997" spans="1:15" x14ac:dyDescent="0.25">
      <c r="A997" s="2" t="str">
        <f>_xlfn.IFNA(VLOOKUP(I997,Довідник!D:F,3,FALSE),"")</f>
        <v/>
      </c>
      <c r="B997" s="2">
        <f>Т.1_2!$I$6</f>
        <v>0</v>
      </c>
      <c r="C997" s="2">
        <f>YEAR(Т.1_2!$I$1)</f>
        <v>1900</v>
      </c>
      <c r="D997" s="2">
        <f t="shared" si="30"/>
        <v>0</v>
      </c>
      <c r="E997" s="85" t="str">
        <f>IF(ISBLANK(H997),"",MAX(E$7:$E996)+1)</f>
        <v/>
      </c>
      <c r="F997" s="122"/>
      <c r="G997" s="123"/>
      <c r="H997" s="107"/>
      <c r="I997" s="108"/>
      <c r="J997" s="107"/>
      <c r="K997" s="109"/>
      <c r="L997" s="110"/>
      <c r="M997" s="126"/>
      <c r="N997" s="127"/>
      <c r="O997" s="3" t="str">
        <f t="shared" si="31"/>
        <v/>
      </c>
    </row>
    <row r="998" spans="1:15" x14ac:dyDescent="0.25">
      <c r="A998" s="2" t="str">
        <f>_xlfn.IFNA(VLOOKUP(I998,Довідник!D:F,3,FALSE),"")</f>
        <v/>
      </c>
      <c r="B998" s="2">
        <f>Т.1_2!$I$6</f>
        <v>0</v>
      </c>
      <c r="C998" s="2">
        <f>YEAR(Т.1_2!$I$1)</f>
        <v>1900</v>
      </c>
      <c r="D998" s="2">
        <f t="shared" si="30"/>
        <v>0</v>
      </c>
      <c r="E998" s="85" t="str">
        <f>IF(ISBLANK(H998),"",MAX(E$7:$E997)+1)</f>
        <v/>
      </c>
      <c r="F998" s="122"/>
      <c r="G998" s="123"/>
      <c r="H998" s="107"/>
      <c r="I998" s="108"/>
      <c r="J998" s="107"/>
      <c r="K998" s="109"/>
      <c r="L998" s="110"/>
      <c r="M998" s="126"/>
      <c r="N998" s="127"/>
      <c r="O998" s="3" t="str">
        <f t="shared" si="31"/>
        <v/>
      </c>
    </row>
    <row r="999" spans="1:15" x14ac:dyDescent="0.25">
      <c r="A999" s="2" t="str">
        <f>_xlfn.IFNA(VLOOKUP(I999,Довідник!D:F,3,FALSE),"")</f>
        <v/>
      </c>
      <c r="B999" s="2">
        <f>Т.1_2!$I$6</f>
        <v>0</v>
      </c>
      <c r="C999" s="2">
        <f>YEAR(Т.1_2!$I$1)</f>
        <v>1900</v>
      </c>
      <c r="D999" s="2">
        <f t="shared" si="30"/>
        <v>0</v>
      </c>
      <c r="E999" s="85" t="str">
        <f>IF(ISBLANK(H999),"",MAX(E$7:$E998)+1)</f>
        <v/>
      </c>
      <c r="F999" s="122"/>
      <c r="G999" s="123"/>
      <c r="H999" s="107"/>
      <c r="I999" s="108"/>
      <c r="J999" s="107"/>
      <c r="K999" s="109"/>
      <c r="L999" s="110"/>
      <c r="M999" s="126"/>
      <c r="N999" s="127"/>
      <c r="O999" s="3" t="str">
        <f t="shared" si="31"/>
        <v/>
      </c>
    </row>
    <row r="1000" spans="1:15" ht="16.5" thickBot="1" x14ac:dyDescent="0.3">
      <c r="A1000" s="2" t="str">
        <f>_xlfn.IFNA(VLOOKUP(I1000,Довідник!D:F,3,FALSE),"")</f>
        <v/>
      </c>
      <c r="B1000" s="2">
        <f>Т.1_2!$I$6</f>
        <v>0</v>
      </c>
      <c r="C1000" s="2">
        <f>YEAR(Т.1_2!$I$1)</f>
        <v>1900</v>
      </c>
      <c r="D1000" s="2">
        <f t="shared" si="30"/>
        <v>0</v>
      </c>
      <c r="E1000" s="85" t="str">
        <f>IF(ISBLANK(H1000),"",MAX(E$7:$E999)+1)</f>
        <v/>
      </c>
      <c r="F1000" s="124"/>
      <c r="G1000" s="125"/>
      <c r="H1000" s="111"/>
      <c r="I1000" s="112"/>
      <c r="J1000" s="111"/>
      <c r="K1000" s="113"/>
      <c r="L1000" s="114"/>
      <c r="M1000" s="128"/>
      <c r="N1000" s="129"/>
      <c r="O1000" s="3" t="str">
        <f t="shared" si="31"/>
        <v/>
      </c>
    </row>
  </sheetData>
  <sheetProtection password="CE38" sheet="1" objects="1" scenarios="1" formatCells="0" formatRows="0" sort="0" autoFilter="0"/>
  <autoFilter ref="E6:N6"/>
  <mergeCells count="1">
    <mergeCell ref="E4:J4"/>
  </mergeCells>
  <dataValidations count="3">
    <dataValidation type="date" operator="greaterThan" allowBlank="1" showInputMessage="1" showErrorMessage="1" sqref="G7:G1000">
      <formula1>33604</formula1>
    </dataValidation>
    <dataValidation type="decimal" operator="greaterThan" allowBlank="1" showInputMessage="1" showErrorMessage="1" sqref="K7:K1000">
      <formula1>0</formula1>
    </dataValidation>
    <dataValidation type="decimal" allowBlank="1" showInputMessage="1" showErrorMessage="1" sqref="L7:L1000">
      <formula1>0</formula1>
      <formula2>K7</formula2>
    </dataValidation>
  </dataValidations>
  <pageMargins left="0.70866141732283472" right="0.70866141732283472" top="0.74803149606299213" bottom="0.74803149606299213" header="0.31496062992125984" footer="0.31496062992125984"/>
  <pageSetup paperSize="9" scale="50" fitToHeight="0" orientation="landscape" r:id="rId1"/>
  <headerFooter>
    <oddFooter>&amp;C&amp;"-,курсив"&amp;7Таблиця 4. Інформація про доходи фізичної особи&amp;R&amp;7&amp;P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Довідник!$D$20:$D$32</xm:f>
          </x14:formula1>
          <xm:sqref>I7:I1000</xm:sqref>
        </x14:dataValidation>
        <x14:dataValidation type="list" allowBlank="1" showInputMessage="1" showErrorMessage="1">
          <x14:formula1>
            <xm:f>Довідник!$I$4:$I$33</xm:f>
          </x14:formula1>
          <xm:sqref>F7:F1000</xm:sqref>
        </x14:dataValidation>
        <x14:dataValidation type="list" allowBlank="1" showInputMessage="1" showErrorMessage="1">
          <x14:formula1>
            <xm:f>Т.1_2!$I$4:$I$5</xm:f>
          </x14:formula1>
          <xm:sqref>H7:H1000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
    <pageSetUpPr fitToPage="1"/>
  </sheetPr>
  <dimension ref="A2:N1000"/>
  <sheetViews>
    <sheetView showGridLines="0" topLeftCell="E1" zoomScaleNormal="100" workbookViewId="0">
      <selection activeCell="E2" sqref="E2"/>
    </sheetView>
  </sheetViews>
  <sheetFormatPr defaultColWidth="9.140625" defaultRowHeight="12.75" x14ac:dyDescent="0.2"/>
  <cols>
    <col min="1" max="1" width="9.140625" style="91" hidden="1" customWidth="1"/>
    <col min="2" max="2" width="11.7109375" style="91" hidden="1" customWidth="1"/>
    <col min="3" max="4" width="9.140625" style="91" hidden="1" customWidth="1"/>
    <col min="5" max="5" width="7.5703125" style="91" customWidth="1"/>
    <col min="6" max="7" width="16.85546875" style="91" customWidth="1"/>
    <col min="8" max="8" width="28.28515625" style="91" customWidth="1"/>
    <col min="9" max="9" width="26.7109375" style="91" customWidth="1"/>
    <col min="10" max="10" width="30.42578125" style="91" customWidth="1"/>
    <col min="11" max="11" width="26.42578125" style="91" customWidth="1"/>
    <col min="12" max="12" width="31.5703125" style="91" customWidth="1"/>
    <col min="13" max="13" width="36.5703125" style="91" customWidth="1"/>
    <col min="14" max="14" width="8.85546875" style="7" customWidth="1"/>
    <col min="15" max="16384" width="9.140625" style="91"/>
  </cols>
  <sheetData>
    <row r="2" spans="1:14" ht="24.75" customHeight="1" thickBot="1" x14ac:dyDescent="0.25">
      <c r="E2" s="117" t="s">
        <v>126</v>
      </c>
      <c r="F2" s="118"/>
      <c r="G2" s="119"/>
      <c r="H2" s="118"/>
      <c r="I2" s="120"/>
      <c r="J2" s="118"/>
      <c r="K2" s="118"/>
      <c r="L2" s="118"/>
      <c r="M2" s="118"/>
    </row>
    <row r="3" spans="1:14" ht="13.5" hidden="1" thickBot="1" x14ac:dyDescent="0.25">
      <c r="M3" s="92"/>
    </row>
    <row r="4" spans="1:14" ht="13.5" thickBot="1" x14ac:dyDescent="0.25">
      <c r="E4" s="151" t="s">
        <v>107</v>
      </c>
      <c r="F4" s="151"/>
      <c r="G4" s="151"/>
      <c r="H4" s="151"/>
      <c r="I4" s="151"/>
      <c r="J4" s="151"/>
      <c r="K4" s="93">
        <f>SUM($K$7:K1000)</f>
        <v>0</v>
      </c>
      <c r="L4" s="94"/>
      <c r="M4" s="94"/>
    </row>
    <row r="5" spans="1:14" ht="75.75" customHeight="1" thickBot="1" x14ac:dyDescent="0.25">
      <c r="A5" s="91" t="s">
        <v>81</v>
      </c>
      <c r="B5" s="91" t="s">
        <v>82</v>
      </c>
      <c r="C5" s="91" t="s">
        <v>83</v>
      </c>
      <c r="D5" s="91" t="s">
        <v>85</v>
      </c>
      <c r="E5" s="95" t="s">
        <v>97</v>
      </c>
      <c r="F5" s="96" t="s">
        <v>98</v>
      </c>
      <c r="G5" s="96" t="s">
        <v>104</v>
      </c>
      <c r="H5" s="96" t="s">
        <v>99</v>
      </c>
      <c r="I5" s="96" t="s">
        <v>100</v>
      </c>
      <c r="J5" s="97" t="s">
        <v>113</v>
      </c>
      <c r="K5" s="121" t="s">
        <v>11</v>
      </c>
      <c r="L5" s="100" t="s">
        <v>101</v>
      </c>
      <c r="M5" s="101" t="s">
        <v>13</v>
      </c>
    </row>
    <row r="6" spans="1:14" x14ac:dyDescent="0.2">
      <c r="E6" s="102">
        <v>1</v>
      </c>
      <c r="F6" s="103">
        <v>2</v>
      </c>
      <c r="G6" s="104">
        <v>3</v>
      </c>
      <c r="H6" s="104">
        <v>4</v>
      </c>
      <c r="I6" s="105">
        <v>5</v>
      </c>
      <c r="J6" s="104">
        <v>6</v>
      </c>
      <c r="K6" s="105">
        <v>7</v>
      </c>
      <c r="L6" s="105">
        <v>8</v>
      </c>
      <c r="M6" s="106">
        <v>9</v>
      </c>
    </row>
    <row r="7" spans="1:14" ht="14.25" customHeight="1" x14ac:dyDescent="0.2">
      <c r="A7" s="7" t="str">
        <f>_xlfn.IFNA(VLOOKUP(I7,Довідник!D:F,3,FALSE),"")</f>
        <v/>
      </c>
      <c r="B7" s="7">
        <f>Т.1_2!$I$6</f>
        <v>0</v>
      </c>
      <c r="C7" s="7">
        <f>YEAR(Т.1_2!$I$1)</f>
        <v>1900</v>
      </c>
      <c r="D7" s="7">
        <f>IF(G7="",F7,YEAR(G7))</f>
        <v>0</v>
      </c>
      <c r="E7" s="44">
        <v>1</v>
      </c>
      <c r="F7" s="122"/>
      <c r="G7" s="123"/>
      <c r="H7" s="107"/>
      <c r="I7" s="108"/>
      <c r="J7" s="107"/>
      <c r="K7" s="109"/>
      <c r="L7" s="126"/>
      <c r="M7" s="127"/>
      <c r="N7" s="87" t="str">
        <f>IF(OR(IFERROR(0/D7,1)+ISBLANK(H7)*1+ISBLANK(I7)*1+ISBLANK(J7)*1+ISBLANK(K7)*1+ISBLANK(L7)*1=0,IFERROR(0/D7,1)+ISBLANK(H7)*1+ISBLANK(I7)*1+ISBLANK(J7)*1+ISBLANK(K7)*1+ISBLANK(L7)*1=6),"","Заповнено не всі поля!")</f>
        <v/>
      </c>
    </row>
    <row r="8" spans="1:14" x14ac:dyDescent="0.2">
      <c r="A8" s="7" t="str">
        <f>_xlfn.IFNA(VLOOKUP(I8,Довідник!D:F,3,FALSE),"")</f>
        <v/>
      </c>
      <c r="B8" s="7">
        <f>Т.1_2!$I$6</f>
        <v>0</v>
      </c>
      <c r="C8" s="7">
        <f>YEAR(Т.1_2!$I$1)</f>
        <v>1900</v>
      </c>
      <c r="D8" s="7">
        <f t="shared" ref="D8:D71" si="0">IF(G8="",F8,YEAR(G8))</f>
        <v>0</v>
      </c>
      <c r="E8" s="44" t="str">
        <f>IF(ISBLANK(H8),"",MAX(E7:$E$7)+1)</f>
        <v/>
      </c>
      <c r="F8" s="122"/>
      <c r="G8" s="123"/>
      <c r="H8" s="107"/>
      <c r="I8" s="108"/>
      <c r="J8" s="107"/>
      <c r="K8" s="109"/>
      <c r="L8" s="126"/>
      <c r="M8" s="127"/>
      <c r="N8" s="87" t="str">
        <f t="shared" ref="N8:N71" si="1">IF(OR(IFERROR(0/D8,1)+ISBLANK(H8)*1+ISBLANK(I8)*1+ISBLANK(J8)*1+ISBLANK(K8)*1+ISBLANK(L8)*1=0,IFERROR(0/D8,1)+ISBLANK(H8)*1+ISBLANK(I8)*1+ISBLANK(J8)*1+ISBLANK(K8)*1+ISBLANK(L8)*1=6),"","Заповнено не всі поля!")</f>
        <v/>
      </c>
    </row>
    <row r="9" spans="1:14" x14ac:dyDescent="0.2">
      <c r="A9" s="7" t="str">
        <f>_xlfn.IFNA(VLOOKUP(I9,Довідник!D:F,3,FALSE),"")</f>
        <v/>
      </c>
      <c r="B9" s="7">
        <f>Т.1_2!$I$6</f>
        <v>0</v>
      </c>
      <c r="C9" s="7">
        <f>YEAR(Т.1_2!$I$1)</f>
        <v>1900</v>
      </c>
      <c r="D9" s="7">
        <f t="shared" si="0"/>
        <v>0</v>
      </c>
      <c r="E9" s="44" t="str">
        <f>IF(ISBLANK(H9),"",MAX(E$7:$E8)+1)</f>
        <v/>
      </c>
      <c r="F9" s="122"/>
      <c r="G9" s="123"/>
      <c r="H9" s="107"/>
      <c r="I9" s="108"/>
      <c r="J9" s="107"/>
      <c r="K9" s="109"/>
      <c r="L9" s="126"/>
      <c r="M9" s="127"/>
      <c r="N9" s="87" t="str">
        <f t="shared" si="1"/>
        <v/>
      </c>
    </row>
    <row r="10" spans="1:14" x14ac:dyDescent="0.2">
      <c r="A10" s="7" t="str">
        <f>_xlfn.IFNA(VLOOKUP(I10,Довідник!D:F,3,FALSE),"")</f>
        <v/>
      </c>
      <c r="B10" s="7">
        <f>Т.1_2!$I$6</f>
        <v>0</v>
      </c>
      <c r="C10" s="7">
        <f>YEAR(Т.1_2!$I$1)</f>
        <v>1900</v>
      </c>
      <c r="D10" s="7">
        <f t="shared" si="0"/>
        <v>0</v>
      </c>
      <c r="E10" s="44" t="str">
        <f>IF(ISBLANK(H10),"",MAX(E$7:$E9)+1)</f>
        <v/>
      </c>
      <c r="F10" s="122"/>
      <c r="G10" s="123"/>
      <c r="H10" s="107"/>
      <c r="I10" s="108"/>
      <c r="J10" s="107"/>
      <c r="K10" s="109"/>
      <c r="L10" s="126"/>
      <c r="M10" s="127"/>
      <c r="N10" s="87" t="str">
        <f t="shared" si="1"/>
        <v/>
      </c>
    </row>
    <row r="11" spans="1:14" x14ac:dyDescent="0.2">
      <c r="A11" s="7" t="str">
        <f>_xlfn.IFNA(VLOOKUP(I11,Довідник!D:F,3,FALSE),"")</f>
        <v/>
      </c>
      <c r="B11" s="7">
        <f>Т.1_2!$I$6</f>
        <v>0</v>
      </c>
      <c r="C11" s="7">
        <f>YEAR(Т.1_2!$I$1)</f>
        <v>1900</v>
      </c>
      <c r="D11" s="7">
        <f t="shared" si="0"/>
        <v>0</v>
      </c>
      <c r="E11" s="44" t="str">
        <f>IF(ISBLANK(H11),"",MAX(E$7:$E10)+1)</f>
        <v/>
      </c>
      <c r="F11" s="122"/>
      <c r="G11" s="123"/>
      <c r="H11" s="107"/>
      <c r="I11" s="108"/>
      <c r="J11" s="107"/>
      <c r="K11" s="109"/>
      <c r="L11" s="126"/>
      <c r="M11" s="127"/>
      <c r="N11" s="87" t="str">
        <f t="shared" si="1"/>
        <v/>
      </c>
    </row>
    <row r="12" spans="1:14" x14ac:dyDescent="0.2">
      <c r="A12" s="7" t="str">
        <f>_xlfn.IFNA(VLOOKUP(I12,Довідник!D:F,3,FALSE),"")</f>
        <v/>
      </c>
      <c r="B12" s="7">
        <f>Т.1_2!$I$6</f>
        <v>0</v>
      </c>
      <c r="C12" s="7">
        <f>YEAR(Т.1_2!$I$1)</f>
        <v>1900</v>
      </c>
      <c r="D12" s="7">
        <f t="shared" si="0"/>
        <v>0</v>
      </c>
      <c r="E12" s="44" t="str">
        <f>IF(ISBLANK(H12),"",MAX(E$7:$E11)+1)</f>
        <v/>
      </c>
      <c r="F12" s="122"/>
      <c r="G12" s="123"/>
      <c r="H12" s="107"/>
      <c r="I12" s="108"/>
      <c r="J12" s="107"/>
      <c r="K12" s="109"/>
      <c r="L12" s="126"/>
      <c r="M12" s="127"/>
      <c r="N12" s="87" t="str">
        <f t="shared" si="1"/>
        <v/>
      </c>
    </row>
    <row r="13" spans="1:14" x14ac:dyDescent="0.2">
      <c r="A13" s="7" t="str">
        <f>_xlfn.IFNA(VLOOKUP(I13,Довідник!D:F,3,FALSE),"")</f>
        <v/>
      </c>
      <c r="B13" s="7">
        <f>Т.1_2!$I$6</f>
        <v>0</v>
      </c>
      <c r="C13" s="7">
        <f>YEAR(Т.1_2!$I$1)</f>
        <v>1900</v>
      </c>
      <c r="D13" s="7">
        <f t="shared" si="0"/>
        <v>0</v>
      </c>
      <c r="E13" s="44" t="str">
        <f>IF(ISBLANK(H13),"",MAX(E$7:$E12)+1)</f>
        <v/>
      </c>
      <c r="F13" s="122"/>
      <c r="G13" s="123"/>
      <c r="H13" s="107"/>
      <c r="I13" s="108"/>
      <c r="J13" s="107"/>
      <c r="K13" s="109"/>
      <c r="L13" s="126"/>
      <c r="M13" s="127"/>
      <c r="N13" s="87" t="str">
        <f t="shared" si="1"/>
        <v/>
      </c>
    </row>
    <row r="14" spans="1:14" x14ac:dyDescent="0.2">
      <c r="A14" s="7" t="str">
        <f>_xlfn.IFNA(VLOOKUP(I14,Довідник!D:F,3,FALSE),"")</f>
        <v/>
      </c>
      <c r="B14" s="7">
        <f>Т.1_2!$I$6</f>
        <v>0</v>
      </c>
      <c r="C14" s="7">
        <f>YEAR(Т.1_2!$I$1)</f>
        <v>1900</v>
      </c>
      <c r="D14" s="7">
        <f t="shared" si="0"/>
        <v>0</v>
      </c>
      <c r="E14" s="44" t="str">
        <f>IF(ISBLANK(H14),"",MAX(E$7:$E13)+1)</f>
        <v/>
      </c>
      <c r="F14" s="122"/>
      <c r="G14" s="123"/>
      <c r="H14" s="107"/>
      <c r="I14" s="108"/>
      <c r="J14" s="107"/>
      <c r="K14" s="109"/>
      <c r="L14" s="126"/>
      <c r="M14" s="127"/>
      <c r="N14" s="87" t="str">
        <f t="shared" si="1"/>
        <v/>
      </c>
    </row>
    <row r="15" spans="1:14" x14ac:dyDescent="0.2">
      <c r="A15" s="7" t="str">
        <f>_xlfn.IFNA(VLOOKUP(I15,Довідник!D:F,3,FALSE),"")</f>
        <v/>
      </c>
      <c r="B15" s="7">
        <f>Т.1_2!$I$6</f>
        <v>0</v>
      </c>
      <c r="C15" s="7">
        <f>YEAR(Т.1_2!$I$1)</f>
        <v>1900</v>
      </c>
      <c r="D15" s="7">
        <f t="shared" si="0"/>
        <v>0</v>
      </c>
      <c r="E15" s="44" t="str">
        <f>IF(ISBLANK(H15),"",MAX(E$7:$E14)+1)</f>
        <v/>
      </c>
      <c r="F15" s="122"/>
      <c r="G15" s="123"/>
      <c r="H15" s="107"/>
      <c r="I15" s="108"/>
      <c r="J15" s="107"/>
      <c r="K15" s="109"/>
      <c r="L15" s="126"/>
      <c r="M15" s="127"/>
      <c r="N15" s="87" t="str">
        <f t="shared" si="1"/>
        <v/>
      </c>
    </row>
    <row r="16" spans="1:14" x14ac:dyDescent="0.2">
      <c r="A16" s="7" t="str">
        <f>_xlfn.IFNA(VLOOKUP(I16,Довідник!D:F,3,FALSE),"")</f>
        <v/>
      </c>
      <c r="B16" s="7">
        <f>Т.1_2!$I$6</f>
        <v>0</v>
      </c>
      <c r="C16" s="7">
        <f>YEAR(Т.1_2!$I$1)</f>
        <v>1900</v>
      </c>
      <c r="D16" s="7">
        <f t="shared" si="0"/>
        <v>0</v>
      </c>
      <c r="E16" s="44" t="str">
        <f>IF(ISBLANK(H16),"",MAX(E$7:$E15)+1)</f>
        <v/>
      </c>
      <c r="F16" s="122"/>
      <c r="G16" s="123"/>
      <c r="H16" s="107"/>
      <c r="I16" s="108"/>
      <c r="J16" s="107"/>
      <c r="K16" s="109"/>
      <c r="L16" s="126"/>
      <c r="M16" s="127"/>
      <c r="N16" s="87" t="str">
        <f t="shared" si="1"/>
        <v/>
      </c>
    </row>
    <row r="17" spans="1:14" x14ac:dyDescent="0.2">
      <c r="A17" s="7" t="str">
        <f>_xlfn.IFNA(VLOOKUP(I17,Довідник!D:F,3,FALSE),"")</f>
        <v/>
      </c>
      <c r="B17" s="7">
        <f>Т.1_2!$I$6</f>
        <v>0</v>
      </c>
      <c r="C17" s="7">
        <f>YEAR(Т.1_2!$I$1)</f>
        <v>1900</v>
      </c>
      <c r="D17" s="7">
        <f t="shared" si="0"/>
        <v>0</v>
      </c>
      <c r="E17" s="44" t="str">
        <f>IF(ISBLANK(H17),"",MAX(E$7:$E16)+1)</f>
        <v/>
      </c>
      <c r="F17" s="122"/>
      <c r="G17" s="123"/>
      <c r="H17" s="107"/>
      <c r="I17" s="108"/>
      <c r="J17" s="107"/>
      <c r="K17" s="109"/>
      <c r="L17" s="126"/>
      <c r="M17" s="127"/>
      <c r="N17" s="87" t="str">
        <f t="shared" si="1"/>
        <v/>
      </c>
    </row>
    <row r="18" spans="1:14" x14ac:dyDescent="0.2">
      <c r="A18" s="7" t="str">
        <f>_xlfn.IFNA(VLOOKUP(I18,Довідник!D:F,3,FALSE),"")</f>
        <v/>
      </c>
      <c r="B18" s="7">
        <f>Т.1_2!$I$6</f>
        <v>0</v>
      </c>
      <c r="C18" s="7">
        <f>YEAR(Т.1_2!$I$1)</f>
        <v>1900</v>
      </c>
      <c r="D18" s="7">
        <f t="shared" si="0"/>
        <v>0</v>
      </c>
      <c r="E18" s="44" t="str">
        <f>IF(ISBLANK(H18),"",MAX(E$7:$E17)+1)</f>
        <v/>
      </c>
      <c r="F18" s="122"/>
      <c r="G18" s="123"/>
      <c r="H18" s="107"/>
      <c r="I18" s="108"/>
      <c r="J18" s="107"/>
      <c r="K18" s="109"/>
      <c r="L18" s="126"/>
      <c r="M18" s="127"/>
      <c r="N18" s="87" t="str">
        <f t="shared" si="1"/>
        <v/>
      </c>
    </row>
    <row r="19" spans="1:14" x14ac:dyDescent="0.2">
      <c r="A19" s="7" t="str">
        <f>_xlfn.IFNA(VLOOKUP(I19,Довідник!D:F,3,FALSE),"")</f>
        <v/>
      </c>
      <c r="B19" s="7">
        <f>Т.1_2!$I$6</f>
        <v>0</v>
      </c>
      <c r="C19" s="7">
        <f>YEAR(Т.1_2!$I$1)</f>
        <v>1900</v>
      </c>
      <c r="D19" s="7">
        <f t="shared" si="0"/>
        <v>0</v>
      </c>
      <c r="E19" s="44" t="str">
        <f>IF(ISBLANK(H19),"",MAX(E$7:$E18)+1)</f>
        <v/>
      </c>
      <c r="F19" s="122"/>
      <c r="G19" s="123"/>
      <c r="H19" s="107"/>
      <c r="I19" s="108"/>
      <c r="J19" s="107"/>
      <c r="K19" s="109"/>
      <c r="L19" s="126"/>
      <c r="M19" s="127"/>
      <c r="N19" s="87" t="str">
        <f t="shared" si="1"/>
        <v/>
      </c>
    </row>
    <row r="20" spans="1:14" x14ac:dyDescent="0.2">
      <c r="A20" s="7" t="str">
        <f>_xlfn.IFNA(VLOOKUP(I20,Довідник!D:F,3,FALSE),"")</f>
        <v/>
      </c>
      <c r="B20" s="7">
        <f>Т.1_2!$I$6</f>
        <v>0</v>
      </c>
      <c r="C20" s="7">
        <f>YEAR(Т.1_2!$I$1)</f>
        <v>1900</v>
      </c>
      <c r="D20" s="7">
        <f t="shared" si="0"/>
        <v>0</v>
      </c>
      <c r="E20" s="44" t="str">
        <f>IF(ISBLANK(H20),"",MAX(E$7:$E19)+1)</f>
        <v/>
      </c>
      <c r="F20" s="122"/>
      <c r="G20" s="123"/>
      <c r="H20" s="107"/>
      <c r="I20" s="108"/>
      <c r="J20" s="107"/>
      <c r="K20" s="109"/>
      <c r="L20" s="126"/>
      <c r="M20" s="127"/>
      <c r="N20" s="87" t="str">
        <f t="shared" si="1"/>
        <v/>
      </c>
    </row>
    <row r="21" spans="1:14" x14ac:dyDescent="0.2">
      <c r="A21" s="7" t="str">
        <f>_xlfn.IFNA(VLOOKUP(I21,Довідник!D:F,3,FALSE),"")</f>
        <v/>
      </c>
      <c r="B21" s="7">
        <f>Т.1_2!$I$6</f>
        <v>0</v>
      </c>
      <c r="C21" s="7">
        <f>YEAR(Т.1_2!$I$1)</f>
        <v>1900</v>
      </c>
      <c r="D21" s="7">
        <f t="shared" si="0"/>
        <v>0</v>
      </c>
      <c r="E21" s="44" t="str">
        <f>IF(ISBLANK(H21),"",MAX(E$7:$E20)+1)</f>
        <v/>
      </c>
      <c r="F21" s="122"/>
      <c r="G21" s="123"/>
      <c r="H21" s="107"/>
      <c r="I21" s="108"/>
      <c r="J21" s="107"/>
      <c r="K21" s="109"/>
      <c r="L21" s="126"/>
      <c r="M21" s="127"/>
      <c r="N21" s="87" t="str">
        <f t="shared" si="1"/>
        <v/>
      </c>
    </row>
    <row r="22" spans="1:14" x14ac:dyDescent="0.2">
      <c r="A22" s="7" t="str">
        <f>_xlfn.IFNA(VLOOKUP(I22,Довідник!D:F,3,FALSE),"")</f>
        <v/>
      </c>
      <c r="B22" s="7">
        <f>Т.1_2!$I$6</f>
        <v>0</v>
      </c>
      <c r="C22" s="7">
        <f>YEAR(Т.1_2!$I$1)</f>
        <v>1900</v>
      </c>
      <c r="D22" s="7">
        <f t="shared" si="0"/>
        <v>0</v>
      </c>
      <c r="E22" s="44" t="str">
        <f>IF(ISBLANK(H22),"",MAX(E$7:$E21)+1)</f>
        <v/>
      </c>
      <c r="F22" s="122"/>
      <c r="G22" s="123"/>
      <c r="H22" s="107"/>
      <c r="I22" s="108"/>
      <c r="J22" s="107"/>
      <c r="K22" s="109"/>
      <c r="L22" s="126"/>
      <c r="M22" s="127"/>
      <c r="N22" s="87" t="str">
        <f t="shared" si="1"/>
        <v/>
      </c>
    </row>
    <row r="23" spans="1:14" x14ac:dyDescent="0.2">
      <c r="A23" s="7" t="str">
        <f>_xlfn.IFNA(VLOOKUP(I23,Довідник!D:F,3,FALSE),"")</f>
        <v/>
      </c>
      <c r="B23" s="7">
        <f>Т.1_2!$I$6</f>
        <v>0</v>
      </c>
      <c r="C23" s="7">
        <f>YEAR(Т.1_2!$I$1)</f>
        <v>1900</v>
      </c>
      <c r="D23" s="7">
        <f t="shared" si="0"/>
        <v>0</v>
      </c>
      <c r="E23" s="44" t="str">
        <f>IF(ISBLANK(H23),"",MAX(E$7:$E22)+1)</f>
        <v/>
      </c>
      <c r="F23" s="122"/>
      <c r="G23" s="123"/>
      <c r="H23" s="107"/>
      <c r="I23" s="108"/>
      <c r="J23" s="107"/>
      <c r="K23" s="109"/>
      <c r="L23" s="126"/>
      <c r="M23" s="127"/>
      <c r="N23" s="87" t="str">
        <f t="shared" si="1"/>
        <v/>
      </c>
    </row>
    <row r="24" spans="1:14" x14ac:dyDescent="0.2">
      <c r="A24" s="7" t="str">
        <f>_xlfn.IFNA(VLOOKUP(I24,Довідник!D:F,3,FALSE),"")</f>
        <v/>
      </c>
      <c r="B24" s="7">
        <f>Т.1_2!$I$6</f>
        <v>0</v>
      </c>
      <c r="C24" s="7">
        <f>YEAR(Т.1_2!$I$1)</f>
        <v>1900</v>
      </c>
      <c r="D24" s="7">
        <f t="shared" si="0"/>
        <v>0</v>
      </c>
      <c r="E24" s="44" t="str">
        <f>IF(ISBLANK(H24),"",MAX(E$7:$E23)+1)</f>
        <v/>
      </c>
      <c r="F24" s="122"/>
      <c r="G24" s="123"/>
      <c r="H24" s="107"/>
      <c r="I24" s="108"/>
      <c r="J24" s="107"/>
      <c r="K24" s="109"/>
      <c r="L24" s="126"/>
      <c r="M24" s="127"/>
      <c r="N24" s="87" t="str">
        <f t="shared" si="1"/>
        <v/>
      </c>
    </row>
    <row r="25" spans="1:14" x14ac:dyDescent="0.2">
      <c r="A25" s="7" t="str">
        <f>_xlfn.IFNA(VLOOKUP(I25,Довідник!D:F,3,FALSE),"")</f>
        <v/>
      </c>
      <c r="B25" s="7">
        <f>Т.1_2!$I$6</f>
        <v>0</v>
      </c>
      <c r="C25" s="7">
        <f>YEAR(Т.1_2!$I$1)</f>
        <v>1900</v>
      </c>
      <c r="D25" s="7">
        <f t="shared" si="0"/>
        <v>0</v>
      </c>
      <c r="E25" s="44" t="str">
        <f>IF(ISBLANK(H25),"",MAX(E$7:$E24)+1)</f>
        <v/>
      </c>
      <c r="F25" s="122"/>
      <c r="G25" s="123"/>
      <c r="H25" s="107"/>
      <c r="I25" s="108"/>
      <c r="J25" s="107"/>
      <c r="K25" s="109"/>
      <c r="L25" s="126"/>
      <c r="M25" s="127"/>
      <c r="N25" s="87" t="str">
        <f t="shared" si="1"/>
        <v/>
      </c>
    </row>
    <row r="26" spans="1:14" x14ac:dyDescent="0.2">
      <c r="A26" s="7" t="str">
        <f>_xlfn.IFNA(VLOOKUP(I26,Довідник!D:F,3,FALSE),"")</f>
        <v/>
      </c>
      <c r="B26" s="7">
        <f>Т.1_2!$I$6</f>
        <v>0</v>
      </c>
      <c r="C26" s="7">
        <f>YEAR(Т.1_2!$I$1)</f>
        <v>1900</v>
      </c>
      <c r="D26" s="7">
        <f t="shared" si="0"/>
        <v>0</v>
      </c>
      <c r="E26" s="44" t="str">
        <f>IF(ISBLANK(H26),"",MAX(E$7:$E25)+1)</f>
        <v/>
      </c>
      <c r="F26" s="122"/>
      <c r="G26" s="123"/>
      <c r="H26" s="107"/>
      <c r="I26" s="108"/>
      <c r="J26" s="107"/>
      <c r="K26" s="109"/>
      <c r="L26" s="126"/>
      <c r="M26" s="127"/>
      <c r="N26" s="87" t="str">
        <f t="shared" si="1"/>
        <v/>
      </c>
    </row>
    <row r="27" spans="1:14" x14ac:dyDescent="0.2">
      <c r="A27" s="7" t="str">
        <f>_xlfn.IFNA(VLOOKUP(I27,Довідник!D:F,3,FALSE),"")</f>
        <v/>
      </c>
      <c r="B27" s="7">
        <f>Т.1_2!$I$6</f>
        <v>0</v>
      </c>
      <c r="C27" s="7">
        <f>YEAR(Т.1_2!$I$1)</f>
        <v>1900</v>
      </c>
      <c r="D27" s="7">
        <f t="shared" si="0"/>
        <v>0</v>
      </c>
      <c r="E27" s="44" t="str">
        <f>IF(ISBLANK(H27),"",MAX(E$7:$E26)+1)</f>
        <v/>
      </c>
      <c r="F27" s="122"/>
      <c r="G27" s="123"/>
      <c r="H27" s="107"/>
      <c r="I27" s="108"/>
      <c r="J27" s="107"/>
      <c r="K27" s="109"/>
      <c r="L27" s="126"/>
      <c r="M27" s="127"/>
      <c r="N27" s="87" t="str">
        <f t="shared" si="1"/>
        <v/>
      </c>
    </row>
    <row r="28" spans="1:14" x14ac:dyDescent="0.2">
      <c r="A28" s="7" t="str">
        <f>_xlfn.IFNA(VLOOKUP(I28,Довідник!D:F,3,FALSE),"")</f>
        <v/>
      </c>
      <c r="B28" s="7">
        <f>Т.1_2!$I$6</f>
        <v>0</v>
      </c>
      <c r="C28" s="7">
        <f>YEAR(Т.1_2!$I$1)</f>
        <v>1900</v>
      </c>
      <c r="D28" s="7">
        <f t="shared" si="0"/>
        <v>0</v>
      </c>
      <c r="E28" s="44" t="str">
        <f>IF(ISBLANK(H28),"",MAX(E$7:$E27)+1)</f>
        <v/>
      </c>
      <c r="F28" s="122"/>
      <c r="G28" s="123"/>
      <c r="H28" s="107"/>
      <c r="I28" s="108"/>
      <c r="J28" s="107"/>
      <c r="K28" s="109"/>
      <c r="L28" s="126"/>
      <c r="M28" s="127"/>
      <c r="N28" s="87" t="str">
        <f t="shared" si="1"/>
        <v/>
      </c>
    </row>
    <row r="29" spans="1:14" x14ac:dyDescent="0.2">
      <c r="A29" s="7" t="str">
        <f>_xlfn.IFNA(VLOOKUP(I29,Довідник!D:F,3,FALSE),"")</f>
        <v/>
      </c>
      <c r="B29" s="7">
        <f>Т.1_2!$I$6</f>
        <v>0</v>
      </c>
      <c r="C29" s="7">
        <f>YEAR(Т.1_2!$I$1)</f>
        <v>1900</v>
      </c>
      <c r="D29" s="7">
        <f t="shared" si="0"/>
        <v>0</v>
      </c>
      <c r="E29" s="44" t="str">
        <f>IF(ISBLANK(H29),"",MAX(E$7:$E28)+1)</f>
        <v/>
      </c>
      <c r="F29" s="122"/>
      <c r="G29" s="123"/>
      <c r="H29" s="107"/>
      <c r="I29" s="108"/>
      <c r="J29" s="107"/>
      <c r="K29" s="109"/>
      <c r="L29" s="126"/>
      <c r="M29" s="127"/>
      <c r="N29" s="87" t="str">
        <f t="shared" si="1"/>
        <v/>
      </c>
    </row>
    <row r="30" spans="1:14" x14ac:dyDescent="0.2">
      <c r="A30" s="7" t="str">
        <f>_xlfn.IFNA(VLOOKUP(I30,Довідник!D:F,3,FALSE),"")</f>
        <v/>
      </c>
      <c r="B30" s="7">
        <f>Т.1_2!$I$6</f>
        <v>0</v>
      </c>
      <c r="C30" s="7">
        <f>YEAR(Т.1_2!$I$1)</f>
        <v>1900</v>
      </c>
      <c r="D30" s="7">
        <f t="shared" si="0"/>
        <v>0</v>
      </c>
      <c r="E30" s="44" t="str">
        <f>IF(ISBLANK(H30),"",MAX(E$7:$E29)+1)</f>
        <v/>
      </c>
      <c r="F30" s="122"/>
      <c r="G30" s="123"/>
      <c r="H30" s="107"/>
      <c r="I30" s="108"/>
      <c r="J30" s="107"/>
      <c r="K30" s="109"/>
      <c r="L30" s="126"/>
      <c r="M30" s="127"/>
      <c r="N30" s="87" t="str">
        <f t="shared" si="1"/>
        <v/>
      </c>
    </row>
    <row r="31" spans="1:14" x14ac:dyDescent="0.2">
      <c r="A31" s="7" t="str">
        <f>_xlfn.IFNA(VLOOKUP(I31,Довідник!D:F,3,FALSE),"")</f>
        <v/>
      </c>
      <c r="B31" s="7">
        <f>Т.1_2!$I$6</f>
        <v>0</v>
      </c>
      <c r="C31" s="7">
        <f>YEAR(Т.1_2!$I$1)</f>
        <v>1900</v>
      </c>
      <c r="D31" s="7">
        <f t="shared" si="0"/>
        <v>0</v>
      </c>
      <c r="E31" s="44" t="str">
        <f>IF(ISBLANK(H31),"",MAX(E$7:$E30)+1)</f>
        <v/>
      </c>
      <c r="F31" s="122"/>
      <c r="G31" s="123"/>
      <c r="H31" s="107"/>
      <c r="I31" s="108"/>
      <c r="J31" s="107"/>
      <c r="K31" s="109"/>
      <c r="L31" s="126"/>
      <c r="M31" s="127"/>
      <c r="N31" s="87" t="str">
        <f t="shared" si="1"/>
        <v/>
      </c>
    </row>
    <row r="32" spans="1:14" x14ac:dyDescent="0.2">
      <c r="A32" s="7" t="str">
        <f>_xlfn.IFNA(VLOOKUP(I32,Довідник!D:F,3,FALSE),"")</f>
        <v/>
      </c>
      <c r="B32" s="7">
        <f>Т.1_2!$I$6</f>
        <v>0</v>
      </c>
      <c r="C32" s="7">
        <f>YEAR(Т.1_2!$I$1)</f>
        <v>1900</v>
      </c>
      <c r="D32" s="7">
        <f t="shared" si="0"/>
        <v>0</v>
      </c>
      <c r="E32" s="44" t="str">
        <f>IF(ISBLANK(H32),"",MAX(E$7:$E31)+1)</f>
        <v/>
      </c>
      <c r="F32" s="122"/>
      <c r="G32" s="123"/>
      <c r="H32" s="107"/>
      <c r="I32" s="108"/>
      <c r="J32" s="107"/>
      <c r="K32" s="109"/>
      <c r="L32" s="126"/>
      <c r="M32" s="127"/>
      <c r="N32" s="87" t="str">
        <f t="shared" si="1"/>
        <v/>
      </c>
    </row>
    <row r="33" spans="1:14" x14ac:dyDescent="0.2">
      <c r="A33" s="7" t="str">
        <f>_xlfn.IFNA(VLOOKUP(I33,Довідник!D:F,3,FALSE),"")</f>
        <v/>
      </c>
      <c r="B33" s="7">
        <f>Т.1_2!$I$6</f>
        <v>0</v>
      </c>
      <c r="C33" s="7">
        <f>YEAR(Т.1_2!$I$1)</f>
        <v>1900</v>
      </c>
      <c r="D33" s="7">
        <f t="shared" si="0"/>
        <v>0</v>
      </c>
      <c r="E33" s="44" t="str">
        <f>IF(ISBLANK(H33),"",MAX(E$7:$E32)+1)</f>
        <v/>
      </c>
      <c r="F33" s="122"/>
      <c r="G33" s="123"/>
      <c r="H33" s="107"/>
      <c r="I33" s="108"/>
      <c r="J33" s="107"/>
      <c r="K33" s="109"/>
      <c r="L33" s="126"/>
      <c r="M33" s="127"/>
      <c r="N33" s="87" t="str">
        <f t="shared" si="1"/>
        <v/>
      </c>
    </row>
    <row r="34" spans="1:14" x14ac:dyDescent="0.2">
      <c r="A34" s="7" t="str">
        <f>_xlfn.IFNA(VLOOKUP(I34,Довідник!D:F,3,FALSE),"")</f>
        <v/>
      </c>
      <c r="B34" s="7">
        <f>Т.1_2!$I$6</f>
        <v>0</v>
      </c>
      <c r="C34" s="7">
        <f>YEAR(Т.1_2!$I$1)</f>
        <v>1900</v>
      </c>
      <c r="D34" s="7">
        <f t="shared" si="0"/>
        <v>0</v>
      </c>
      <c r="E34" s="44" t="str">
        <f>IF(ISBLANK(H34),"",MAX(E$7:$E33)+1)</f>
        <v/>
      </c>
      <c r="F34" s="122"/>
      <c r="G34" s="123"/>
      <c r="H34" s="107"/>
      <c r="I34" s="108"/>
      <c r="J34" s="107"/>
      <c r="K34" s="109"/>
      <c r="L34" s="126"/>
      <c r="M34" s="127"/>
      <c r="N34" s="87" t="str">
        <f t="shared" si="1"/>
        <v/>
      </c>
    </row>
    <row r="35" spans="1:14" x14ac:dyDescent="0.2">
      <c r="A35" s="7" t="str">
        <f>_xlfn.IFNA(VLOOKUP(I35,Довідник!D:F,3,FALSE),"")</f>
        <v/>
      </c>
      <c r="B35" s="7">
        <f>Т.1_2!$I$6</f>
        <v>0</v>
      </c>
      <c r="C35" s="7">
        <f>YEAR(Т.1_2!$I$1)</f>
        <v>1900</v>
      </c>
      <c r="D35" s="7">
        <f t="shared" si="0"/>
        <v>0</v>
      </c>
      <c r="E35" s="44" t="str">
        <f>IF(ISBLANK(H35),"",MAX(E$7:$E34)+1)</f>
        <v/>
      </c>
      <c r="F35" s="122"/>
      <c r="G35" s="123"/>
      <c r="H35" s="107"/>
      <c r="I35" s="108"/>
      <c r="J35" s="107"/>
      <c r="K35" s="109"/>
      <c r="L35" s="126"/>
      <c r="M35" s="127"/>
      <c r="N35" s="87" t="str">
        <f t="shared" si="1"/>
        <v/>
      </c>
    </row>
    <row r="36" spans="1:14" x14ac:dyDescent="0.2">
      <c r="A36" s="7" t="str">
        <f>_xlfn.IFNA(VLOOKUP(I36,Довідник!D:F,3,FALSE),"")</f>
        <v/>
      </c>
      <c r="B36" s="7">
        <f>Т.1_2!$I$6</f>
        <v>0</v>
      </c>
      <c r="C36" s="7">
        <f>YEAR(Т.1_2!$I$1)</f>
        <v>1900</v>
      </c>
      <c r="D36" s="7">
        <f t="shared" si="0"/>
        <v>0</v>
      </c>
      <c r="E36" s="44" t="str">
        <f>IF(ISBLANK(H36),"",MAX(E$7:$E35)+1)</f>
        <v/>
      </c>
      <c r="F36" s="122"/>
      <c r="G36" s="123"/>
      <c r="H36" s="107"/>
      <c r="I36" s="108"/>
      <c r="J36" s="107"/>
      <c r="K36" s="109"/>
      <c r="L36" s="126"/>
      <c r="M36" s="127"/>
      <c r="N36" s="87" t="str">
        <f t="shared" si="1"/>
        <v/>
      </c>
    </row>
    <row r="37" spans="1:14" x14ac:dyDescent="0.2">
      <c r="A37" s="7" t="str">
        <f>_xlfn.IFNA(VLOOKUP(I37,Довідник!D:F,3,FALSE),"")</f>
        <v/>
      </c>
      <c r="B37" s="7">
        <f>Т.1_2!$I$6</f>
        <v>0</v>
      </c>
      <c r="C37" s="7">
        <f>YEAR(Т.1_2!$I$1)</f>
        <v>1900</v>
      </c>
      <c r="D37" s="7">
        <f t="shared" si="0"/>
        <v>0</v>
      </c>
      <c r="E37" s="44" t="str">
        <f>IF(ISBLANK(H37),"",MAX(E$7:$E36)+1)</f>
        <v/>
      </c>
      <c r="F37" s="122"/>
      <c r="G37" s="123"/>
      <c r="H37" s="107"/>
      <c r="I37" s="108"/>
      <c r="J37" s="107"/>
      <c r="K37" s="109"/>
      <c r="L37" s="126"/>
      <c r="M37" s="127"/>
      <c r="N37" s="87" t="str">
        <f t="shared" si="1"/>
        <v/>
      </c>
    </row>
    <row r="38" spans="1:14" x14ac:dyDescent="0.2">
      <c r="A38" s="7" t="str">
        <f>_xlfn.IFNA(VLOOKUP(I38,Довідник!D:F,3,FALSE),"")</f>
        <v/>
      </c>
      <c r="B38" s="7">
        <f>Т.1_2!$I$6</f>
        <v>0</v>
      </c>
      <c r="C38" s="7">
        <f>YEAR(Т.1_2!$I$1)</f>
        <v>1900</v>
      </c>
      <c r="D38" s="7">
        <f t="shared" si="0"/>
        <v>0</v>
      </c>
      <c r="E38" s="44" t="str">
        <f>IF(ISBLANK(H38),"",MAX(E$7:$E37)+1)</f>
        <v/>
      </c>
      <c r="F38" s="122"/>
      <c r="G38" s="123"/>
      <c r="H38" s="107"/>
      <c r="I38" s="108"/>
      <c r="J38" s="107"/>
      <c r="K38" s="109"/>
      <c r="L38" s="126"/>
      <c r="M38" s="127"/>
      <c r="N38" s="87" t="str">
        <f t="shared" si="1"/>
        <v/>
      </c>
    </row>
    <row r="39" spans="1:14" x14ac:dyDescent="0.2">
      <c r="A39" s="7" t="str">
        <f>_xlfn.IFNA(VLOOKUP(I39,Довідник!D:F,3,FALSE),"")</f>
        <v/>
      </c>
      <c r="B39" s="7">
        <f>Т.1_2!$I$6</f>
        <v>0</v>
      </c>
      <c r="C39" s="7">
        <f>YEAR(Т.1_2!$I$1)</f>
        <v>1900</v>
      </c>
      <c r="D39" s="7">
        <f t="shared" si="0"/>
        <v>0</v>
      </c>
      <c r="E39" s="44" t="str">
        <f>IF(ISBLANK(H39),"",MAX(E$7:$E38)+1)</f>
        <v/>
      </c>
      <c r="F39" s="122"/>
      <c r="G39" s="123"/>
      <c r="H39" s="107"/>
      <c r="I39" s="108"/>
      <c r="J39" s="107"/>
      <c r="K39" s="109"/>
      <c r="L39" s="126"/>
      <c r="M39" s="127"/>
      <c r="N39" s="87" t="str">
        <f t="shared" si="1"/>
        <v/>
      </c>
    </row>
    <row r="40" spans="1:14" x14ac:dyDescent="0.2">
      <c r="A40" s="7" t="str">
        <f>_xlfn.IFNA(VLOOKUP(I40,Довідник!D:F,3,FALSE),"")</f>
        <v/>
      </c>
      <c r="B40" s="7">
        <f>Т.1_2!$I$6</f>
        <v>0</v>
      </c>
      <c r="C40" s="7">
        <f>YEAR(Т.1_2!$I$1)</f>
        <v>1900</v>
      </c>
      <c r="D40" s="7">
        <f t="shared" si="0"/>
        <v>0</v>
      </c>
      <c r="E40" s="44" t="str">
        <f>IF(ISBLANK(H40),"",MAX(E$7:$E39)+1)</f>
        <v/>
      </c>
      <c r="F40" s="122"/>
      <c r="G40" s="123"/>
      <c r="H40" s="107"/>
      <c r="I40" s="108"/>
      <c r="J40" s="107"/>
      <c r="K40" s="109"/>
      <c r="L40" s="126"/>
      <c r="M40" s="127"/>
      <c r="N40" s="87" t="str">
        <f t="shared" si="1"/>
        <v/>
      </c>
    </row>
    <row r="41" spans="1:14" x14ac:dyDescent="0.2">
      <c r="A41" s="7" t="str">
        <f>_xlfn.IFNA(VLOOKUP(I41,Довідник!D:F,3,FALSE),"")</f>
        <v/>
      </c>
      <c r="B41" s="7">
        <f>Т.1_2!$I$6</f>
        <v>0</v>
      </c>
      <c r="C41" s="7">
        <f>YEAR(Т.1_2!$I$1)</f>
        <v>1900</v>
      </c>
      <c r="D41" s="7">
        <f t="shared" si="0"/>
        <v>0</v>
      </c>
      <c r="E41" s="44" t="str">
        <f>IF(ISBLANK(H41),"",MAX(E$7:$E40)+1)</f>
        <v/>
      </c>
      <c r="F41" s="122"/>
      <c r="G41" s="123"/>
      <c r="H41" s="107"/>
      <c r="I41" s="108"/>
      <c r="J41" s="107"/>
      <c r="K41" s="109"/>
      <c r="L41" s="126"/>
      <c r="M41" s="127"/>
      <c r="N41" s="87" t="str">
        <f t="shared" si="1"/>
        <v/>
      </c>
    </row>
    <row r="42" spans="1:14" x14ac:dyDescent="0.2">
      <c r="A42" s="7" t="str">
        <f>_xlfn.IFNA(VLOOKUP(I42,Довідник!D:F,3,FALSE),"")</f>
        <v/>
      </c>
      <c r="B42" s="7">
        <f>Т.1_2!$I$6</f>
        <v>0</v>
      </c>
      <c r="C42" s="7">
        <f>YEAR(Т.1_2!$I$1)</f>
        <v>1900</v>
      </c>
      <c r="D42" s="7">
        <f t="shared" si="0"/>
        <v>0</v>
      </c>
      <c r="E42" s="44" t="str">
        <f>IF(ISBLANK(H42),"",MAX(E$7:$E41)+1)</f>
        <v/>
      </c>
      <c r="F42" s="122"/>
      <c r="G42" s="123"/>
      <c r="H42" s="107"/>
      <c r="I42" s="108"/>
      <c r="J42" s="107"/>
      <c r="K42" s="109"/>
      <c r="L42" s="126"/>
      <c r="M42" s="127"/>
      <c r="N42" s="87" t="str">
        <f t="shared" si="1"/>
        <v/>
      </c>
    </row>
    <row r="43" spans="1:14" x14ac:dyDescent="0.2">
      <c r="A43" s="7" t="str">
        <f>_xlfn.IFNA(VLOOKUP(I43,Довідник!D:F,3,FALSE),"")</f>
        <v/>
      </c>
      <c r="B43" s="7">
        <f>Т.1_2!$I$6</f>
        <v>0</v>
      </c>
      <c r="C43" s="7">
        <f>YEAR(Т.1_2!$I$1)</f>
        <v>1900</v>
      </c>
      <c r="D43" s="7">
        <f t="shared" si="0"/>
        <v>0</v>
      </c>
      <c r="E43" s="44" t="str">
        <f>IF(ISBLANK(H43),"",MAX(E$7:$E42)+1)</f>
        <v/>
      </c>
      <c r="F43" s="122"/>
      <c r="G43" s="123"/>
      <c r="H43" s="107"/>
      <c r="I43" s="108"/>
      <c r="J43" s="107"/>
      <c r="K43" s="109"/>
      <c r="L43" s="126"/>
      <c r="M43" s="127"/>
      <c r="N43" s="87" t="str">
        <f t="shared" si="1"/>
        <v/>
      </c>
    </row>
    <row r="44" spans="1:14" x14ac:dyDescent="0.2">
      <c r="A44" s="7" t="str">
        <f>_xlfn.IFNA(VLOOKUP(I44,Довідник!D:F,3,FALSE),"")</f>
        <v/>
      </c>
      <c r="B44" s="7">
        <f>Т.1_2!$I$6</f>
        <v>0</v>
      </c>
      <c r="C44" s="7">
        <f>YEAR(Т.1_2!$I$1)</f>
        <v>1900</v>
      </c>
      <c r="D44" s="7">
        <f t="shared" si="0"/>
        <v>0</v>
      </c>
      <c r="E44" s="44" t="str">
        <f>IF(ISBLANK(H44),"",MAX(E$7:$E43)+1)</f>
        <v/>
      </c>
      <c r="F44" s="122"/>
      <c r="G44" s="123"/>
      <c r="H44" s="107"/>
      <c r="I44" s="108"/>
      <c r="J44" s="107"/>
      <c r="K44" s="109"/>
      <c r="L44" s="126"/>
      <c r="M44" s="127"/>
      <c r="N44" s="87" t="str">
        <f t="shared" si="1"/>
        <v/>
      </c>
    </row>
    <row r="45" spans="1:14" x14ac:dyDescent="0.2">
      <c r="A45" s="7" t="str">
        <f>_xlfn.IFNA(VLOOKUP(I45,Довідник!D:F,3,FALSE),"")</f>
        <v/>
      </c>
      <c r="B45" s="7">
        <f>Т.1_2!$I$6</f>
        <v>0</v>
      </c>
      <c r="C45" s="7">
        <f>YEAR(Т.1_2!$I$1)</f>
        <v>1900</v>
      </c>
      <c r="D45" s="7">
        <f t="shared" si="0"/>
        <v>0</v>
      </c>
      <c r="E45" s="44" t="str">
        <f>IF(ISBLANK(H45),"",MAX(E$7:$E44)+1)</f>
        <v/>
      </c>
      <c r="F45" s="122"/>
      <c r="G45" s="123"/>
      <c r="H45" s="107"/>
      <c r="I45" s="108"/>
      <c r="J45" s="107"/>
      <c r="K45" s="109"/>
      <c r="L45" s="126"/>
      <c r="M45" s="127"/>
      <c r="N45" s="87" t="str">
        <f t="shared" si="1"/>
        <v/>
      </c>
    </row>
    <row r="46" spans="1:14" x14ac:dyDescent="0.2">
      <c r="A46" s="7" t="str">
        <f>_xlfn.IFNA(VLOOKUP(I46,Довідник!D:F,3,FALSE),"")</f>
        <v/>
      </c>
      <c r="B46" s="7">
        <f>Т.1_2!$I$6</f>
        <v>0</v>
      </c>
      <c r="C46" s="7">
        <f>YEAR(Т.1_2!$I$1)</f>
        <v>1900</v>
      </c>
      <c r="D46" s="7">
        <f t="shared" si="0"/>
        <v>0</v>
      </c>
      <c r="E46" s="44" t="str">
        <f>IF(ISBLANK(H46),"",MAX(E$7:$E45)+1)</f>
        <v/>
      </c>
      <c r="F46" s="122"/>
      <c r="G46" s="123"/>
      <c r="H46" s="107"/>
      <c r="I46" s="108"/>
      <c r="J46" s="107"/>
      <c r="K46" s="109"/>
      <c r="L46" s="126"/>
      <c r="M46" s="127"/>
      <c r="N46" s="87" t="str">
        <f t="shared" si="1"/>
        <v/>
      </c>
    </row>
    <row r="47" spans="1:14" x14ac:dyDescent="0.2">
      <c r="A47" s="7" t="str">
        <f>_xlfn.IFNA(VLOOKUP(I47,Довідник!D:F,3,FALSE),"")</f>
        <v/>
      </c>
      <c r="B47" s="7">
        <f>Т.1_2!$I$6</f>
        <v>0</v>
      </c>
      <c r="C47" s="7">
        <f>YEAR(Т.1_2!$I$1)</f>
        <v>1900</v>
      </c>
      <c r="D47" s="7">
        <f t="shared" si="0"/>
        <v>0</v>
      </c>
      <c r="E47" s="44" t="str">
        <f>IF(ISBLANK(H47),"",MAX(E$7:$E46)+1)</f>
        <v/>
      </c>
      <c r="F47" s="122"/>
      <c r="G47" s="123"/>
      <c r="H47" s="107"/>
      <c r="I47" s="108"/>
      <c r="J47" s="107"/>
      <c r="K47" s="109"/>
      <c r="L47" s="126"/>
      <c r="M47" s="127"/>
      <c r="N47" s="87" t="str">
        <f t="shared" si="1"/>
        <v/>
      </c>
    </row>
    <row r="48" spans="1:14" x14ac:dyDescent="0.2">
      <c r="A48" s="7" t="str">
        <f>_xlfn.IFNA(VLOOKUP(I48,Довідник!D:F,3,FALSE),"")</f>
        <v/>
      </c>
      <c r="B48" s="7">
        <f>Т.1_2!$I$6</f>
        <v>0</v>
      </c>
      <c r="C48" s="7">
        <f>YEAR(Т.1_2!$I$1)</f>
        <v>1900</v>
      </c>
      <c r="D48" s="7">
        <f t="shared" si="0"/>
        <v>0</v>
      </c>
      <c r="E48" s="44" t="str">
        <f>IF(ISBLANK(H48),"",MAX(E$7:$E47)+1)</f>
        <v/>
      </c>
      <c r="F48" s="122"/>
      <c r="G48" s="123"/>
      <c r="H48" s="107"/>
      <c r="I48" s="108"/>
      <c r="J48" s="107"/>
      <c r="K48" s="109"/>
      <c r="L48" s="126"/>
      <c r="M48" s="127"/>
      <c r="N48" s="87" t="str">
        <f t="shared" si="1"/>
        <v/>
      </c>
    </row>
    <row r="49" spans="1:14" x14ac:dyDescent="0.2">
      <c r="A49" s="7" t="str">
        <f>_xlfn.IFNA(VLOOKUP(I49,Довідник!D:F,3,FALSE),"")</f>
        <v/>
      </c>
      <c r="B49" s="7">
        <f>Т.1_2!$I$6</f>
        <v>0</v>
      </c>
      <c r="C49" s="7">
        <f>YEAR(Т.1_2!$I$1)</f>
        <v>1900</v>
      </c>
      <c r="D49" s="7">
        <f t="shared" si="0"/>
        <v>0</v>
      </c>
      <c r="E49" s="44" t="str">
        <f>IF(ISBLANK(H49),"",MAX(E$7:$E48)+1)</f>
        <v/>
      </c>
      <c r="F49" s="122"/>
      <c r="G49" s="123"/>
      <c r="H49" s="107"/>
      <c r="I49" s="108"/>
      <c r="J49" s="107"/>
      <c r="K49" s="109"/>
      <c r="L49" s="126"/>
      <c r="M49" s="127"/>
      <c r="N49" s="87" t="str">
        <f t="shared" si="1"/>
        <v/>
      </c>
    </row>
    <row r="50" spans="1:14" x14ac:dyDescent="0.2">
      <c r="A50" s="7" t="str">
        <f>_xlfn.IFNA(VLOOKUP(I50,Довідник!D:F,3,FALSE),"")</f>
        <v/>
      </c>
      <c r="B50" s="7">
        <f>Т.1_2!$I$6</f>
        <v>0</v>
      </c>
      <c r="C50" s="7">
        <f>YEAR(Т.1_2!$I$1)</f>
        <v>1900</v>
      </c>
      <c r="D50" s="7">
        <f t="shared" si="0"/>
        <v>0</v>
      </c>
      <c r="E50" s="44" t="str">
        <f>IF(ISBLANK(H50),"",MAX(E$7:$E49)+1)</f>
        <v/>
      </c>
      <c r="F50" s="122"/>
      <c r="G50" s="123"/>
      <c r="H50" s="107"/>
      <c r="I50" s="108"/>
      <c r="J50" s="107"/>
      <c r="K50" s="109"/>
      <c r="L50" s="126"/>
      <c r="M50" s="127"/>
      <c r="N50" s="87" t="str">
        <f t="shared" si="1"/>
        <v/>
      </c>
    </row>
    <row r="51" spans="1:14" x14ac:dyDescent="0.2">
      <c r="A51" s="7" t="str">
        <f>_xlfn.IFNA(VLOOKUP(I51,Довідник!D:F,3,FALSE),"")</f>
        <v/>
      </c>
      <c r="B51" s="7">
        <f>Т.1_2!$I$6</f>
        <v>0</v>
      </c>
      <c r="C51" s="7">
        <f>YEAR(Т.1_2!$I$1)</f>
        <v>1900</v>
      </c>
      <c r="D51" s="7">
        <f t="shared" si="0"/>
        <v>0</v>
      </c>
      <c r="E51" s="44" t="str">
        <f>IF(ISBLANK(H51),"",MAX(E$7:$E50)+1)</f>
        <v/>
      </c>
      <c r="F51" s="122"/>
      <c r="G51" s="123"/>
      <c r="H51" s="107"/>
      <c r="I51" s="108"/>
      <c r="J51" s="107"/>
      <c r="K51" s="109"/>
      <c r="L51" s="126"/>
      <c r="M51" s="127"/>
      <c r="N51" s="87" t="str">
        <f t="shared" si="1"/>
        <v/>
      </c>
    </row>
    <row r="52" spans="1:14" x14ac:dyDescent="0.2">
      <c r="A52" s="7" t="str">
        <f>_xlfn.IFNA(VLOOKUP(I52,Довідник!D:F,3,FALSE),"")</f>
        <v/>
      </c>
      <c r="B52" s="7">
        <f>Т.1_2!$I$6</f>
        <v>0</v>
      </c>
      <c r="C52" s="7">
        <f>YEAR(Т.1_2!$I$1)</f>
        <v>1900</v>
      </c>
      <c r="D52" s="7">
        <f t="shared" si="0"/>
        <v>0</v>
      </c>
      <c r="E52" s="44" t="str">
        <f>IF(ISBLANK(H52),"",MAX(E$7:$E51)+1)</f>
        <v/>
      </c>
      <c r="F52" s="122"/>
      <c r="G52" s="123"/>
      <c r="H52" s="107"/>
      <c r="I52" s="108"/>
      <c r="J52" s="107"/>
      <c r="K52" s="109"/>
      <c r="L52" s="126"/>
      <c r="M52" s="127"/>
      <c r="N52" s="87" t="str">
        <f t="shared" si="1"/>
        <v/>
      </c>
    </row>
    <row r="53" spans="1:14" x14ac:dyDescent="0.2">
      <c r="A53" s="7" t="str">
        <f>_xlfn.IFNA(VLOOKUP(I53,Довідник!D:F,3,FALSE),"")</f>
        <v/>
      </c>
      <c r="B53" s="7">
        <f>Т.1_2!$I$6</f>
        <v>0</v>
      </c>
      <c r="C53" s="7">
        <f>YEAR(Т.1_2!$I$1)</f>
        <v>1900</v>
      </c>
      <c r="D53" s="7">
        <f t="shared" si="0"/>
        <v>0</v>
      </c>
      <c r="E53" s="44" t="str">
        <f>IF(ISBLANK(H53),"",MAX(E$7:$E52)+1)</f>
        <v/>
      </c>
      <c r="F53" s="122"/>
      <c r="G53" s="123"/>
      <c r="H53" s="107"/>
      <c r="I53" s="108"/>
      <c r="J53" s="107"/>
      <c r="K53" s="109"/>
      <c r="L53" s="126"/>
      <c r="M53" s="127"/>
      <c r="N53" s="87" t="str">
        <f t="shared" si="1"/>
        <v/>
      </c>
    </row>
    <row r="54" spans="1:14" x14ac:dyDescent="0.2">
      <c r="A54" s="7" t="str">
        <f>_xlfn.IFNA(VLOOKUP(I54,Довідник!D:F,3,FALSE),"")</f>
        <v/>
      </c>
      <c r="B54" s="7">
        <f>Т.1_2!$I$6</f>
        <v>0</v>
      </c>
      <c r="C54" s="7">
        <f>YEAR(Т.1_2!$I$1)</f>
        <v>1900</v>
      </c>
      <c r="D54" s="7">
        <f t="shared" si="0"/>
        <v>0</v>
      </c>
      <c r="E54" s="44" t="str">
        <f>IF(ISBLANK(H54),"",MAX(E$7:$E53)+1)</f>
        <v/>
      </c>
      <c r="F54" s="122"/>
      <c r="G54" s="123"/>
      <c r="H54" s="107"/>
      <c r="I54" s="108"/>
      <c r="J54" s="107"/>
      <c r="K54" s="109"/>
      <c r="L54" s="126"/>
      <c r="M54" s="127"/>
      <c r="N54" s="87" t="str">
        <f t="shared" si="1"/>
        <v/>
      </c>
    </row>
    <row r="55" spans="1:14" x14ac:dyDescent="0.2">
      <c r="A55" s="7" t="str">
        <f>_xlfn.IFNA(VLOOKUP(I55,Довідник!D:F,3,FALSE),"")</f>
        <v/>
      </c>
      <c r="B55" s="7">
        <f>Т.1_2!$I$6</f>
        <v>0</v>
      </c>
      <c r="C55" s="7">
        <f>YEAR(Т.1_2!$I$1)</f>
        <v>1900</v>
      </c>
      <c r="D55" s="7">
        <f t="shared" si="0"/>
        <v>0</v>
      </c>
      <c r="E55" s="44" t="str">
        <f>IF(ISBLANK(H55),"",MAX(E$7:$E54)+1)</f>
        <v/>
      </c>
      <c r="F55" s="122"/>
      <c r="G55" s="123"/>
      <c r="H55" s="107"/>
      <c r="I55" s="108"/>
      <c r="J55" s="107"/>
      <c r="K55" s="109"/>
      <c r="L55" s="126"/>
      <c r="M55" s="127"/>
      <c r="N55" s="87" t="str">
        <f t="shared" si="1"/>
        <v/>
      </c>
    </row>
    <row r="56" spans="1:14" x14ac:dyDescent="0.2">
      <c r="A56" s="7" t="str">
        <f>_xlfn.IFNA(VLOOKUP(I56,Довідник!D:F,3,FALSE),"")</f>
        <v/>
      </c>
      <c r="B56" s="7">
        <f>Т.1_2!$I$6</f>
        <v>0</v>
      </c>
      <c r="C56" s="7">
        <f>YEAR(Т.1_2!$I$1)</f>
        <v>1900</v>
      </c>
      <c r="D56" s="7">
        <f t="shared" si="0"/>
        <v>0</v>
      </c>
      <c r="E56" s="44" t="str">
        <f>IF(ISBLANK(H56),"",MAX(E$7:$E55)+1)</f>
        <v/>
      </c>
      <c r="F56" s="122"/>
      <c r="G56" s="123"/>
      <c r="H56" s="107"/>
      <c r="I56" s="108"/>
      <c r="J56" s="107"/>
      <c r="K56" s="109"/>
      <c r="L56" s="126"/>
      <c r="M56" s="127"/>
      <c r="N56" s="87" t="str">
        <f t="shared" si="1"/>
        <v/>
      </c>
    </row>
    <row r="57" spans="1:14" x14ac:dyDescent="0.2">
      <c r="A57" s="7" t="str">
        <f>_xlfn.IFNA(VLOOKUP(I57,Довідник!D:F,3,FALSE),"")</f>
        <v/>
      </c>
      <c r="B57" s="7">
        <f>Т.1_2!$I$6</f>
        <v>0</v>
      </c>
      <c r="C57" s="7">
        <f>YEAR(Т.1_2!$I$1)</f>
        <v>1900</v>
      </c>
      <c r="D57" s="7">
        <f t="shared" si="0"/>
        <v>0</v>
      </c>
      <c r="E57" s="44" t="str">
        <f>IF(ISBLANK(H57),"",MAX(E$7:$E56)+1)</f>
        <v/>
      </c>
      <c r="F57" s="122"/>
      <c r="G57" s="123"/>
      <c r="H57" s="107"/>
      <c r="I57" s="108"/>
      <c r="J57" s="107"/>
      <c r="K57" s="109"/>
      <c r="L57" s="126"/>
      <c r="M57" s="127"/>
      <c r="N57" s="87" t="str">
        <f t="shared" si="1"/>
        <v/>
      </c>
    </row>
    <row r="58" spans="1:14" x14ac:dyDescent="0.2">
      <c r="A58" s="7" t="str">
        <f>_xlfn.IFNA(VLOOKUP(I58,Довідник!D:F,3,FALSE),"")</f>
        <v/>
      </c>
      <c r="B58" s="7">
        <f>Т.1_2!$I$6</f>
        <v>0</v>
      </c>
      <c r="C58" s="7">
        <f>YEAR(Т.1_2!$I$1)</f>
        <v>1900</v>
      </c>
      <c r="D58" s="7">
        <f t="shared" si="0"/>
        <v>0</v>
      </c>
      <c r="E58" s="44" t="str">
        <f>IF(ISBLANK(H58),"",MAX(E$7:$E57)+1)</f>
        <v/>
      </c>
      <c r="F58" s="122"/>
      <c r="G58" s="123"/>
      <c r="H58" s="107"/>
      <c r="I58" s="108"/>
      <c r="J58" s="107"/>
      <c r="K58" s="109"/>
      <c r="L58" s="126"/>
      <c r="M58" s="127"/>
      <c r="N58" s="87" t="str">
        <f t="shared" si="1"/>
        <v/>
      </c>
    </row>
    <row r="59" spans="1:14" x14ac:dyDescent="0.2">
      <c r="A59" s="7" t="str">
        <f>_xlfn.IFNA(VLOOKUP(I59,Довідник!D:F,3,FALSE),"")</f>
        <v/>
      </c>
      <c r="B59" s="7">
        <f>Т.1_2!$I$6</f>
        <v>0</v>
      </c>
      <c r="C59" s="7">
        <f>YEAR(Т.1_2!$I$1)</f>
        <v>1900</v>
      </c>
      <c r="D59" s="7">
        <f t="shared" si="0"/>
        <v>0</v>
      </c>
      <c r="E59" s="44" t="str">
        <f>IF(ISBLANK(H59),"",MAX(E$7:$E58)+1)</f>
        <v/>
      </c>
      <c r="F59" s="122"/>
      <c r="G59" s="123"/>
      <c r="H59" s="107"/>
      <c r="I59" s="108"/>
      <c r="J59" s="107"/>
      <c r="K59" s="109"/>
      <c r="L59" s="126"/>
      <c r="M59" s="127"/>
      <c r="N59" s="87" t="str">
        <f t="shared" si="1"/>
        <v/>
      </c>
    </row>
    <row r="60" spans="1:14" x14ac:dyDescent="0.2">
      <c r="A60" s="7" t="str">
        <f>_xlfn.IFNA(VLOOKUP(I60,Довідник!D:F,3,FALSE),"")</f>
        <v/>
      </c>
      <c r="B60" s="7">
        <f>Т.1_2!$I$6</f>
        <v>0</v>
      </c>
      <c r="C60" s="7">
        <f>YEAR(Т.1_2!$I$1)</f>
        <v>1900</v>
      </c>
      <c r="D60" s="7">
        <f t="shared" si="0"/>
        <v>0</v>
      </c>
      <c r="E60" s="44" t="str">
        <f>IF(ISBLANK(H60),"",MAX(E$7:$E59)+1)</f>
        <v/>
      </c>
      <c r="F60" s="122"/>
      <c r="G60" s="123"/>
      <c r="H60" s="107"/>
      <c r="I60" s="108"/>
      <c r="J60" s="107"/>
      <c r="K60" s="109"/>
      <c r="L60" s="126"/>
      <c r="M60" s="127"/>
      <c r="N60" s="87" t="str">
        <f t="shared" si="1"/>
        <v/>
      </c>
    </row>
    <row r="61" spans="1:14" x14ac:dyDescent="0.2">
      <c r="A61" s="7" t="str">
        <f>_xlfn.IFNA(VLOOKUP(I61,Довідник!D:F,3,FALSE),"")</f>
        <v/>
      </c>
      <c r="B61" s="7">
        <f>Т.1_2!$I$6</f>
        <v>0</v>
      </c>
      <c r="C61" s="7">
        <f>YEAR(Т.1_2!$I$1)</f>
        <v>1900</v>
      </c>
      <c r="D61" s="7">
        <f t="shared" si="0"/>
        <v>0</v>
      </c>
      <c r="E61" s="44" t="str">
        <f>IF(ISBLANK(H61),"",MAX(E$7:$E60)+1)</f>
        <v/>
      </c>
      <c r="F61" s="122"/>
      <c r="G61" s="123"/>
      <c r="H61" s="107"/>
      <c r="I61" s="108"/>
      <c r="J61" s="107"/>
      <c r="K61" s="109"/>
      <c r="L61" s="126"/>
      <c r="M61" s="127"/>
      <c r="N61" s="87" t="str">
        <f t="shared" si="1"/>
        <v/>
      </c>
    </row>
    <row r="62" spans="1:14" x14ac:dyDescent="0.2">
      <c r="A62" s="7" t="str">
        <f>_xlfn.IFNA(VLOOKUP(I62,Довідник!D:F,3,FALSE),"")</f>
        <v/>
      </c>
      <c r="B62" s="7">
        <f>Т.1_2!$I$6</f>
        <v>0</v>
      </c>
      <c r="C62" s="7">
        <f>YEAR(Т.1_2!$I$1)</f>
        <v>1900</v>
      </c>
      <c r="D62" s="7">
        <f t="shared" si="0"/>
        <v>0</v>
      </c>
      <c r="E62" s="44" t="str">
        <f>IF(ISBLANK(H62),"",MAX(E$7:$E61)+1)</f>
        <v/>
      </c>
      <c r="F62" s="122"/>
      <c r="G62" s="123"/>
      <c r="H62" s="107"/>
      <c r="I62" s="108"/>
      <c r="J62" s="107"/>
      <c r="K62" s="109"/>
      <c r="L62" s="126"/>
      <c r="M62" s="127"/>
      <c r="N62" s="87" t="str">
        <f t="shared" si="1"/>
        <v/>
      </c>
    </row>
    <row r="63" spans="1:14" x14ac:dyDescent="0.2">
      <c r="A63" s="7" t="str">
        <f>_xlfn.IFNA(VLOOKUP(I63,Довідник!D:F,3,FALSE),"")</f>
        <v/>
      </c>
      <c r="B63" s="7">
        <f>Т.1_2!$I$6</f>
        <v>0</v>
      </c>
      <c r="C63" s="7">
        <f>YEAR(Т.1_2!$I$1)</f>
        <v>1900</v>
      </c>
      <c r="D63" s="7">
        <f t="shared" si="0"/>
        <v>0</v>
      </c>
      <c r="E63" s="44" t="str">
        <f>IF(ISBLANK(H63),"",MAX(E$7:$E62)+1)</f>
        <v/>
      </c>
      <c r="F63" s="122"/>
      <c r="G63" s="123"/>
      <c r="H63" s="107"/>
      <c r="I63" s="108"/>
      <c r="J63" s="107"/>
      <c r="K63" s="109"/>
      <c r="L63" s="126"/>
      <c r="M63" s="127"/>
      <c r="N63" s="87" t="str">
        <f t="shared" si="1"/>
        <v/>
      </c>
    </row>
    <row r="64" spans="1:14" x14ac:dyDescent="0.2">
      <c r="A64" s="7" t="str">
        <f>_xlfn.IFNA(VLOOKUP(I64,Довідник!D:F,3,FALSE),"")</f>
        <v/>
      </c>
      <c r="B64" s="7">
        <f>Т.1_2!$I$6</f>
        <v>0</v>
      </c>
      <c r="C64" s="7">
        <f>YEAR(Т.1_2!$I$1)</f>
        <v>1900</v>
      </c>
      <c r="D64" s="7">
        <f t="shared" si="0"/>
        <v>0</v>
      </c>
      <c r="E64" s="44" t="str">
        <f>IF(ISBLANK(H64),"",MAX(E$7:$E63)+1)</f>
        <v/>
      </c>
      <c r="F64" s="122"/>
      <c r="G64" s="123"/>
      <c r="H64" s="107"/>
      <c r="I64" s="108"/>
      <c r="J64" s="107"/>
      <c r="K64" s="109"/>
      <c r="L64" s="126"/>
      <c r="M64" s="127"/>
      <c r="N64" s="87" t="str">
        <f t="shared" si="1"/>
        <v/>
      </c>
    </row>
    <row r="65" spans="1:14" x14ac:dyDescent="0.2">
      <c r="A65" s="7" t="str">
        <f>_xlfn.IFNA(VLOOKUP(I65,Довідник!D:F,3,FALSE),"")</f>
        <v/>
      </c>
      <c r="B65" s="7">
        <f>Т.1_2!$I$6</f>
        <v>0</v>
      </c>
      <c r="C65" s="7">
        <f>YEAR(Т.1_2!$I$1)</f>
        <v>1900</v>
      </c>
      <c r="D65" s="7">
        <f t="shared" si="0"/>
        <v>0</v>
      </c>
      <c r="E65" s="44" t="str">
        <f>IF(ISBLANK(H65),"",MAX(E$7:$E64)+1)</f>
        <v/>
      </c>
      <c r="F65" s="122"/>
      <c r="G65" s="123"/>
      <c r="H65" s="107"/>
      <c r="I65" s="108"/>
      <c r="J65" s="107"/>
      <c r="K65" s="109"/>
      <c r="L65" s="126"/>
      <c r="M65" s="127"/>
      <c r="N65" s="87" t="str">
        <f t="shared" si="1"/>
        <v/>
      </c>
    </row>
    <row r="66" spans="1:14" x14ac:dyDescent="0.2">
      <c r="A66" s="7" t="str">
        <f>_xlfn.IFNA(VLOOKUP(I66,Довідник!D:F,3,FALSE),"")</f>
        <v/>
      </c>
      <c r="B66" s="7">
        <f>Т.1_2!$I$6</f>
        <v>0</v>
      </c>
      <c r="C66" s="7">
        <f>YEAR(Т.1_2!$I$1)</f>
        <v>1900</v>
      </c>
      <c r="D66" s="7">
        <f t="shared" si="0"/>
        <v>0</v>
      </c>
      <c r="E66" s="44" t="str">
        <f>IF(ISBLANK(H66),"",MAX(E$7:$E65)+1)</f>
        <v/>
      </c>
      <c r="F66" s="122"/>
      <c r="G66" s="123"/>
      <c r="H66" s="107"/>
      <c r="I66" s="108"/>
      <c r="J66" s="107"/>
      <c r="K66" s="109"/>
      <c r="L66" s="126"/>
      <c r="M66" s="127"/>
      <c r="N66" s="87" t="str">
        <f t="shared" si="1"/>
        <v/>
      </c>
    </row>
    <row r="67" spans="1:14" x14ac:dyDescent="0.2">
      <c r="A67" s="7" t="str">
        <f>_xlfn.IFNA(VLOOKUP(I67,Довідник!D:F,3,FALSE),"")</f>
        <v/>
      </c>
      <c r="B67" s="7">
        <f>Т.1_2!$I$6</f>
        <v>0</v>
      </c>
      <c r="C67" s="7">
        <f>YEAR(Т.1_2!$I$1)</f>
        <v>1900</v>
      </c>
      <c r="D67" s="7">
        <f t="shared" si="0"/>
        <v>0</v>
      </c>
      <c r="E67" s="44" t="str">
        <f>IF(ISBLANK(H67),"",MAX(E$7:$E66)+1)</f>
        <v/>
      </c>
      <c r="F67" s="122"/>
      <c r="G67" s="123"/>
      <c r="H67" s="107"/>
      <c r="I67" s="108"/>
      <c r="J67" s="107"/>
      <c r="K67" s="109"/>
      <c r="L67" s="126"/>
      <c r="M67" s="127"/>
      <c r="N67" s="87" t="str">
        <f t="shared" si="1"/>
        <v/>
      </c>
    </row>
    <row r="68" spans="1:14" x14ac:dyDescent="0.2">
      <c r="A68" s="7" t="str">
        <f>_xlfn.IFNA(VLOOKUP(I68,Довідник!D:F,3,FALSE),"")</f>
        <v/>
      </c>
      <c r="B68" s="7">
        <f>Т.1_2!$I$6</f>
        <v>0</v>
      </c>
      <c r="C68" s="7">
        <f>YEAR(Т.1_2!$I$1)</f>
        <v>1900</v>
      </c>
      <c r="D68" s="7">
        <f t="shared" si="0"/>
        <v>0</v>
      </c>
      <c r="E68" s="44" t="str">
        <f>IF(ISBLANK(H68),"",MAX(E$7:$E67)+1)</f>
        <v/>
      </c>
      <c r="F68" s="122"/>
      <c r="G68" s="123"/>
      <c r="H68" s="107"/>
      <c r="I68" s="108"/>
      <c r="J68" s="107"/>
      <c r="K68" s="109"/>
      <c r="L68" s="126"/>
      <c r="M68" s="127"/>
      <c r="N68" s="87" t="str">
        <f t="shared" si="1"/>
        <v/>
      </c>
    </row>
    <row r="69" spans="1:14" x14ac:dyDescent="0.2">
      <c r="A69" s="7" t="str">
        <f>_xlfn.IFNA(VLOOKUP(I69,Довідник!D:F,3,FALSE),"")</f>
        <v/>
      </c>
      <c r="B69" s="7">
        <f>Т.1_2!$I$6</f>
        <v>0</v>
      </c>
      <c r="C69" s="7">
        <f>YEAR(Т.1_2!$I$1)</f>
        <v>1900</v>
      </c>
      <c r="D69" s="7">
        <f t="shared" si="0"/>
        <v>0</v>
      </c>
      <c r="E69" s="44" t="str">
        <f>IF(ISBLANK(H69),"",MAX(E$7:$E68)+1)</f>
        <v/>
      </c>
      <c r="F69" s="122"/>
      <c r="G69" s="123"/>
      <c r="H69" s="107"/>
      <c r="I69" s="108"/>
      <c r="J69" s="107"/>
      <c r="K69" s="109"/>
      <c r="L69" s="126"/>
      <c r="M69" s="127"/>
      <c r="N69" s="87" t="str">
        <f t="shared" si="1"/>
        <v/>
      </c>
    </row>
    <row r="70" spans="1:14" x14ac:dyDescent="0.2">
      <c r="A70" s="7" t="str">
        <f>_xlfn.IFNA(VLOOKUP(I70,Довідник!D:F,3,FALSE),"")</f>
        <v/>
      </c>
      <c r="B70" s="7">
        <f>Т.1_2!$I$6</f>
        <v>0</v>
      </c>
      <c r="C70" s="7">
        <f>YEAR(Т.1_2!$I$1)</f>
        <v>1900</v>
      </c>
      <c r="D70" s="7">
        <f t="shared" si="0"/>
        <v>0</v>
      </c>
      <c r="E70" s="44" t="str">
        <f>IF(ISBLANK(H70),"",MAX(E$7:$E69)+1)</f>
        <v/>
      </c>
      <c r="F70" s="122"/>
      <c r="G70" s="123"/>
      <c r="H70" s="107"/>
      <c r="I70" s="108"/>
      <c r="J70" s="107"/>
      <c r="K70" s="109"/>
      <c r="L70" s="126"/>
      <c r="M70" s="127"/>
      <c r="N70" s="87" t="str">
        <f t="shared" si="1"/>
        <v/>
      </c>
    </row>
    <row r="71" spans="1:14" x14ac:dyDescent="0.2">
      <c r="A71" s="7" t="str">
        <f>_xlfn.IFNA(VLOOKUP(I71,Довідник!D:F,3,FALSE),"")</f>
        <v/>
      </c>
      <c r="B71" s="7">
        <f>Т.1_2!$I$6</f>
        <v>0</v>
      </c>
      <c r="C71" s="7">
        <f>YEAR(Т.1_2!$I$1)</f>
        <v>1900</v>
      </c>
      <c r="D71" s="7">
        <f t="shared" si="0"/>
        <v>0</v>
      </c>
      <c r="E71" s="44" t="str">
        <f>IF(ISBLANK(H71),"",MAX(E$7:$E70)+1)</f>
        <v/>
      </c>
      <c r="F71" s="122"/>
      <c r="G71" s="123"/>
      <c r="H71" s="107"/>
      <c r="I71" s="108"/>
      <c r="J71" s="107"/>
      <c r="K71" s="109"/>
      <c r="L71" s="126"/>
      <c r="M71" s="127"/>
      <c r="N71" s="87" t="str">
        <f t="shared" si="1"/>
        <v/>
      </c>
    </row>
    <row r="72" spans="1:14" x14ac:dyDescent="0.2">
      <c r="A72" s="7" t="str">
        <f>_xlfn.IFNA(VLOOKUP(I72,Довідник!D:F,3,FALSE),"")</f>
        <v/>
      </c>
      <c r="B72" s="7">
        <f>Т.1_2!$I$6</f>
        <v>0</v>
      </c>
      <c r="C72" s="7">
        <f>YEAR(Т.1_2!$I$1)</f>
        <v>1900</v>
      </c>
      <c r="D72" s="7">
        <f t="shared" ref="D72:D135" si="2">IF(G72="",F72,YEAR(G72))</f>
        <v>0</v>
      </c>
      <c r="E72" s="44" t="str">
        <f>IF(ISBLANK(H72),"",MAX(E$7:$E71)+1)</f>
        <v/>
      </c>
      <c r="F72" s="122"/>
      <c r="G72" s="123"/>
      <c r="H72" s="107"/>
      <c r="I72" s="108"/>
      <c r="J72" s="107"/>
      <c r="K72" s="109"/>
      <c r="L72" s="126"/>
      <c r="M72" s="127"/>
      <c r="N72" s="87" t="str">
        <f t="shared" ref="N72:N135" si="3">IF(OR(IFERROR(0/D72,1)+ISBLANK(H72)*1+ISBLANK(I72)*1+ISBLANK(J72)*1+ISBLANK(K72)*1+ISBLANK(L72)*1=0,IFERROR(0/D72,1)+ISBLANK(H72)*1+ISBLANK(I72)*1+ISBLANK(J72)*1+ISBLANK(K72)*1+ISBLANK(L72)*1=6),"","Заповнено не всі поля!")</f>
        <v/>
      </c>
    </row>
    <row r="73" spans="1:14" x14ac:dyDescent="0.2">
      <c r="A73" s="7" t="str">
        <f>_xlfn.IFNA(VLOOKUP(I73,Довідник!D:F,3,FALSE),"")</f>
        <v/>
      </c>
      <c r="B73" s="7">
        <f>Т.1_2!$I$6</f>
        <v>0</v>
      </c>
      <c r="C73" s="7">
        <f>YEAR(Т.1_2!$I$1)</f>
        <v>1900</v>
      </c>
      <c r="D73" s="7">
        <f t="shared" si="2"/>
        <v>0</v>
      </c>
      <c r="E73" s="44" t="str">
        <f>IF(ISBLANK(H73),"",MAX(E$7:$E72)+1)</f>
        <v/>
      </c>
      <c r="F73" s="122"/>
      <c r="G73" s="123"/>
      <c r="H73" s="107"/>
      <c r="I73" s="108"/>
      <c r="J73" s="107"/>
      <c r="K73" s="109"/>
      <c r="L73" s="126"/>
      <c r="M73" s="127"/>
      <c r="N73" s="87" t="str">
        <f t="shared" si="3"/>
        <v/>
      </c>
    </row>
    <row r="74" spans="1:14" x14ac:dyDescent="0.2">
      <c r="A74" s="7" t="str">
        <f>_xlfn.IFNA(VLOOKUP(I74,Довідник!D:F,3,FALSE),"")</f>
        <v/>
      </c>
      <c r="B74" s="7">
        <f>Т.1_2!$I$6</f>
        <v>0</v>
      </c>
      <c r="C74" s="7">
        <f>YEAR(Т.1_2!$I$1)</f>
        <v>1900</v>
      </c>
      <c r="D74" s="7">
        <f t="shared" si="2"/>
        <v>0</v>
      </c>
      <c r="E74" s="44" t="str">
        <f>IF(ISBLANK(H74),"",MAX(E$7:$E73)+1)</f>
        <v/>
      </c>
      <c r="F74" s="122"/>
      <c r="G74" s="123"/>
      <c r="H74" s="107"/>
      <c r="I74" s="108"/>
      <c r="J74" s="107"/>
      <c r="K74" s="109"/>
      <c r="L74" s="126"/>
      <c r="M74" s="127"/>
      <c r="N74" s="87" t="str">
        <f t="shared" si="3"/>
        <v/>
      </c>
    </row>
    <row r="75" spans="1:14" x14ac:dyDescent="0.2">
      <c r="A75" s="7" t="str">
        <f>_xlfn.IFNA(VLOOKUP(I75,Довідник!D:F,3,FALSE),"")</f>
        <v/>
      </c>
      <c r="B75" s="7">
        <f>Т.1_2!$I$6</f>
        <v>0</v>
      </c>
      <c r="C75" s="7">
        <f>YEAR(Т.1_2!$I$1)</f>
        <v>1900</v>
      </c>
      <c r="D75" s="7">
        <f t="shared" si="2"/>
        <v>0</v>
      </c>
      <c r="E75" s="44" t="str">
        <f>IF(ISBLANK(H75),"",MAX(E$7:$E74)+1)</f>
        <v/>
      </c>
      <c r="F75" s="122"/>
      <c r="G75" s="123"/>
      <c r="H75" s="107"/>
      <c r="I75" s="108"/>
      <c r="J75" s="107"/>
      <c r="K75" s="109"/>
      <c r="L75" s="126"/>
      <c r="M75" s="127"/>
      <c r="N75" s="87" t="str">
        <f t="shared" si="3"/>
        <v/>
      </c>
    </row>
    <row r="76" spans="1:14" x14ac:dyDescent="0.2">
      <c r="A76" s="7" t="str">
        <f>_xlfn.IFNA(VLOOKUP(I76,Довідник!D:F,3,FALSE),"")</f>
        <v/>
      </c>
      <c r="B76" s="7">
        <f>Т.1_2!$I$6</f>
        <v>0</v>
      </c>
      <c r="C76" s="7">
        <f>YEAR(Т.1_2!$I$1)</f>
        <v>1900</v>
      </c>
      <c r="D76" s="7">
        <f t="shared" si="2"/>
        <v>0</v>
      </c>
      <c r="E76" s="44" t="str">
        <f>IF(ISBLANK(H76),"",MAX(E$7:$E75)+1)</f>
        <v/>
      </c>
      <c r="F76" s="122"/>
      <c r="G76" s="123"/>
      <c r="H76" s="107"/>
      <c r="I76" s="108"/>
      <c r="J76" s="107"/>
      <c r="K76" s="109"/>
      <c r="L76" s="126"/>
      <c r="M76" s="127"/>
      <c r="N76" s="87" t="str">
        <f t="shared" si="3"/>
        <v/>
      </c>
    </row>
    <row r="77" spans="1:14" x14ac:dyDescent="0.2">
      <c r="A77" s="7" t="str">
        <f>_xlfn.IFNA(VLOOKUP(I77,Довідник!D:F,3,FALSE),"")</f>
        <v/>
      </c>
      <c r="B77" s="7">
        <f>Т.1_2!$I$6</f>
        <v>0</v>
      </c>
      <c r="C77" s="7">
        <f>YEAR(Т.1_2!$I$1)</f>
        <v>1900</v>
      </c>
      <c r="D77" s="7">
        <f t="shared" si="2"/>
        <v>0</v>
      </c>
      <c r="E77" s="44" t="str">
        <f>IF(ISBLANK(H77),"",MAX(E$7:$E76)+1)</f>
        <v/>
      </c>
      <c r="F77" s="122"/>
      <c r="G77" s="123"/>
      <c r="H77" s="107"/>
      <c r="I77" s="108"/>
      <c r="J77" s="107"/>
      <c r="K77" s="109"/>
      <c r="L77" s="126"/>
      <c r="M77" s="127"/>
      <c r="N77" s="87" t="str">
        <f t="shared" si="3"/>
        <v/>
      </c>
    </row>
    <row r="78" spans="1:14" x14ac:dyDescent="0.2">
      <c r="A78" s="7" t="str">
        <f>_xlfn.IFNA(VLOOKUP(I78,Довідник!D:F,3,FALSE),"")</f>
        <v/>
      </c>
      <c r="B78" s="7">
        <f>Т.1_2!$I$6</f>
        <v>0</v>
      </c>
      <c r="C78" s="7">
        <f>YEAR(Т.1_2!$I$1)</f>
        <v>1900</v>
      </c>
      <c r="D78" s="7">
        <f t="shared" si="2"/>
        <v>0</v>
      </c>
      <c r="E78" s="44" t="str">
        <f>IF(ISBLANK(H78),"",MAX(E$7:$E77)+1)</f>
        <v/>
      </c>
      <c r="F78" s="122"/>
      <c r="G78" s="123"/>
      <c r="H78" s="107"/>
      <c r="I78" s="108"/>
      <c r="J78" s="107"/>
      <c r="K78" s="109"/>
      <c r="L78" s="126"/>
      <c r="M78" s="127"/>
      <c r="N78" s="87" t="str">
        <f t="shared" si="3"/>
        <v/>
      </c>
    </row>
    <row r="79" spans="1:14" x14ac:dyDescent="0.2">
      <c r="A79" s="7" t="str">
        <f>_xlfn.IFNA(VLOOKUP(I79,Довідник!D:F,3,FALSE),"")</f>
        <v/>
      </c>
      <c r="B79" s="7">
        <f>Т.1_2!$I$6</f>
        <v>0</v>
      </c>
      <c r="C79" s="7">
        <f>YEAR(Т.1_2!$I$1)</f>
        <v>1900</v>
      </c>
      <c r="D79" s="7">
        <f t="shared" si="2"/>
        <v>0</v>
      </c>
      <c r="E79" s="44" t="str">
        <f>IF(ISBLANK(H79),"",MAX(E$7:$E78)+1)</f>
        <v/>
      </c>
      <c r="F79" s="122"/>
      <c r="G79" s="123"/>
      <c r="H79" s="107"/>
      <c r="I79" s="108"/>
      <c r="J79" s="107"/>
      <c r="K79" s="109"/>
      <c r="L79" s="126"/>
      <c r="M79" s="127"/>
      <c r="N79" s="87" t="str">
        <f t="shared" si="3"/>
        <v/>
      </c>
    </row>
    <row r="80" spans="1:14" x14ac:dyDescent="0.2">
      <c r="A80" s="7" t="str">
        <f>_xlfn.IFNA(VLOOKUP(I80,Довідник!D:F,3,FALSE),"")</f>
        <v/>
      </c>
      <c r="B80" s="7">
        <f>Т.1_2!$I$6</f>
        <v>0</v>
      </c>
      <c r="C80" s="7">
        <f>YEAR(Т.1_2!$I$1)</f>
        <v>1900</v>
      </c>
      <c r="D80" s="7">
        <f t="shared" si="2"/>
        <v>0</v>
      </c>
      <c r="E80" s="44" t="str">
        <f>IF(ISBLANK(H80),"",MAX(E$7:$E79)+1)</f>
        <v/>
      </c>
      <c r="F80" s="122"/>
      <c r="G80" s="123"/>
      <c r="H80" s="107"/>
      <c r="I80" s="108"/>
      <c r="J80" s="107"/>
      <c r="K80" s="109"/>
      <c r="L80" s="126"/>
      <c r="M80" s="127"/>
      <c r="N80" s="87" t="str">
        <f t="shared" si="3"/>
        <v/>
      </c>
    </row>
    <row r="81" spans="1:14" x14ac:dyDescent="0.2">
      <c r="A81" s="7" t="str">
        <f>_xlfn.IFNA(VLOOKUP(I81,Довідник!D:F,3,FALSE),"")</f>
        <v/>
      </c>
      <c r="B81" s="7">
        <f>Т.1_2!$I$6</f>
        <v>0</v>
      </c>
      <c r="C81" s="7">
        <f>YEAR(Т.1_2!$I$1)</f>
        <v>1900</v>
      </c>
      <c r="D81" s="7">
        <f t="shared" si="2"/>
        <v>0</v>
      </c>
      <c r="E81" s="44" t="str">
        <f>IF(ISBLANK(H81),"",MAX(E$7:$E80)+1)</f>
        <v/>
      </c>
      <c r="F81" s="122"/>
      <c r="G81" s="123"/>
      <c r="H81" s="107"/>
      <c r="I81" s="108"/>
      <c r="J81" s="107"/>
      <c r="K81" s="109"/>
      <c r="L81" s="126"/>
      <c r="M81" s="127"/>
      <c r="N81" s="87" t="str">
        <f t="shared" si="3"/>
        <v/>
      </c>
    </row>
    <row r="82" spans="1:14" x14ac:dyDescent="0.2">
      <c r="A82" s="7" t="str">
        <f>_xlfn.IFNA(VLOOKUP(I82,Довідник!D:F,3,FALSE),"")</f>
        <v/>
      </c>
      <c r="B82" s="7">
        <f>Т.1_2!$I$6</f>
        <v>0</v>
      </c>
      <c r="C82" s="7">
        <f>YEAR(Т.1_2!$I$1)</f>
        <v>1900</v>
      </c>
      <c r="D82" s="7">
        <f t="shared" si="2"/>
        <v>0</v>
      </c>
      <c r="E82" s="44" t="str">
        <f>IF(ISBLANK(H82),"",MAX(E$7:$E81)+1)</f>
        <v/>
      </c>
      <c r="F82" s="122"/>
      <c r="G82" s="123"/>
      <c r="H82" s="107"/>
      <c r="I82" s="108"/>
      <c r="J82" s="107"/>
      <c r="K82" s="109"/>
      <c r="L82" s="126"/>
      <c r="M82" s="127"/>
      <c r="N82" s="87" t="str">
        <f t="shared" si="3"/>
        <v/>
      </c>
    </row>
    <row r="83" spans="1:14" x14ac:dyDescent="0.2">
      <c r="A83" s="7" t="str">
        <f>_xlfn.IFNA(VLOOKUP(I83,Довідник!D:F,3,FALSE),"")</f>
        <v/>
      </c>
      <c r="B83" s="7">
        <f>Т.1_2!$I$6</f>
        <v>0</v>
      </c>
      <c r="C83" s="7">
        <f>YEAR(Т.1_2!$I$1)</f>
        <v>1900</v>
      </c>
      <c r="D83" s="7">
        <f t="shared" si="2"/>
        <v>0</v>
      </c>
      <c r="E83" s="44" t="str">
        <f>IF(ISBLANK(H83),"",MAX(E$7:$E82)+1)</f>
        <v/>
      </c>
      <c r="F83" s="122"/>
      <c r="G83" s="123"/>
      <c r="H83" s="107"/>
      <c r="I83" s="108"/>
      <c r="J83" s="107"/>
      <c r="K83" s="109"/>
      <c r="L83" s="126"/>
      <c r="M83" s="127"/>
      <c r="N83" s="87" t="str">
        <f t="shared" si="3"/>
        <v/>
      </c>
    </row>
    <row r="84" spans="1:14" x14ac:dyDescent="0.2">
      <c r="A84" s="7" t="str">
        <f>_xlfn.IFNA(VLOOKUP(I84,Довідник!D:F,3,FALSE),"")</f>
        <v/>
      </c>
      <c r="B84" s="7">
        <f>Т.1_2!$I$6</f>
        <v>0</v>
      </c>
      <c r="C84" s="7">
        <f>YEAR(Т.1_2!$I$1)</f>
        <v>1900</v>
      </c>
      <c r="D84" s="7">
        <f t="shared" si="2"/>
        <v>0</v>
      </c>
      <c r="E84" s="44" t="str">
        <f>IF(ISBLANK(H84),"",MAX(E$7:$E83)+1)</f>
        <v/>
      </c>
      <c r="F84" s="122"/>
      <c r="G84" s="123"/>
      <c r="H84" s="107"/>
      <c r="I84" s="108"/>
      <c r="J84" s="107"/>
      <c r="K84" s="109"/>
      <c r="L84" s="126"/>
      <c r="M84" s="127"/>
      <c r="N84" s="87" t="str">
        <f t="shared" si="3"/>
        <v/>
      </c>
    </row>
    <row r="85" spans="1:14" x14ac:dyDescent="0.2">
      <c r="A85" s="7" t="str">
        <f>_xlfn.IFNA(VLOOKUP(I85,Довідник!D:F,3,FALSE),"")</f>
        <v/>
      </c>
      <c r="B85" s="7">
        <f>Т.1_2!$I$6</f>
        <v>0</v>
      </c>
      <c r="C85" s="7">
        <f>YEAR(Т.1_2!$I$1)</f>
        <v>1900</v>
      </c>
      <c r="D85" s="7">
        <f t="shared" si="2"/>
        <v>0</v>
      </c>
      <c r="E85" s="44" t="str">
        <f>IF(ISBLANK(H85),"",MAX(E$7:$E84)+1)</f>
        <v/>
      </c>
      <c r="F85" s="122"/>
      <c r="G85" s="123"/>
      <c r="H85" s="107"/>
      <c r="I85" s="108"/>
      <c r="J85" s="107"/>
      <c r="K85" s="109"/>
      <c r="L85" s="126"/>
      <c r="M85" s="127"/>
      <c r="N85" s="87" t="str">
        <f t="shared" si="3"/>
        <v/>
      </c>
    </row>
    <row r="86" spans="1:14" x14ac:dyDescent="0.2">
      <c r="A86" s="7" t="str">
        <f>_xlfn.IFNA(VLOOKUP(I86,Довідник!D:F,3,FALSE),"")</f>
        <v/>
      </c>
      <c r="B86" s="7">
        <f>Т.1_2!$I$6</f>
        <v>0</v>
      </c>
      <c r="C86" s="7">
        <f>YEAR(Т.1_2!$I$1)</f>
        <v>1900</v>
      </c>
      <c r="D86" s="7">
        <f t="shared" si="2"/>
        <v>0</v>
      </c>
      <c r="E86" s="44" t="str">
        <f>IF(ISBLANK(H86),"",MAX(E$7:$E85)+1)</f>
        <v/>
      </c>
      <c r="F86" s="122"/>
      <c r="G86" s="123"/>
      <c r="H86" s="107"/>
      <c r="I86" s="108"/>
      <c r="J86" s="107"/>
      <c r="K86" s="109"/>
      <c r="L86" s="126"/>
      <c r="M86" s="127"/>
      <c r="N86" s="87" t="str">
        <f t="shared" si="3"/>
        <v/>
      </c>
    </row>
    <row r="87" spans="1:14" x14ac:dyDescent="0.2">
      <c r="A87" s="7" t="str">
        <f>_xlfn.IFNA(VLOOKUP(I87,Довідник!D:F,3,FALSE),"")</f>
        <v/>
      </c>
      <c r="B87" s="7">
        <f>Т.1_2!$I$6</f>
        <v>0</v>
      </c>
      <c r="C87" s="7">
        <f>YEAR(Т.1_2!$I$1)</f>
        <v>1900</v>
      </c>
      <c r="D87" s="7">
        <f t="shared" si="2"/>
        <v>0</v>
      </c>
      <c r="E87" s="44" t="str">
        <f>IF(ISBLANK(H87),"",MAX(E$7:$E86)+1)</f>
        <v/>
      </c>
      <c r="F87" s="122"/>
      <c r="G87" s="123"/>
      <c r="H87" s="107"/>
      <c r="I87" s="108"/>
      <c r="J87" s="107"/>
      <c r="K87" s="109"/>
      <c r="L87" s="126"/>
      <c r="M87" s="127"/>
      <c r="N87" s="87" t="str">
        <f t="shared" si="3"/>
        <v/>
      </c>
    </row>
    <row r="88" spans="1:14" x14ac:dyDescent="0.2">
      <c r="A88" s="7" t="str">
        <f>_xlfn.IFNA(VLOOKUP(I88,Довідник!D:F,3,FALSE),"")</f>
        <v/>
      </c>
      <c r="B88" s="7">
        <f>Т.1_2!$I$6</f>
        <v>0</v>
      </c>
      <c r="C88" s="7">
        <f>YEAR(Т.1_2!$I$1)</f>
        <v>1900</v>
      </c>
      <c r="D88" s="7">
        <f t="shared" si="2"/>
        <v>0</v>
      </c>
      <c r="E88" s="44" t="str">
        <f>IF(ISBLANK(H88),"",MAX(E$7:$E87)+1)</f>
        <v/>
      </c>
      <c r="F88" s="122"/>
      <c r="G88" s="123"/>
      <c r="H88" s="107"/>
      <c r="I88" s="108"/>
      <c r="J88" s="107"/>
      <c r="K88" s="109"/>
      <c r="L88" s="126"/>
      <c r="M88" s="127"/>
      <c r="N88" s="87" t="str">
        <f t="shared" si="3"/>
        <v/>
      </c>
    </row>
    <row r="89" spans="1:14" x14ac:dyDescent="0.2">
      <c r="A89" s="7" t="str">
        <f>_xlfn.IFNA(VLOOKUP(I89,Довідник!D:F,3,FALSE),"")</f>
        <v/>
      </c>
      <c r="B89" s="7">
        <f>Т.1_2!$I$6</f>
        <v>0</v>
      </c>
      <c r="C89" s="7">
        <f>YEAR(Т.1_2!$I$1)</f>
        <v>1900</v>
      </c>
      <c r="D89" s="7">
        <f t="shared" si="2"/>
        <v>0</v>
      </c>
      <c r="E89" s="44" t="str">
        <f>IF(ISBLANK(H89),"",MAX(E$7:$E88)+1)</f>
        <v/>
      </c>
      <c r="F89" s="122"/>
      <c r="G89" s="123"/>
      <c r="H89" s="107"/>
      <c r="I89" s="108"/>
      <c r="J89" s="107"/>
      <c r="K89" s="109"/>
      <c r="L89" s="126"/>
      <c r="M89" s="127"/>
      <c r="N89" s="87" t="str">
        <f t="shared" si="3"/>
        <v/>
      </c>
    </row>
    <row r="90" spans="1:14" x14ac:dyDescent="0.2">
      <c r="A90" s="7" t="str">
        <f>_xlfn.IFNA(VLOOKUP(I90,Довідник!D:F,3,FALSE),"")</f>
        <v/>
      </c>
      <c r="B90" s="7">
        <f>Т.1_2!$I$6</f>
        <v>0</v>
      </c>
      <c r="C90" s="7">
        <f>YEAR(Т.1_2!$I$1)</f>
        <v>1900</v>
      </c>
      <c r="D90" s="7">
        <f t="shared" si="2"/>
        <v>0</v>
      </c>
      <c r="E90" s="44" t="str">
        <f>IF(ISBLANK(H90),"",MAX(E$7:$E89)+1)</f>
        <v/>
      </c>
      <c r="F90" s="122"/>
      <c r="G90" s="123"/>
      <c r="H90" s="107"/>
      <c r="I90" s="108"/>
      <c r="J90" s="107"/>
      <c r="K90" s="109"/>
      <c r="L90" s="126"/>
      <c r="M90" s="127"/>
      <c r="N90" s="87" t="str">
        <f t="shared" si="3"/>
        <v/>
      </c>
    </row>
    <row r="91" spans="1:14" x14ac:dyDescent="0.2">
      <c r="A91" s="7" t="str">
        <f>_xlfn.IFNA(VLOOKUP(I91,Довідник!D:F,3,FALSE),"")</f>
        <v/>
      </c>
      <c r="B91" s="7">
        <f>Т.1_2!$I$6</f>
        <v>0</v>
      </c>
      <c r="C91" s="7">
        <f>YEAR(Т.1_2!$I$1)</f>
        <v>1900</v>
      </c>
      <c r="D91" s="7">
        <f t="shared" si="2"/>
        <v>0</v>
      </c>
      <c r="E91" s="44" t="str">
        <f>IF(ISBLANK(H91),"",MAX(E$7:$E90)+1)</f>
        <v/>
      </c>
      <c r="F91" s="122"/>
      <c r="G91" s="123"/>
      <c r="H91" s="107"/>
      <c r="I91" s="108"/>
      <c r="J91" s="107"/>
      <c r="K91" s="109"/>
      <c r="L91" s="126"/>
      <c r="M91" s="127"/>
      <c r="N91" s="87" t="str">
        <f t="shared" si="3"/>
        <v/>
      </c>
    </row>
    <row r="92" spans="1:14" x14ac:dyDescent="0.2">
      <c r="A92" s="7" t="str">
        <f>_xlfn.IFNA(VLOOKUP(I92,Довідник!D:F,3,FALSE),"")</f>
        <v/>
      </c>
      <c r="B92" s="7">
        <f>Т.1_2!$I$6</f>
        <v>0</v>
      </c>
      <c r="C92" s="7">
        <f>YEAR(Т.1_2!$I$1)</f>
        <v>1900</v>
      </c>
      <c r="D92" s="7">
        <f t="shared" si="2"/>
        <v>0</v>
      </c>
      <c r="E92" s="44" t="str">
        <f>IF(ISBLANK(H92),"",MAX(E$7:$E91)+1)</f>
        <v/>
      </c>
      <c r="F92" s="122"/>
      <c r="G92" s="123"/>
      <c r="H92" s="107"/>
      <c r="I92" s="108"/>
      <c r="J92" s="107"/>
      <c r="K92" s="109"/>
      <c r="L92" s="126"/>
      <c r="M92" s="127"/>
      <c r="N92" s="87" t="str">
        <f t="shared" si="3"/>
        <v/>
      </c>
    </row>
    <row r="93" spans="1:14" x14ac:dyDescent="0.2">
      <c r="A93" s="7" t="str">
        <f>_xlfn.IFNA(VLOOKUP(I93,Довідник!D:F,3,FALSE),"")</f>
        <v/>
      </c>
      <c r="B93" s="7">
        <f>Т.1_2!$I$6</f>
        <v>0</v>
      </c>
      <c r="C93" s="7">
        <f>YEAR(Т.1_2!$I$1)</f>
        <v>1900</v>
      </c>
      <c r="D93" s="7">
        <f t="shared" si="2"/>
        <v>0</v>
      </c>
      <c r="E93" s="44" t="str">
        <f>IF(ISBLANK(H93),"",MAX(E$7:$E92)+1)</f>
        <v/>
      </c>
      <c r="F93" s="122"/>
      <c r="G93" s="123"/>
      <c r="H93" s="107"/>
      <c r="I93" s="108"/>
      <c r="J93" s="107"/>
      <c r="K93" s="109"/>
      <c r="L93" s="126"/>
      <c r="M93" s="127"/>
      <c r="N93" s="87" t="str">
        <f t="shared" si="3"/>
        <v/>
      </c>
    </row>
    <row r="94" spans="1:14" x14ac:dyDescent="0.2">
      <c r="A94" s="7" t="str">
        <f>_xlfn.IFNA(VLOOKUP(I94,Довідник!D:F,3,FALSE),"")</f>
        <v/>
      </c>
      <c r="B94" s="7">
        <f>Т.1_2!$I$6</f>
        <v>0</v>
      </c>
      <c r="C94" s="7">
        <f>YEAR(Т.1_2!$I$1)</f>
        <v>1900</v>
      </c>
      <c r="D94" s="7">
        <f t="shared" si="2"/>
        <v>0</v>
      </c>
      <c r="E94" s="44" t="str">
        <f>IF(ISBLANK(H94),"",MAX(E$7:$E93)+1)</f>
        <v/>
      </c>
      <c r="F94" s="122"/>
      <c r="G94" s="123"/>
      <c r="H94" s="107"/>
      <c r="I94" s="108"/>
      <c r="J94" s="107"/>
      <c r="K94" s="109"/>
      <c r="L94" s="126"/>
      <c r="M94" s="127"/>
      <c r="N94" s="87" t="str">
        <f t="shared" si="3"/>
        <v/>
      </c>
    </row>
    <row r="95" spans="1:14" x14ac:dyDescent="0.2">
      <c r="A95" s="7" t="str">
        <f>_xlfn.IFNA(VLOOKUP(I95,Довідник!D:F,3,FALSE),"")</f>
        <v/>
      </c>
      <c r="B95" s="7">
        <f>Т.1_2!$I$6</f>
        <v>0</v>
      </c>
      <c r="C95" s="7">
        <f>YEAR(Т.1_2!$I$1)</f>
        <v>1900</v>
      </c>
      <c r="D95" s="7">
        <f t="shared" si="2"/>
        <v>0</v>
      </c>
      <c r="E95" s="44" t="str">
        <f>IF(ISBLANK(H95),"",MAX(E$7:$E94)+1)</f>
        <v/>
      </c>
      <c r="F95" s="122"/>
      <c r="G95" s="123"/>
      <c r="H95" s="107"/>
      <c r="I95" s="108"/>
      <c r="J95" s="107"/>
      <c r="K95" s="109"/>
      <c r="L95" s="126"/>
      <c r="M95" s="127"/>
      <c r="N95" s="87" t="str">
        <f t="shared" si="3"/>
        <v/>
      </c>
    </row>
    <row r="96" spans="1:14" x14ac:dyDescent="0.2">
      <c r="A96" s="7" t="str">
        <f>_xlfn.IFNA(VLOOKUP(I96,Довідник!D:F,3,FALSE),"")</f>
        <v/>
      </c>
      <c r="B96" s="7">
        <f>Т.1_2!$I$6</f>
        <v>0</v>
      </c>
      <c r="C96" s="7">
        <f>YEAR(Т.1_2!$I$1)</f>
        <v>1900</v>
      </c>
      <c r="D96" s="7">
        <f t="shared" si="2"/>
        <v>0</v>
      </c>
      <c r="E96" s="44" t="str">
        <f>IF(ISBLANK(H96),"",MAX(E$7:$E95)+1)</f>
        <v/>
      </c>
      <c r="F96" s="122"/>
      <c r="G96" s="123"/>
      <c r="H96" s="107"/>
      <c r="I96" s="108"/>
      <c r="J96" s="107"/>
      <c r="K96" s="109"/>
      <c r="L96" s="126"/>
      <c r="M96" s="127"/>
      <c r="N96" s="87" t="str">
        <f t="shared" si="3"/>
        <v/>
      </c>
    </row>
    <row r="97" spans="1:14" x14ac:dyDescent="0.2">
      <c r="A97" s="7" t="str">
        <f>_xlfn.IFNA(VLOOKUP(I97,Довідник!D:F,3,FALSE),"")</f>
        <v/>
      </c>
      <c r="B97" s="7">
        <f>Т.1_2!$I$6</f>
        <v>0</v>
      </c>
      <c r="C97" s="7">
        <f>YEAR(Т.1_2!$I$1)</f>
        <v>1900</v>
      </c>
      <c r="D97" s="7">
        <f t="shared" si="2"/>
        <v>0</v>
      </c>
      <c r="E97" s="44" t="str">
        <f>IF(ISBLANK(H97),"",MAX(E$7:$E96)+1)</f>
        <v/>
      </c>
      <c r="F97" s="122"/>
      <c r="G97" s="123"/>
      <c r="H97" s="107"/>
      <c r="I97" s="108"/>
      <c r="J97" s="107"/>
      <c r="K97" s="109"/>
      <c r="L97" s="126"/>
      <c r="M97" s="127"/>
      <c r="N97" s="87" t="str">
        <f t="shared" si="3"/>
        <v/>
      </c>
    </row>
    <row r="98" spans="1:14" x14ac:dyDescent="0.2">
      <c r="A98" s="7" t="str">
        <f>_xlfn.IFNA(VLOOKUP(I98,Довідник!D:F,3,FALSE),"")</f>
        <v/>
      </c>
      <c r="B98" s="7">
        <f>Т.1_2!$I$6</f>
        <v>0</v>
      </c>
      <c r="C98" s="7">
        <f>YEAR(Т.1_2!$I$1)</f>
        <v>1900</v>
      </c>
      <c r="D98" s="7">
        <f t="shared" si="2"/>
        <v>0</v>
      </c>
      <c r="E98" s="44" t="str">
        <f>IF(ISBLANK(H98),"",MAX(E$7:$E97)+1)</f>
        <v/>
      </c>
      <c r="F98" s="122"/>
      <c r="G98" s="123"/>
      <c r="H98" s="107"/>
      <c r="I98" s="108"/>
      <c r="J98" s="107"/>
      <c r="K98" s="109"/>
      <c r="L98" s="126"/>
      <c r="M98" s="127"/>
      <c r="N98" s="87" t="str">
        <f t="shared" si="3"/>
        <v/>
      </c>
    </row>
    <row r="99" spans="1:14" x14ac:dyDescent="0.2">
      <c r="A99" s="7" t="str">
        <f>_xlfn.IFNA(VLOOKUP(I99,Довідник!D:F,3,FALSE),"")</f>
        <v/>
      </c>
      <c r="B99" s="7">
        <f>Т.1_2!$I$6</f>
        <v>0</v>
      </c>
      <c r="C99" s="7">
        <f>YEAR(Т.1_2!$I$1)</f>
        <v>1900</v>
      </c>
      <c r="D99" s="7">
        <f t="shared" si="2"/>
        <v>0</v>
      </c>
      <c r="E99" s="44" t="str">
        <f>IF(ISBLANK(H99),"",MAX(E$7:$E98)+1)</f>
        <v/>
      </c>
      <c r="F99" s="122"/>
      <c r="G99" s="123"/>
      <c r="H99" s="107"/>
      <c r="I99" s="108"/>
      <c r="J99" s="107"/>
      <c r="K99" s="109"/>
      <c r="L99" s="126"/>
      <c r="M99" s="127"/>
      <c r="N99" s="87" t="str">
        <f t="shared" si="3"/>
        <v/>
      </c>
    </row>
    <row r="100" spans="1:14" x14ac:dyDescent="0.2">
      <c r="A100" s="7" t="str">
        <f>_xlfn.IFNA(VLOOKUP(I100,Довідник!D:F,3,FALSE),"")</f>
        <v/>
      </c>
      <c r="B100" s="7">
        <f>Т.1_2!$I$6</f>
        <v>0</v>
      </c>
      <c r="C100" s="7">
        <f>YEAR(Т.1_2!$I$1)</f>
        <v>1900</v>
      </c>
      <c r="D100" s="7">
        <f t="shared" si="2"/>
        <v>0</v>
      </c>
      <c r="E100" s="44" t="str">
        <f>IF(ISBLANK(H100),"",MAX(E$7:$E99)+1)</f>
        <v/>
      </c>
      <c r="F100" s="122"/>
      <c r="G100" s="123"/>
      <c r="H100" s="107"/>
      <c r="I100" s="108"/>
      <c r="J100" s="107"/>
      <c r="K100" s="109"/>
      <c r="L100" s="126"/>
      <c r="M100" s="127"/>
      <c r="N100" s="87" t="str">
        <f t="shared" si="3"/>
        <v/>
      </c>
    </row>
    <row r="101" spans="1:14" x14ac:dyDescent="0.2">
      <c r="A101" s="7" t="str">
        <f>_xlfn.IFNA(VLOOKUP(I101,Довідник!D:F,3,FALSE),"")</f>
        <v/>
      </c>
      <c r="B101" s="7">
        <f>Т.1_2!$I$6</f>
        <v>0</v>
      </c>
      <c r="C101" s="7">
        <f>YEAR(Т.1_2!$I$1)</f>
        <v>1900</v>
      </c>
      <c r="D101" s="7">
        <f t="shared" si="2"/>
        <v>0</v>
      </c>
      <c r="E101" s="44" t="str">
        <f>IF(ISBLANK(H101),"",MAX(E$7:$E100)+1)</f>
        <v/>
      </c>
      <c r="F101" s="122"/>
      <c r="G101" s="123"/>
      <c r="H101" s="107"/>
      <c r="I101" s="108"/>
      <c r="J101" s="107"/>
      <c r="K101" s="109"/>
      <c r="L101" s="126"/>
      <c r="M101" s="127"/>
      <c r="N101" s="87" t="str">
        <f t="shared" si="3"/>
        <v/>
      </c>
    </row>
    <row r="102" spans="1:14" x14ac:dyDescent="0.2">
      <c r="A102" s="7" t="str">
        <f>_xlfn.IFNA(VLOOKUP(I102,Довідник!D:F,3,FALSE),"")</f>
        <v/>
      </c>
      <c r="B102" s="7">
        <f>Т.1_2!$I$6</f>
        <v>0</v>
      </c>
      <c r="C102" s="7">
        <f>YEAR(Т.1_2!$I$1)</f>
        <v>1900</v>
      </c>
      <c r="D102" s="7">
        <f t="shared" si="2"/>
        <v>0</v>
      </c>
      <c r="E102" s="44" t="str">
        <f>IF(ISBLANK(H102),"",MAX(E$7:$E101)+1)</f>
        <v/>
      </c>
      <c r="F102" s="122"/>
      <c r="G102" s="123"/>
      <c r="H102" s="107"/>
      <c r="I102" s="108"/>
      <c r="J102" s="107"/>
      <c r="K102" s="109"/>
      <c r="L102" s="126"/>
      <c r="M102" s="127"/>
      <c r="N102" s="87" t="str">
        <f t="shared" si="3"/>
        <v/>
      </c>
    </row>
    <row r="103" spans="1:14" x14ac:dyDescent="0.2">
      <c r="A103" s="7" t="str">
        <f>_xlfn.IFNA(VLOOKUP(I103,Довідник!D:F,3,FALSE),"")</f>
        <v/>
      </c>
      <c r="B103" s="7">
        <f>Т.1_2!$I$6</f>
        <v>0</v>
      </c>
      <c r="C103" s="7">
        <f>YEAR(Т.1_2!$I$1)</f>
        <v>1900</v>
      </c>
      <c r="D103" s="7">
        <f t="shared" si="2"/>
        <v>0</v>
      </c>
      <c r="E103" s="44" t="str">
        <f>IF(ISBLANK(H103),"",MAX(E$7:$E102)+1)</f>
        <v/>
      </c>
      <c r="F103" s="122"/>
      <c r="G103" s="123"/>
      <c r="H103" s="107"/>
      <c r="I103" s="108"/>
      <c r="J103" s="107"/>
      <c r="K103" s="109"/>
      <c r="L103" s="126"/>
      <c r="M103" s="127"/>
      <c r="N103" s="87" t="str">
        <f t="shared" si="3"/>
        <v/>
      </c>
    </row>
    <row r="104" spans="1:14" x14ac:dyDescent="0.2">
      <c r="A104" s="7" t="str">
        <f>_xlfn.IFNA(VLOOKUP(I104,Довідник!D:F,3,FALSE),"")</f>
        <v/>
      </c>
      <c r="B104" s="7">
        <f>Т.1_2!$I$6</f>
        <v>0</v>
      </c>
      <c r="C104" s="7">
        <f>YEAR(Т.1_2!$I$1)</f>
        <v>1900</v>
      </c>
      <c r="D104" s="7">
        <f t="shared" si="2"/>
        <v>0</v>
      </c>
      <c r="E104" s="44" t="str">
        <f>IF(ISBLANK(H104),"",MAX(E$7:$E103)+1)</f>
        <v/>
      </c>
      <c r="F104" s="122"/>
      <c r="G104" s="123"/>
      <c r="H104" s="107"/>
      <c r="I104" s="108"/>
      <c r="J104" s="107"/>
      <c r="K104" s="109"/>
      <c r="L104" s="126"/>
      <c r="M104" s="127"/>
      <c r="N104" s="87" t="str">
        <f t="shared" si="3"/>
        <v/>
      </c>
    </row>
    <row r="105" spans="1:14" x14ac:dyDescent="0.2">
      <c r="A105" s="7" t="str">
        <f>_xlfn.IFNA(VLOOKUP(I105,Довідник!D:F,3,FALSE),"")</f>
        <v/>
      </c>
      <c r="B105" s="7">
        <f>Т.1_2!$I$6</f>
        <v>0</v>
      </c>
      <c r="C105" s="7">
        <f>YEAR(Т.1_2!$I$1)</f>
        <v>1900</v>
      </c>
      <c r="D105" s="7">
        <f t="shared" si="2"/>
        <v>0</v>
      </c>
      <c r="E105" s="44" t="str">
        <f>IF(ISBLANK(H105),"",MAX(E$7:$E104)+1)</f>
        <v/>
      </c>
      <c r="F105" s="122"/>
      <c r="G105" s="123"/>
      <c r="H105" s="107"/>
      <c r="I105" s="108"/>
      <c r="J105" s="107"/>
      <c r="K105" s="109"/>
      <c r="L105" s="126"/>
      <c r="M105" s="127"/>
      <c r="N105" s="87" t="str">
        <f t="shared" si="3"/>
        <v/>
      </c>
    </row>
    <row r="106" spans="1:14" x14ac:dyDescent="0.2">
      <c r="A106" s="7" t="str">
        <f>_xlfn.IFNA(VLOOKUP(I106,Довідник!D:F,3,FALSE),"")</f>
        <v/>
      </c>
      <c r="B106" s="7">
        <f>Т.1_2!$I$6</f>
        <v>0</v>
      </c>
      <c r="C106" s="7">
        <f>YEAR(Т.1_2!$I$1)</f>
        <v>1900</v>
      </c>
      <c r="D106" s="7">
        <f t="shared" si="2"/>
        <v>0</v>
      </c>
      <c r="E106" s="44" t="str">
        <f>IF(ISBLANK(H106),"",MAX(E$7:$E105)+1)</f>
        <v/>
      </c>
      <c r="F106" s="122"/>
      <c r="G106" s="123"/>
      <c r="H106" s="107"/>
      <c r="I106" s="108"/>
      <c r="J106" s="107"/>
      <c r="K106" s="109"/>
      <c r="L106" s="126"/>
      <c r="M106" s="127"/>
      <c r="N106" s="87" t="str">
        <f t="shared" si="3"/>
        <v/>
      </c>
    </row>
    <row r="107" spans="1:14" x14ac:dyDescent="0.2">
      <c r="A107" s="7" t="str">
        <f>_xlfn.IFNA(VLOOKUP(I107,Довідник!D:F,3,FALSE),"")</f>
        <v/>
      </c>
      <c r="B107" s="7">
        <f>Т.1_2!$I$6</f>
        <v>0</v>
      </c>
      <c r="C107" s="7">
        <f>YEAR(Т.1_2!$I$1)</f>
        <v>1900</v>
      </c>
      <c r="D107" s="7">
        <f t="shared" si="2"/>
        <v>0</v>
      </c>
      <c r="E107" s="44" t="str">
        <f>IF(ISBLANK(H107),"",MAX(E$7:$E106)+1)</f>
        <v/>
      </c>
      <c r="F107" s="122"/>
      <c r="G107" s="123"/>
      <c r="H107" s="107"/>
      <c r="I107" s="108"/>
      <c r="J107" s="107"/>
      <c r="K107" s="109"/>
      <c r="L107" s="126"/>
      <c r="M107" s="127"/>
      <c r="N107" s="87" t="str">
        <f t="shared" si="3"/>
        <v/>
      </c>
    </row>
    <row r="108" spans="1:14" x14ac:dyDescent="0.2">
      <c r="A108" s="7" t="str">
        <f>_xlfn.IFNA(VLOOKUP(I108,Довідник!D:F,3,FALSE),"")</f>
        <v/>
      </c>
      <c r="B108" s="7">
        <f>Т.1_2!$I$6</f>
        <v>0</v>
      </c>
      <c r="C108" s="7">
        <f>YEAR(Т.1_2!$I$1)</f>
        <v>1900</v>
      </c>
      <c r="D108" s="7">
        <f t="shared" si="2"/>
        <v>0</v>
      </c>
      <c r="E108" s="44" t="str">
        <f>IF(ISBLANK(H108),"",MAX(E$7:$E107)+1)</f>
        <v/>
      </c>
      <c r="F108" s="122"/>
      <c r="G108" s="123"/>
      <c r="H108" s="107"/>
      <c r="I108" s="108"/>
      <c r="J108" s="107"/>
      <c r="K108" s="109"/>
      <c r="L108" s="126"/>
      <c r="M108" s="127"/>
      <c r="N108" s="87" t="str">
        <f t="shared" si="3"/>
        <v/>
      </c>
    </row>
    <row r="109" spans="1:14" x14ac:dyDescent="0.2">
      <c r="A109" s="7" t="str">
        <f>_xlfn.IFNA(VLOOKUP(I109,Довідник!D:F,3,FALSE),"")</f>
        <v/>
      </c>
      <c r="B109" s="7">
        <f>Т.1_2!$I$6</f>
        <v>0</v>
      </c>
      <c r="C109" s="7">
        <f>YEAR(Т.1_2!$I$1)</f>
        <v>1900</v>
      </c>
      <c r="D109" s="7">
        <f t="shared" si="2"/>
        <v>0</v>
      </c>
      <c r="E109" s="44" t="str">
        <f>IF(ISBLANK(H109),"",MAX(E$7:$E108)+1)</f>
        <v/>
      </c>
      <c r="F109" s="122"/>
      <c r="G109" s="123"/>
      <c r="H109" s="107"/>
      <c r="I109" s="108"/>
      <c r="J109" s="107"/>
      <c r="K109" s="109"/>
      <c r="L109" s="126"/>
      <c r="M109" s="127"/>
      <c r="N109" s="87" t="str">
        <f t="shared" si="3"/>
        <v/>
      </c>
    </row>
    <row r="110" spans="1:14" x14ac:dyDescent="0.2">
      <c r="A110" s="7" t="str">
        <f>_xlfn.IFNA(VLOOKUP(I110,Довідник!D:F,3,FALSE),"")</f>
        <v/>
      </c>
      <c r="B110" s="7">
        <f>Т.1_2!$I$6</f>
        <v>0</v>
      </c>
      <c r="C110" s="7">
        <f>YEAR(Т.1_2!$I$1)</f>
        <v>1900</v>
      </c>
      <c r="D110" s="7">
        <f t="shared" si="2"/>
        <v>0</v>
      </c>
      <c r="E110" s="44" t="str">
        <f>IF(ISBLANK(H110),"",MAX(E$7:$E109)+1)</f>
        <v/>
      </c>
      <c r="F110" s="122"/>
      <c r="G110" s="123"/>
      <c r="H110" s="107"/>
      <c r="I110" s="108"/>
      <c r="J110" s="107"/>
      <c r="K110" s="109"/>
      <c r="L110" s="126"/>
      <c r="M110" s="127"/>
      <c r="N110" s="87" t="str">
        <f t="shared" si="3"/>
        <v/>
      </c>
    </row>
    <row r="111" spans="1:14" x14ac:dyDescent="0.2">
      <c r="A111" s="7" t="str">
        <f>_xlfn.IFNA(VLOOKUP(I111,Довідник!D:F,3,FALSE),"")</f>
        <v/>
      </c>
      <c r="B111" s="7">
        <f>Т.1_2!$I$6</f>
        <v>0</v>
      </c>
      <c r="C111" s="7">
        <f>YEAR(Т.1_2!$I$1)</f>
        <v>1900</v>
      </c>
      <c r="D111" s="7">
        <f t="shared" si="2"/>
        <v>0</v>
      </c>
      <c r="E111" s="44" t="str">
        <f>IF(ISBLANK(H111),"",MAX(E$7:$E110)+1)</f>
        <v/>
      </c>
      <c r="F111" s="122"/>
      <c r="G111" s="123"/>
      <c r="H111" s="107"/>
      <c r="I111" s="108"/>
      <c r="J111" s="107"/>
      <c r="K111" s="109"/>
      <c r="L111" s="126"/>
      <c r="M111" s="127"/>
      <c r="N111" s="87" t="str">
        <f t="shared" si="3"/>
        <v/>
      </c>
    </row>
    <row r="112" spans="1:14" x14ac:dyDescent="0.2">
      <c r="A112" s="7" t="str">
        <f>_xlfn.IFNA(VLOOKUP(I112,Довідник!D:F,3,FALSE),"")</f>
        <v/>
      </c>
      <c r="B112" s="7">
        <f>Т.1_2!$I$6</f>
        <v>0</v>
      </c>
      <c r="C112" s="7">
        <f>YEAR(Т.1_2!$I$1)</f>
        <v>1900</v>
      </c>
      <c r="D112" s="7">
        <f t="shared" si="2"/>
        <v>0</v>
      </c>
      <c r="E112" s="44" t="str">
        <f>IF(ISBLANK(H112),"",MAX(E$7:$E111)+1)</f>
        <v/>
      </c>
      <c r="F112" s="122"/>
      <c r="G112" s="123"/>
      <c r="H112" s="107"/>
      <c r="I112" s="108"/>
      <c r="J112" s="107"/>
      <c r="K112" s="109"/>
      <c r="L112" s="126"/>
      <c r="M112" s="127"/>
      <c r="N112" s="87" t="str">
        <f t="shared" si="3"/>
        <v/>
      </c>
    </row>
    <row r="113" spans="1:14" x14ac:dyDescent="0.2">
      <c r="A113" s="7" t="str">
        <f>_xlfn.IFNA(VLOOKUP(I113,Довідник!D:F,3,FALSE),"")</f>
        <v/>
      </c>
      <c r="B113" s="7">
        <f>Т.1_2!$I$6</f>
        <v>0</v>
      </c>
      <c r="C113" s="7">
        <f>YEAR(Т.1_2!$I$1)</f>
        <v>1900</v>
      </c>
      <c r="D113" s="7">
        <f t="shared" si="2"/>
        <v>0</v>
      </c>
      <c r="E113" s="44" t="str">
        <f>IF(ISBLANK(H113),"",MAX(E$7:$E112)+1)</f>
        <v/>
      </c>
      <c r="F113" s="122"/>
      <c r="G113" s="123"/>
      <c r="H113" s="107"/>
      <c r="I113" s="108"/>
      <c r="J113" s="107"/>
      <c r="K113" s="109"/>
      <c r="L113" s="126"/>
      <c r="M113" s="127"/>
      <c r="N113" s="87" t="str">
        <f t="shared" si="3"/>
        <v/>
      </c>
    </row>
    <row r="114" spans="1:14" x14ac:dyDescent="0.2">
      <c r="A114" s="7" t="str">
        <f>_xlfn.IFNA(VLOOKUP(I114,Довідник!D:F,3,FALSE),"")</f>
        <v/>
      </c>
      <c r="B114" s="7">
        <f>Т.1_2!$I$6</f>
        <v>0</v>
      </c>
      <c r="C114" s="7">
        <f>YEAR(Т.1_2!$I$1)</f>
        <v>1900</v>
      </c>
      <c r="D114" s="7">
        <f t="shared" si="2"/>
        <v>0</v>
      </c>
      <c r="E114" s="44" t="str">
        <f>IF(ISBLANK(H114),"",MAX(E$7:$E113)+1)</f>
        <v/>
      </c>
      <c r="F114" s="122"/>
      <c r="G114" s="123"/>
      <c r="H114" s="107"/>
      <c r="I114" s="108"/>
      <c r="J114" s="107"/>
      <c r="K114" s="109"/>
      <c r="L114" s="126"/>
      <c r="M114" s="127"/>
      <c r="N114" s="87" t="str">
        <f t="shared" si="3"/>
        <v/>
      </c>
    </row>
    <row r="115" spans="1:14" x14ac:dyDescent="0.2">
      <c r="A115" s="7" t="str">
        <f>_xlfn.IFNA(VLOOKUP(I115,Довідник!D:F,3,FALSE),"")</f>
        <v/>
      </c>
      <c r="B115" s="7">
        <f>Т.1_2!$I$6</f>
        <v>0</v>
      </c>
      <c r="C115" s="7">
        <f>YEAR(Т.1_2!$I$1)</f>
        <v>1900</v>
      </c>
      <c r="D115" s="7">
        <f t="shared" si="2"/>
        <v>0</v>
      </c>
      <c r="E115" s="44" t="str">
        <f>IF(ISBLANK(H115),"",MAX(E$7:$E114)+1)</f>
        <v/>
      </c>
      <c r="F115" s="122"/>
      <c r="G115" s="123"/>
      <c r="H115" s="107"/>
      <c r="I115" s="108"/>
      <c r="J115" s="107"/>
      <c r="K115" s="109"/>
      <c r="L115" s="126"/>
      <c r="M115" s="127"/>
      <c r="N115" s="87" t="str">
        <f t="shared" si="3"/>
        <v/>
      </c>
    </row>
    <row r="116" spans="1:14" x14ac:dyDescent="0.2">
      <c r="A116" s="7" t="str">
        <f>_xlfn.IFNA(VLOOKUP(I116,Довідник!D:F,3,FALSE),"")</f>
        <v/>
      </c>
      <c r="B116" s="7">
        <f>Т.1_2!$I$6</f>
        <v>0</v>
      </c>
      <c r="C116" s="7">
        <f>YEAR(Т.1_2!$I$1)</f>
        <v>1900</v>
      </c>
      <c r="D116" s="7">
        <f t="shared" si="2"/>
        <v>0</v>
      </c>
      <c r="E116" s="44" t="str">
        <f>IF(ISBLANK(H116),"",MAX(E$7:$E115)+1)</f>
        <v/>
      </c>
      <c r="F116" s="122"/>
      <c r="G116" s="123"/>
      <c r="H116" s="107"/>
      <c r="I116" s="108"/>
      <c r="J116" s="107"/>
      <c r="K116" s="109"/>
      <c r="L116" s="126"/>
      <c r="M116" s="127"/>
      <c r="N116" s="87" t="str">
        <f t="shared" si="3"/>
        <v/>
      </c>
    </row>
    <row r="117" spans="1:14" x14ac:dyDescent="0.2">
      <c r="A117" s="7" t="str">
        <f>_xlfn.IFNA(VLOOKUP(I117,Довідник!D:F,3,FALSE),"")</f>
        <v/>
      </c>
      <c r="B117" s="7">
        <f>Т.1_2!$I$6</f>
        <v>0</v>
      </c>
      <c r="C117" s="7">
        <f>YEAR(Т.1_2!$I$1)</f>
        <v>1900</v>
      </c>
      <c r="D117" s="7">
        <f t="shared" si="2"/>
        <v>0</v>
      </c>
      <c r="E117" s="44" t="str">
        <f>IF(ISBLANK(H117),"",MAX(E$7:$E116)+1)</f>
        <v/>
      </c>
      <c r="F117" s="122"/>
      <c r="G117" s="123"/>
      <c r="H117" s="107"/>
      <c r="I117" s="108"/>
      <c r="J117" s="107"/>
      <c r="K117" s="109"/>
      <c r="L117" s="126"/>
      <c r="M117" s="127"/>
      <c r="N117" s="87" t="str">
        <f t="shared" si="3"/>
        <v/>
      </c>
    </row>
    <row r="118" spans="1:14" x14ac:dyDescent="0.2">
      <c r="A118" s="7" t="str">
        <f>_xlfn.IFNA(VLOOKUP(I118,Довідник!D:F,3,FALSE),"")</f>
        <v/>
      </c>
      <c r="B118" s="7">
        <f>Т.1_2!$I$6</f>
        <v>0</v>
      </c>
      <c r="C118" s="7">
        <f>YEAR(Т.1_2!$I$1)</f>
        <v>1900</v>
      </c>
      <c r="D118" s="7">
        <f t="shared" si="2"/>
        <v>0</v>
      </c>
      <c r="E118" s="44" t="str">
        <f>IF(ISBLANK(H118),"",MAX(E$7:$E117)+1)</f>
        <v/>
      </c>
      <c r="F118" s="122"/>
      <c r="G118" s="123"/>
      <c r="H118" s="107"/>
      <c r="I118" s="108"/>
      <c r="J118" s="107"/>
      <c r="K118" s="109"/>
      <c r="L118" s="126"/>
      <c r="M118" s="127"/>
      <c r="N118" s="87" t="str">
        <f t="shared" si="3"/>
        <v/>
      </c>
    </row>
    <row r="119" spans="1:14" x14ac:dyDescent="0.2">
      <c r="A119" s="7" t="str">
        <f>_xlfn.IFNA(VLOOKUP(I119,Довідник!D:F,3,FALSE),"")</f>
        <v/>
      </c>
      <c r="B119" s="7">
        <f>Т.1_2!$I$6</f>
        <v>0</v>
      </c>
      <c r="C119" s="7">
        <f>YEAR(Т.1_2!$I$1)</f>
        <v>1900</v>
      </c>
      <c r="D119" s="7">
        <f t="shared" si="2"/>
        <v>0</v>
      </c>
      <c r="E119" s="44" t="str">
        <f>IF(ISBLANK(H119),"",MAX(E$7:$E118)+1)</f>
        <v/>
      </c>
      <c r="F119" s="122"/>
      <c r="G119" s="123"/>
      <c r="H119" s="107"/>
      <c r="I119" s="108"/>
      <c r="J119" s="107"/>
      <c r="K119" s="109"/>
      <c r="L119" s="126"/>
      <c r="M119" s="127"/>
      <c r="N119" s="87" t="str">
        <f t="shared" si="3"/>
        <v/>
      </c>
    </row>
    <row r="120" spans="1:14" x14ac:dyDescent="0.2">
      <c r="A120" s="7" t="str">
        <f>_xlfn.IFNA(VLOOKUP(I120,Довідник!D:F,3,FALSE),"")</f>
        <v/>
      </c>
      <c r="B120" s="7">
        <f>Т.1_2!$I$6</f>
        <v>0</v>
      </c>
      <c r="C120" s="7">
        <f>YEAR(Т.1_2!$I$1)</f>
        <v>1900</v>
      </c>
      <c r="D120" s="7">
        <f t="shared" si="2"/>
        <v>0</v>
      </c>
      <c r="E120" s="44" t="str">
        <f>IF(ISBLANK(H120),"",MAX(E$7:$E119)+1)</f>
        <v/>
      </c>
      <c r="F120" s="122"/>
      <c r="G120" s="123"/>
      <c r="H120" s="107"/>
      <c r="I120" s="108"/>
      <c r="J120" s="107"/>
      <c r="K120" s="109"/>
      <c r="L120" s="126"/>
      <c r="M120" s="127"/>
      <c r="N120" s="87" t="str">
        <f t="shared" si="3"/>
        <v/>
      </c>
    </row>
    <row r="121" spans="1:14" x14ac:dyDescent="0.2">
      <c r="A121" s="7" t="str">
        <f>_xlfn.IFNA(VLOOKUP(I121,Довідник!D:F,3,FALSE),"")</f>
        <v/>
      </c>
      <c r="B121" s="7">
        <f>Т.1_2!$I$6</f>
        <v>0</v>
      </c>
      <c r="C121" s="7">
        <f>YEAR(Т.1_2!$I$1)</f>
        <v>1900</v>
      </c>
      <c r="D121" s="7">
        <f t="shared" si="2"/>
        <v>0</v>
      </c>
      <c r="E121" s="44" t="str">
        <f>IF(ISBLANK(H121),"",MAX(E$7:$E120)+1)</f>
        <v/>
      </c>
      <c r="F121" s="122"/>
      <c r="G121" s="123"/>
      <c r="H121" s="107"/>
      <c r="I121" s="108"/>
      <c r="J121" s="107"/>
      <c r="K121" s="109"/>
      <c r="L121" s="126"/>
      <c r="M121" s="127"/>
      <c r="N121" s="87" t="str">
        <f t="shared" si="3"/>
        <v/>
      </c>
    </row>
    <row r="122" spans="1:14" x14ac:dyDescent="0.2">
      <c r="A122" s="7" t="str">
        <f>_xlfn.IFNA(VLOOKUP(I122,Довідник!D:F,3,FALSE),"")</f>
        <v/>
      </c>
      <c r="B122" s="7">
        <f>Т.1_2!$I$6</f>
        <v>0</v>
      </c>
      <c r="C122" s="7">
        <f>YEAR(Т.1_2!$I$1)</f>
        <v>1900</v>
      </c>
      <c r="D122" s="7">
        <f t="shared" si="2"/>
        <v>0</v>
      </c>
      <c r="E122" s="44" t="str">
        <f>IF(ISBLANK(H122),"",MAX(E$7:$E121)+1)</f>
        <v/>
      </c>
      <c r="F122" s="122"/>
      <c r="G122" s="123"/>
      <c r="H122" s="107"/>
      <c r="I122" s="108"/>
      <c r="J122" s="107"/>
      <c r="K122" s="109"/>
      <c r="L122" s="126"/>
      <c r="M122" s="127"/>
      <c r="N122" s="87" t="str">
        <f t="shared" si="3"/>
        <v/>
      </c>
    </row>
    <row r="123" spans="1:14" x14ac:dyDescent="0.2">
      <c r="A123" s="7" t="str">
        <f>_xlfn.IFNA(VLOOKUP(I123,Довідник!D:F,3,FALSE),"")</f>
        <v/>
      </c>
      <c r="B123" s="7">
        <f>Т.1_2!$I$6</f>
        <v>0</v>
      </c>
      <c r="C123" s="7">
        <f>YEAR(Т.1_2!$I$1)</f>
        <v>1900</v>
      </c>
      <c r="D123" s="7">
        <f t="shared" si="2"/>
        <v>0</v>
      </c>
      <c r="E123" s="44" t="str">
        <f>IF(ISBLANK(H123),"",MAX(E$7:$E122)+1)</f>
        <v/>
      </c>
      <c r="F123" s="122"/>
      <c r="G123" s="123"/>
      <c r="H123" s="107"/>
      <c r="I123" s="108"/>
      <c r="J123" s="107"/>
      <c r="K123" s="109"/>
      <c r="L123" s="126"/>
      <c r="M123" s="127"/>
      <c r="N123" s="87" t="str">
        <f t="shared" si="3"/>
        <v/>
      </c>
    </row>
    <row r="124" spans="1:14" x14ac:dyDescent="0.2">
      <c r="A124" s="7" t="str">
        <f>_xlfn.IFNA(VLOOKUP(I124,Довідник!D:F,3,FALSE),"")</f>
        <v/>
      </c>
      <c r="B124" s="7">
        <f>Т.1_2!$I$6</f>
        <v>0</v>
      </c>
      <c r="C124" s="7">
        <f>YEAR(Т.1_2!$I$1)</f>
        <v>1900</v>
      </c>
      <c r="D124" s="7">
        <f t="shared" si="2"/>
        <v>0</v>
      </c>
      <c r="E124" s="44" t="str">
        <f>IF(ISBLANK(H124),"",MAX(E$7:$E123)+1)</f>
        <v/>
      </c>
      <c r="F124" s="122"/>
      <c r="G124" s="123"/>
      <c r="H124" s="107"/>
      <c r="I124" s="108"/>
      <c r="J124" s="107"/>
      <c r="K124" s="109"/>
      <c r="L124" s="126"/>
      <c r="M124" s="127"/>
      <c r="N124" s="87" t="str">
        <f t="shared" si="3"/>
        <v/>
      </c>
    </row>
    <row r="125" spans="1:14" x14ac:dyDescent="0.2">
      <c r="A125" s="7" t="str">
        <f>_xlfn.IFNA(VLOOKUP(I125,Довідник!D:F,3,FALSE),"")</f>
        <v/>
      </c>
      <c r="B125" s="7">
        <f>Т.1_2!$I$6</f>
        <v>0</v>
      </c>
      <c r="C125" s="7">
        <f>YEAR(Т.1_2!$I$1)</f>
        <v>1900</v>
      </c>
      <c r="D125" s="7">
        <f t="shared" si="2"/>
        <v>0</v>
      </c>
      <c r="E125" s="44" t="str">
        <f>IF(ISBLANK(H125),"",MAX(E$7:$E124)+1)</f>
        <v/>
      </c>
      <c r="F125" s="122"/>
      <c r="G125" s="123"/>
      <c r="H125" s="107"/>
      <c r="I125" s="108"/>
      <c r="J125" s="107"/>
      <c r="K125" s="109"/>
      <c r="L125" s="126"/>
      <c r="M125" s="127"/>
      <c r="N125" s="87" t="str">
        <f t="shared" si="3"/>
        <v/>
      </c>
    </row>
    <row r="126" spans="1:14" x14ac:dyDescent="0.2">
      <c r="A126" s="7" t="str">
        <f>_xlfn.IFNA(VLOOKUP(I126,Довідник!D:F,3,FALSE),"")</f>
        <v/>
      </c>
      <c r="B126" s="7">
        <f>Т.1_2!$I$6</f>
        <v>0</v>
      </c>
      <c r="C126" s="7">
        <f>YEAR(Т.1_2!$I$1)</f>
        <v>1900</v>
      </c>
      <c r="D126" s="7">
        <f t="shared" si="2"/>
        <v>0</v>
      </c>
      <c r="E126" s="44" t="str">
        <f>IF(ISBLANK(H126),"",MAX(E$7:$E125)+1)</f>
        <v/>
      </c>
      <c r="F126" s="122"/>
      <c r="G126" s="123"/>
      <c r="H126" s="107"/>
      <c r="I126" s="108"/>
      <c r="J126" s="107"/>
      <c r="K126" s="109"/>
      <c r="L126" s="126"/>
      <c r="M126" s="127"/>
      <c r="N126" s="87" t="str">
        <f t="shared" si="3"/>
        <v/>
      </c>
    </row>
    <row r="127" spans="1:14" x14ac:dyDescent="0.2">
      <c r="A127" s="7" t="str">
        <f>_xlfn.IFNA(VLOOKUP(I127,Довідник!D:F,3,FALSE),"")</f>
        <v/>
      </c>
      <c r="B127" s="7">
        <f>Т.1_2!$I$6</f>
        <v>0</v>
      </c>
      <c r="C127" s="7">
        <f>YEAR(Т.1_2!$I$1)</f>
        <v>1900</v>
      </c>
      <c r="D127" s="7">
        <f t="shared" si="2"/>
        <v>0</v>
      </c>
      <c r="E127" s="44" t="str">
        <f>IF(ISBLANK(H127),"",MAX(E$7:$E126)+1)</f>
        <v/>
      </c>
      <c r="F127" s="122"/>
      <c r="G127" s="123"/>
      <c r="H127" s="107"/>
      <c r="I127" s="108"/>
      <c r="J127" s="107"/>
      <c r="K127" s="109"/>
      <c r="L127" s="126"/>
      <c r="M127" s="127"/>
      <c r="N127" s="87" t="str">
        <f t="shared" si="3"/>
        <v/>
      </c>
    </row>
    <row r="128" spans="1:14" x14ac:dyDescent="0.2">
      <c r="A128" s="7" t="str">
        <f>_xlfn.IFNA(VLOOKUP(I128,Довідник!D:F,3,FALSE),"")</f>
        <v/>
      </c>
      <c r="B128" s="7">
        <f>Т.1_2!$I$6</f>
        <v>0</v>
      </c>
      <c r="C128" s="7">
        <f>YEAR(Т.1_2!$I$1)</f>
        <v>1900</v>
      </c>
      <c r="D128" s="7">
        <f t="shared" si="2"/>
        <v>0</v>
      </c>
      <c r="E128" s="44" t="str">
        <f>IF(ISBLANK(H128),"",MAX(E$7:$E127)+1)</f>
        <v/>
      </c>
      <c r="F128" s="122"/>
      <c r="G128" s="123"/>
      <c r="H128" s="107"/>
      <c r="I128" s="108"/>
      <c r="J128" s="107"/>
      <c r="K128" s="109"/>
      <c r="L128" s="126"/>
      <c r="M128" s="127"/>
      <c r="N128" s="87" t="str">
        <f t="shared" si="3"/>
        <v/>
      </c>
    </row>
    <row r="129" spans="1:14" x14ac:dyDescent="0.2">
      <c r="A129" s="7" t="str">
        <f>_xlfn.IFNA(VLOOKUP(I129,Довідник!D:F,3,FALSE),"")</f>
        <v/>
      </c>
      <c r="B129" s="7">
        <f>Т.1_2!$I$6</f>
        <v>0</v>
      </c>
      <c r="C129" s="7">
        <f>YEAR(Т.1_2!$I$1)</f>
        <v>1900</v>
      </c>
      <c r="D129" s="7">
        <f t="shared" si="2"/>
        <v>0</v>
      </c>
      <c r="E129" s="44" t="str">
        <f>IF(ISBLANK(H129),"",MAX(E$7:$E128)+1)</f>
        <v/>
      </c>
      <c r="F129" s="122"/>
      <c r="G129" s="123"/>
      <c r="H129" s="107"/>
      <c r="I129" s="108"/>
      <c r="J129" s="107"/>
      <c r="K129" s="109"/>
      <c r="L129" s="126"/>
      <c r="M129" s="127"/>
      <c r="N129" s="87" t="str">
        <f t="shared" si="3"/>
        <v/>
      </c>
    </row>
    <row r="130" spans="1:14" x14ac:dyDescent="0.2">
      <c r="A130" s="7" t="str">
        <f>_xlfn.IFNA(VLOOKUP(I130,Довідник!D:F,3,FALSE),"")</f>
        <v/>
      </c>
      <c r="B130" s="7">
        <f>Т.1_2!$I$6</f>
        <v>0</v>
      </c>
      <c r="C130" s="7">
        <f>YEAR(Т.1_2!$I$1)</f>
        <v>1900</v>
      </c>
      <c r="D130" s="7">
        <f t="shared" si="2"/>
        <v>0</v>
      </c>
      <c r="E130" s="44" t="str">
        <f>IF(ISBLANK(H130),"",MAX(E$7:$E129)+1)</f>
        <v/>
      </c>
      <c r="F130" s="122"/>
      <c r="G130" s="123"/>
      <c r="H130" s="107"/>
      <c r="I130" s="108"/>
      <c r="J130" s="107"/>
      <c r="K130" s="109"/>
      <c r="L130" s="126"/>
      <c r="M130" s="127"/>
      <c r="N130" s="87" t="str">
        <f t="shared" si="3"/>
        <v/>
      </c>
    </row>
    <row r="131" spans="1:14" x14ac:dyDescent="0.2">
      <c r="A131" s="7" t="str">
        <f>_xlfn.IFNA(VLOOKUP(I131,Довідник!D:F,3,FALSE),"")</f>
        <v/>
      </c>
      <c r="B131" s="7">
        <f>Т.1_2!$I$6</f>
        <v>0</v>
      </c>
      <c r="C131" s="7">
        <f>YEAR(Т.1_2!$I$1)</f>
        <v>1900</v>
      </c>
      <c r="D131" s="7">
        <f t="shared" si="2"/>
        <v>0</v>
      </c>
      <c r="E131" s="44" t="str">
        <f>IF(ISBLANK(H131),"",MAX(E$7:$E130)+1)</f>
        <v/>
      </c>
      <c r="F131" s="122"/>
      <c r="G131" s="123"/>
      <c r="H131" s="107"/>
      <c r="I131" s="108"/>
      <c r="J131" s="107"/>
      <c r="K131" s="109"/>
      <c r="L131" s="126"/>
      <c r="M131" s="127"/>
      <c r="N131" s="87" t="str">
        <f t="shared" si="3"/>
        <v/>
      </c>
    </row>
    <row r="132" spans="1:14" x14ac:dyDescent="0.2">
      <c r="A132" s="7" t="str">
        <f>_xlfn.IFNA(VLOOKUP(I132,Довідник!D:F,3,FALSE),"")</f>
        <v/>
      </c>
      <c r="B132" s="7">
        <f>Т.1_2!$I$6</f>
        <v>0</v>
      </c>
      <c r="C132" s="7">
        <f>YEAR(Т.1_2!$I$1)</f>
        <v>1900</v>
      </c>
      <c r="D132" s="7">
        <f t="shared" si="2"/>
        <v>0</v>
      </c>
      <c r="E132" s="44" t="str">
        <f>IF(ISBLANK(H132),"",MAX(E$7:$E131)+1)</f>
        <v/>
      </c>
      <c r="F132" s="122"/>
      <c r="G132" s="123"/>
      <c r="H132" s="107"/>
      <c r="I132" s="108"/>
      <c r="J132" s="107"/>
      <c r="K132" s="109"/>
      <c r="L132" s="126"/>
      <c r="M132" s="127"/>
      <c r="N132" s="87" t="str">
        <f t="shared" si="3"/>
        <v/>
      </c>
    </row>
    <row r="133" spans="1:14" x14ac:dyDescent="0.2">
      <c r="A133" s="7" t="str">
        <f>_xlfn.IFNA(VLOOKUP(I133,Довідник!D:F,3,FALSE),"")</f>
        <v/>
      </c>
      <c r="B133" s="7">
        <f>Т.1_2!$I$6</f>
        <v>0</v>
      </c>
      <c r="C133" s="7">
        <f>YEAR(Т.1_2!$I$1)</f>
        <v>1900</v>
      </c>
      <c r="D133" s="7">
        <f t="shared" si="2"/>
        <v>0</v>
      </c>
      <c r="E133" s="44" t="str">
        <f>IF(ISBLANK(H133),"",MAX(E$7:$E132)+1)</f>
        <v/>
      </c>
      <c r="F133" s="122"/>
      <c r="G133" s="123"/>
      <c r="H133" s="107"/>
      <c r="I133" s="108"/>
      <c r="J133" s="107"/>
      <c r="K133" s="109"/>
      <c r="L133" s="126"/>
      <c r="M133" s="127"/>
      <c r="N133" s="87" t="str">
        <f t="shared" si="3"/>
        <v/>
      </c>
    </row>
    <row r="134" spans="1:14" x14ac:dyDescent="0.2">
      <c r="A134" s="7" t="str">
        <f>_xlfn.IFNA(VLOOKUP(I134,Довідник!D:F,3,FALSE),"")</f>
        <v/>
      </c>
      <c r="B134" s="7">
        <f>Т.1_2!$I$6</f>
        <v>0</v>
      </c>
      <c r="C134" s="7">
        <f>YEAR(Т.1_2!$I$1)</f>
        <v>1900</v>
      </c>
      <c r="D134" s="7">
        <f t="shared" si="2"/>
        <v>0</v>
      </c>
      <c r="E134" s="44" t="str">
        <f>IF(ISBLANK(H134),"",MAX(E$7:$E133)+1)</f>
        <v/>
      </c>
      <c r="F134" s="122"/>
      <c r="G134" s="123"/>
      <c r="H134" s="107"/>
      <c r="I134" s="108"/>
      <c r="J134" s="107"/>
      <c r="K134" s="109"/>
      <c r="L134" s="126"/>
      <c r="M134" s="127"/>
      <c r="N134" s="87" t="str">
        <f t="shared" si="3"/>
        <v/>
      </c>
    </row>
    <row r="135" spans="1:14" x14ac:dyDescent="0.2">
      <c r="A135" s="7" t="str">
        <f>_xlfn.IFNA(VLOOKUP(I135,Довідник!D:F,3,FALSE),"")</f>
        <v/>
      </c>
      <c r="B135" s="7">
        <f>Т.1_2!$I$6</f>
        <v>0</v>
      </c>
      <c r="C135" s="7">
        <f>YEAR(Т.1_2!$I$1)</f>
        <v>1900</v>
      </c>
      <c r="D135" s="7">
        <f t="shared" si="2"/>
        <v>0</v>
      </c>
      <c r="E135" s="44" t="str">
        <f>IF(ISBLANK(H135),"",MAX(E$7:$E134)+1)</f>
        <v/>
      </c>
      <c r="F135" s="122"/>
      <c r="G135" s="123"/>
      <c r="H135" s="107"/>
      <c r="I135" s="108"/>
      <c r="J135" s="107"/>
      <c r="K135" s="109"/>
      <c r="L135" s="126"/>
      <c r="M135" s="127"/>
      <c r="N135" s="87" t="str">
        <f t="shared" si="3"/>
        <v/>
      </c>
    </row>
    <row r="136" spans="1:14" x14ac:dyDescent="0.2">
      <c r="A136" s="7" t="str">
        <f>_xlfn.IFNA(VLOOKUP(I136,Довідник!D:F,3,FALSE),"")</f>
        <v/>
      </c>
      <c r="B136" s="7">
        <f>Т.1_2!$I$6</f>
        <v>0</v>
      </c>
      <c r="C136" s="7">
        <f>YEAR(Т.1_2!$I$1)</f>
        <v>1900</v>
      </c>
      <c r="D136" s="7">
        <f t="shared" ref="D136:D199" si="4">IF(G136="",F136,YEAR(G136))</f>
        <v>0</v>
      </c>
      <c r="E136" s="44" t="str">
        <f>IF(ISBLANK(H136),"",MAX(E$7:$E135)+1)</f>
        <v/>
      </c>
      <c r="F136" s="122"/>
      <c r="G136" s="123"/>
      <c r="H136" s="107"/>
      <c r="I136" s="108"/>
      <c r="J136" s="107"/>
      <c r="K136" s="109"/>
      <c r="L136" s="126"/>
      <c r="M136" s="127"/>
      <c r="N136" s="87" t="str">
        <f t="shared" ref="N136:N199" si="5">IF(OR(IFERROR(0/D136,1)+ISBLANK(H136)*1+ISBLANK(I136)*1+ISBLANK(J136)*1+ISBLANK(K136)*1+ISBLANK(L136)*1=0,IFERROR(0/D136,1)+ISBLANK(H136)*1+ISBLANK(I136)*1+ISBLANK(J136)*1+ISBLANK(K136)*1+ISBLANK(L136)*1=6),"","Заповнено не всі поля!")</f>
        <v/>
      </c>
    </row>
    <row r="137" spans="1:14" x14ac:dyDescent="0.2">
      <c r="A137" s="7" t="str">
        <f>_xlfn.IFNA(VLOOKUP(I137,Довідник!D:F,3,FALSE),"")</f>
        <v/>
      </c>
      <c r="B137" s="7">
        <f>Т.1_2!$I$6</f>
        <v>0</v>
      </c>
      <c r="C137" s="7">
        <f>YEAR(Т.1_2!$I$1)</f>
        <v>1900</v>
      </c>
      <c r="D137" s="7">
        <f t="shared" si="4"/>
        <v>0</v>
      </c>
      <c r="E137" s="44" t="str">
        <f>IF(ISBLANK(H137),"",MAX(E$7:$E136)+1)</f>
        <v/>
      </c>
      <c r="F137" s="122"/>
      <c r="G137" s="123"/>
      <c r="H137" s="107"/>
      <c r="I137" s="108"/>
      <c r="J137" s="107"/>
      <c r="K137" s="109"/>
      <c r="L137" s="126"/>
      <c r="M137" s="127"/>
      <c r="N137" s="87" t="str">
        <f t="shared" si="5"/>
        <v/>
      </c>
    </row>
    <row r="138" spans="1:14" x14ac:dyDescent="0.2">
      <c r="A138" s="7" t="str">
        <f>_xlfn.IFNA(VLOOKUP(I138,Довідник!D:F,3,FALSE),"")</f>
        <v/>
      </c>
      <c r="B138" s="7">
        <f>Т.1_2!$I$6</f>
        <v>0</v>
      </c>
      <c r="C138" s="7">
        <f>YEAR(Т.1_2!$I$1)</f>
        <v>1900</v>
      </c>
      <c r="D138" s="7">
        <f t="shared" si="4"/>
        <v>0</v>
      </c>
      <c r="E138" s="44" t="str">
        <f>IF(ISBLANK(H138),"",MAX(E$7:$E137)+1)</f>
        <v/>
      </c>
      <c r="F138" s="122"/>
      <c r="G138" s="123"/>
      <c r="H138" s="107"/>
      <c r="I138" s="108"/>
      <c r="J138" s="107"/>
      <c r="K138" s="109"/>
      <c r="L138" s="126"/>
      <c r="M138" s="127"/>
      <c r="N138" s="87" t="str">
        <f t="shared" si="5"/>
        <v/>
      </c>
    </row>
    <row r="139" spans="1:14" x14ac:dyDescent="0.2">
      <c r="A139" s="7" t="str">
        <f>_xlfn.IFNA(VLOOKUP(I139,Довідник!D:F,3,FALSE),"")</f>
        <v/>
      </c>
      <c r="B139" s="7">
        <f>Т.1_2!$I$6</f>
        <v>0</v>
      </c>
      <c r="C139" s="7">
        <f>YEAR(Т.1_2!$I$1)</f>
        <v>1900</v>
      </c>
      <c r="D139" s="7">
        <f t="shared" si="4"/>
        <v>0</v>
      </c>
      <c r="E139" s="44" t="str">
        <f>IF(ISBLANK(H139),"",MAX(E$7:$E138)+1)</f>
        <v/>
      </c>
      <c r="F139" s="122"/>
      <c r="G139" s="123"/>
      <c r="H139" s="107"/>
      <c r="I139" s="108"/>
      <c r="J139" s="107"/>
      <c r="K139" s="109"/>
      <c r="L139" s="126"/>
      <c r="M139" s="127"/>
      <c r="N139" s="87" t="str">
        <f t="shared" si="5"/>
        <v/>
      </c>
    </row>
    <row r="140" spans="1:14" x14ac:dyDescent="0.2">
      <c r="A140" s="7" t="str">
        <f>_xlfn.IFNA(VLOOKUP(I140,Довідник!D:F,3,FALSE),"")</f>
        <v/>
      </c>
      <c r="B140" s="7">
        <f>Т.1_2!$I$6</f>
        <v>0</v>
      </c>
      <c r="C140" s="7">
        <f>YEAR(Т.1_2!$I$1)</f>
        <v>1900</v>
      </c>
      <c r="D140" s="7">
        <f t="shared" si="4"/>
        <v>0</v>
      </c>
      <c r="E140" s="44" t="str">
        <f>IF(ISBLANK(H140),"",MAX(E$7:$E139)+1)</f>
        <v/>
      </c>
      <c r="F140" s="122"/>
      <c r="G140" s="123"/>
      <c r="H140" s="107"/>
      <c r="I140" s="108"/>
      <c r="J140" s="107"/>
      <c r="K140" s="109"/>
      <c r="L140" s="126"/>
      <c r="M140" s="127"/>
      <c r="N140" s="87" t="str">
        <f t="shared" si="5"/>
        <v/>
      </c>
    </row>
    <row r="141" spans="1:14" x14ac:dyDescent="0.2">
      <c r="A141" s="7" t="str">
        <f>_xlfn.IFNA(VLOOKUP(I141,Довідник!D:F,3,FALSE),"")</f>
        <v/>
      </c>
      <c r="B141" s="7">
        <f>Т.1_2!$I$6</f>
        <v>0</v>
      </c>
      <c r="C141" s="7">
        <f>YEAR(Т.1_2!$I$1)</f>
        <v>1900</v>
      </c>
      <c r="D141" s="7">
        <f t="shared" si="4"/>
        <v>0</v>
      </c>
      <c r="E141" s="44" t="str">
        <f>IF(ISBLANK(H141),"",MAX(E$7:$E140)+1)</f>
        <v/>
      </c>
      <c r="F141" s="122"/>
      <c r="G141" s="123"/>
      <c r="H141" s="107"/>
      <c r="I141" s="108"/>
      <c r="J141" s="107"/>
      <c r="K141" s="109"/>
      <c r="L141" s="126"/>
      <c r="M141" s="127"/>
      <c r="N141" s="87" t="str">
        <f t="shared" si="5"/>
        <v/>
      </c>
    </row>
    <row r="142" spans="1:14" x14ac:dyDescent="0.2">
      <c r="A142" s="7" t="str">
        <f>_xlfn.IFNA(VLOOKUP(I142,Довідник!D:F,3,FALSE),"")</f>
        <v/>
      </c>
      <c r="B142" s="7">
        <f>Т.1_2!$I$6</f>
        <v>0</v>
      </c>
      <c r="C142" s="7">
        <f>YEAR(Т.1_2!$I$1)</f>
        <v>1900</v>
      </c>
      <c r="D142" s="7">
        <f t="shared" si="4"/>
        <v>0</v>
      </c>
      <c r="E142" s="44" t="str">
        <f>IF(ISBLANK(H142),"",MAX(E$7:$E141)+1)</f>
        <v/>
      </c>
      <c r="F142" s="122"/>
      <c r="G142" s="123"/>
      <c r="H142" s="107"/>
      <c r="I142" s="108"/>
      <c r="J142" s="107"/>
      <c r="K142" s="109"/>
      <c r="L142" s="126"/>
      <c r="M142" s="127"/>
      <c r="N142" s="87" t="str">
        <f t="shared" si="5"/>
        <v/>
      </c>
    </row>
    <row r="143" spans="1:14" x14ac:dyDescent="0.2">
      <c r="A143" s="7" t="str">
        <f>_xlfn.IFNA(VLOOKUP(I143,Довідник!D:F,3,FALSE),"")</f>
        <v/>
      </c>
      <c r="B143" s="7">
        <f>Т.1_2!$I$6</f>
        <v>0</v>
      </c>
      <c r="C143" s="7">
        <f>YEAR(Т.1_2!$I$1)</f>
        <v>1900</v>
      </c>
      <c r="D143" s="7">
        <f t="shared" si="4"/>
        <v>0</v>
      </c>
      <c r="E143" s="44" t="str">
        <f>IF(ISBLANK(H143),"",MAX(E$7:$E142)+1)</f>
        <v/>
      </c>
      <c r="F143" s="122"/>
      <c r="G143" s="123"/>
      <c r="H143" s="107"/>
      <c r="I143" s="108"/>
      <c r="J143" s="107"/>
      <c r="K143" s="109"/>
      <c r="L143" s="126"/>
      <c r="M143" s="127"/>
      <c r="N143" s="87" t="str">
        <f t="shared" si="5"/>
        <v/>
      </c>
    </row>
    <row r="144" spans="1:14" x14ac:dyDescent="0.2">
      <c r="A144" s="7" t="str">
        <f>_xlfn.IFNA(VLOOKUP(I144,Довідник!D:F,3,FALSE),"")</f>
        <v/>
      </c>
      <c r="B144" s="7">
        <f>Т.1_2!$I$6</f>
        <v>0</v>
      </c>
      <c r="C144" s="7">
        <f>YEAR(Т.1_2!$I$1)</f>
        <v>1900</v>
      </c>
      <c r="D144" s="7">
        <f t="shared" si="4"/>
        <v>0</v>
      </c>
      <c r="E144" s="44" t="str">
        <f>IF(ISBLANK(H144),"",MAX(E$7:$E143)+1)</f>
        <v/>
      </c>
      <c r="F144" s="122"/>
      <c r="G144" s="123"/>
      <c r="H144" s="107"/>
      <c r="I144" s="108"/>
      <c r="J144" s="107"/>
      <c r="K144" s="109"/>
      <c r="L144" s="126"/>
      <c r="M144" s="127"/>
      <c r="N144" s="87" t="str">
        <f t="shared" si="5"/>
        <v/>
      </c>
    </row>
    <row r="145" spans="1:14" x14ac:dyDescent="0.2">
      <c r="A145" s="7" t="str">
        <f>_xlfn.IFNA(VLOOKUP(I145,Довідник!D:F,3,FALSE),"")</f>
        <v/>
      </c>
      <c r="B145" s="7">
        <f>Т.1_2!$I$6</f>
        <v>0</v>
      </c>
      <c r="C145" s="7">
        <f>YEAR(Т.1_2!$I$1)</f>
        <v>1900</v>
      </c>
      <c r="D145" s="7">
        <f t="shared" si="4"/>
        <v>0</v>
      </c>
      <c r="E145" s="44" t="str">
        <f>IF(ISBLANK(H145),"",MAX(E$7:$E144)+1)</f>
        <v/>
      </c>
      <c r="F145" s="122"/>
      <c r="G145" s="123"/>
      <c r="H145" s="107"/>
      <c r="I145" s="108"/>
      <c r="J145" s="107"/>
      <c r="K145" s="109"/>
      <c r="L145" s="126"/>
      <c r="M145" s="127"/>
      <c r="N145" s="87" t="str">
        <f t="shared" si="5"/>
        <v/>
      </c>
    </row>
    <row r="146" spans="1:14" x14ac:dyDescent="0.2">
      <c r="A146" s="7" t="str">
        <f>_xlfn.IFNA(VLOOKUP(I146,Довідник!D:F,3,FALSE),"")</f>
        <v/>
      </c>
      <c r="B146" s="7">
        <f>Т.1_2!$I$6</f>
        <v>0</v>
      </c>
      <c r="C146" s="7">
        <f>YEAR(Т.1_2!$I$1)</f>
        <v>1900</v>
      </c>
      <c r="D146" s="7">
        <f t="shared" si="4"/>
        <v>0</v>
      </c>
      <c r="E146" s="44" t="str">
        <f>IF(ISBLANK(H146),"",MAX(E$7:$E145)+1)</f>
        <v/>
      </c>
      <c r="F146" s="122"/>
      <c r="G146" s="123"/>
      <c r="H146" s="107"/>
      <c r="I146" s="108"/>
      <c r="J146" s="107"/>
      <c r="K146" s="109"/>
      <c r="L146" s="126"/>
      <c r="M146" s="127"/>
      <c r="N146" s="87" t="str">
        <f t="shared" si="5"/>
        <v/>
      </c>
    </row>
    <row r="147" spans="1:14" x14ac:dyDescent="0.2">
      <c r="A147" s="7" t="str">
        <f>_xlfn.IFNA(VLOOKUP(I147,Довідник!D:F,3,FALSE),"")</f>
        <v/>
      </c>
      <c r="B147" s="7">
        <f>Т.1_2!$I$6</f>
        <v>0</v>
      </c>
      <c r="C147" s="7">
        <f>YEAR(Т.1_2!$I$1)</f>
        <v>1900</v>
      </c>
      <c r="D147" s="7">
        <f t="shared" si="4"/>
        <v>0</v>
      </c>
      <c r="E147" s="44" t="str">
        <f>IF(ISBLANK(H147),"",MAX(E$7:$E146)+1)</f>
        <v/>
      </c>
      <c r="F147" s="122"/>
      <c r="G147" s="123"/>
      <c r="H147" s="107"/>
      <c r="I147" s="108"/>
      <c r="J147" s="107"/>
      <c r="K147" s="109"/>
      <c r="L147" s="126"/>
      <c r="M147" s="127"/>
      <c r="N147" s="87" t="str">
        <f t="shared" si="5"/>
        <v/>
      </c>
    </row>
    <row r="148" spans="1:14" x14ac:dyDescent="0.2">
      <c r="A148" s="7" t="str">
        <f>_xlfn.IFNA(VLOOKUP(I148,Довідник!D:F,3,FALSE),"")</f>
        <v/>
      </c>
      <c r="B148" s="7">
        <f>Т.1_2!$I$6</f>
        <v>0</v>
      </c>
      <c r="C148" s="7">
        <f>YEAR(Т.1_2!$I$1)</f>
        <v>1900</v>
      </c>
      <c r="D148" s="7">
        <f t="shared" si="4"/>
        <v>0</v>
      </c>
      <c r="E148" s="44" t="str">
        <f>IF(ISBLANK(H148),"",MAX(E$7:$E147)+1)</f>
        <v/>
      </c>
      <c r="F148" s="122"/>
      <c r="G148" s="123"/>
      <c r="H148" s="107"/>
      <c r="I148" s="108"/>
      <c r="J148" s="107"/>
      <c r="K148" s="109"/>
      <c r="L148" s="126"/>
      <c r="M148" s="127"/>
      <c r="N148" s="87" t="str">
        <f t="shared" si="5"/>
        <v/>
      </c>
    </row>
    <row r="149" spans="1:14" x14ac:dyDescent="0.2">
      <c r="A149" s="7" t="str">
        <f>_xlfn.IFNA(VLOOKUP(I149,Довідник!D:F,3,FALSE),"")</f>
        <v/>
      </c>
      <c r="B149" s="7">
        <f>Т.1_2!$I$6</f>
        <v>0</v>
      </c>
      <c r="C149" s="7">
        <f>YEAR(Т.1_2!$I$1)</f>
        <v>1900</v>
      </c>
      <c r="D149" s="7">
        <f t="shared" si="4"/>
        <v>0</v>
      </c>
      <c r="E149" s="44" t="str">
        <f>IF(ISBLANK(H149),"",MAX(E$7:$E148)+1)</f>
        <v/>
      </c>
      <c r="F149" s="122"/>
      <c r="G149" s="123"/>
      <c r="H149" s="107"/>
      <c r="I149" s="108"/>
      <c r="J149" s="107"/>
      <c r="K149" s="109"/>
      <c r="L149" s="126"/>
      <c r="M149" s="127"/>
      <c r="N149" s="87" t="str">
        <f t="shared" si="5"/>
        <v/>
      </c>
    </row>
    <row r="150" spans="1:14" x14ac:dyDescent="0.2">
      <c r="A150" s="7" t="str">
        <f>_xlfn.IFNA(VLOOKUP(I150,Довідник!D:F,3,FALSE),"")</f>
        <v/>
      </c>
      <c r="B150" s="7">
        <f>Т.1_2!$I$6</f>
        <v>0</v>
      </c>
      <c r="C150" s="7">
        <f>YEAR(Т.1_2!$I$1)</f>
        <v>1900</v>
      </c>
      <c r="D150" s="7">
        <f t="shared" si="4"/>
        <v>0</v>
      </c>
      <c r="E150" s="44" t="str">
        <f>IF(ISBLANK(H150),"",MAX(E$7:$E149)+1)</f>
        <v/>
      </c>
      <c r="F150" s="122"/>
      <c r="G150" s="123"/>
      <c r="H150" s="107"/>
      <c r="I150" s="108"/>
      <c r="J150" s="107"/>
      <c r="K150" s="109"/>
      <c r="L150" s="126"/>
      <c r="M150" s="127"/>
      <c r="N150" s="87" t="str">
        <f t="shared" si="5"/>
        <v/>
      </c>
    </row>
    <row r="151" spans="1:14" x14ac:dyDescent="0.2">
      <c r="A151" s="7" t="str">
        <f>_xlfn.IFNA(VLOOKUP(I151,Довідник!D:F,3,FALSE),"")</f>
        <v/>
      </c>
      <c r="B151" s="7">
        <f>Т.1_2!$I$6</f>
        <v>0</v>
      </c>
      <c r="C151" s="7">
        <f>YEAR(Т.1_2!$I$1)</f>
        <v>1900</v>
      </c>
      <c r="D151" s="7">
        <f t="shared" si="4"/>
        <v>0</v>
      </c>
      <c r="E151" s="44" t="str">
        <f>IF(ISBLANK(H151),"",MAX(E$7:$E150)+1)</f>
        <v/>
      </c>
      <c r="F151" s="122"/>
      <c r="G151" s="123"/>
      <c r="H151" s="107"/>
      <c r="I151" s="108"/>
      <c r="J151" s="107"/>
      <c r="K151" s="109"/>
      <c r="L151" s="126"/>
      <c r="M151" s="127"/>
      <c r="N151" s="87" t="str">
        <f t="shared" si="5"/>
        <v/>
      </c>
    </row>
    <row r="152" spans="1:14" x14ac:dyDescent="0.2">
      <c r="A152" s="7" t="str">
        <f>_xlfn.IFNA(VLOOKUP(I152,Довідник!D:F,3,FALSE),"")</f>
        <v/>
      </c>
      <c r="B152" s="7">
        <f>Т.1_2!$I$6</f>
        <v>0</v>
      </c>
      <c r="C152" s="7">
        <f>YEAR(Т.1_2!$I$1)</f>
        <v>1900</v>
      </c>
      <c r="D152" s="7">
        <f t="shared" si="4"/>
        <v>0</v>
      </c>
      <c r="E152" s="44" t="str">
        <f>IF(ISBLANK(H152),"",MAX(E$7:$E151)+1)</f>
        <v/>
      </c>
      <c r="F152" s="122"/>
      <c r="G152" s="123"/>
      <c r="H152" s="107"/>
      <c r="I152" s="108"/>
      <c r="J152" s="107"/>
      <c r="K152" s="109"/>
      <c r="L152" s="126"/>
      <c r="M152" s="127"/>
      <c r="N152" s="87" t="str">
        <f t="shared" si="5"/>
        <v/>
      </c>
    </row>
    <row r="153" spans="1:14" x14ac:dyDescent="0.2">
      <c r="A153" s="7" t="str">
        <f>_xlfn.IFNA(VLOOKUP(I153,Довідник!D:F,3,FALSE),"")</f>
        <v/>
      </c>
      <c r="B153" s="7">
        <f>Т.1_2!$I$6</f>
        <v>0</v>
      </c>
      <c r="C153" s="7">
        <f>YEAR(Т.1_2!$I$1)</f>
        <v>1900</v>
      </c>
      <c r="D153" s="7">
        <f t="shared" si="4"/>
        <v>0</v>
      </c>
      <c r="E153" s="44" t="str">
        <f>IF(ISBLANK(H153),"",MAX(E$7:$E152)+1)</f>
        <v/>
      </c>
      <c r="F153" s="122"/>
      <c r="G153" s="123"/>
      <c r="H153" s="107"/>
      <c r="I153" s="108"/>
      <c r="J153" s="107"/>
      <c r="K153" s="109"/>
      <c r="L153" s="126"/>
      <c r="M153" s="127"/>
      <c r="N153" s="87" t="str">
        <f t="shared" si="5"/>
        <v/>
      </c>
    </row>
    <row r="154" spans="1:14" x14ac:dyDescent="0.2">
      <c r="A154" s="7" t="str">
        <f>_xlfn.IFNA(VLOOKUP(I154,Довідник!D:F,3,FALSE),"")</f>
        <v/>
      </c>
      <c r="B154" s="7">
        <f>Т.1_2!$I$6</f>
        <v>0</v>
      </c>
      <c r="C154" s="7">
        <f>YEAR(Т.1_2!$I$1)</f>
        <v>1900</v>
      </c>
      <c r="D154" s="7">
        <f t="shared" si="4"/>
        <v>0</v>
      </c>
      <c r="E154" s="44" t="str">
        <f>IF(ISBLANK(H154),"",MAX(E$7:$E153)+1)</f>
        <v/>
      </c>
      <c r="F154" s="122"/>
      <c r="G154" s="123"/>
      <c r="H154" s="107"/>
      <c r="I154" s="108"/>
      <c r="J154" s="107"/>
      <c r="K154" s="109"/>
      <c r="L154" s="126"/>
      <c r="M154" s="127"/>
      <c r="N154" s="87" t="str">
        <f t="shared" si="5"/>
        <v/>
      </c>
    </row>
    <row r="155" spans="1:14" x14ac:dyDescent="0.2">
      <c r="A155" s="7" t="str">
        <f>_xlfn.IFNA(VLOOKUP(I155,Довідник!D:F,3,FALSE),"")</f>
        <v/>
      </c>
      <c r="B155" s="7">
        <f>Т.1_2!$I$6</f>
        <v>0</v>
      </c>
      <c r="C155" s="7">
        <f>YEAR(Т.1_2!$I$1)</f>
        <v>1900</v>
      </c>
      <c r="D155" s="7">
        <f t="shared" si="4"/>
        <v>0</v>
      </c>
      <c r="E155" s="44" t="str">
        <f>IF(ISBLANK(H155),"",MAX(E$7:$E154)+1)</f>
        <v/>
      </c>
      <c r="F155" s="122"/>
      <c r="G155" s="123"/>
      <c r="H155" s="107"/>
      <c r="I155" s="108"/>
      <c r="J155" s="107"/>
      <c r="K155" s="109"/>
      <c r="L155" s="126"/>
      <c r="M155" s="127"/>
      <c r="N155" s="87" t="str">
        <f t="shared" si="5"/>
        <v/>
      </c>
    </row>
    <row r="156" spans="1:14" x14ac:dyDescent="0.2">
      <c r="A156" s="7" t="str">
        <f>_xlfn.IFNA(VLOOKUP(I156,Довідник!D:F,3,FALSE),"")</f>
        <v/>
      </c>
      <c r="B156" s="7">
        <f>Т.1_2!$I$6</f>
        <v>0</v>
      </c>
      <c r="C156" s="7">
        <f>YEAR(Т.1_2!$I$1)</f>
        <v>1900</v>
      </c>
      <c r="D156" s="7">
        <f t="shared" si="4"/>
        <v>0</v>
      </c>
      <c r="E156" s="44" t="str">
        <f>IF(ISBLANK(H156),"",MAX(E$7:$E155)+1)</f>
        <v/>
      </c>
      <c r="F156" s="122"/>
      <c r="G156" s="123"/>
      <c r="H156" s="107"/>
      <c r="I156" s="108"/>
      <c r="J156" s="107"/>
      <c r="K156" s="109"/>
      <c r="L156" s="126"/>
      <c r="M156" s="127"/>
      <c r="N156" s="87" t="str">
        <f t="shared" si="5"/>
        <v/>
      </c>
    </row>
    <row r="157" spans="1:14" x14ac:dyDescent="0.2">
      <c r="A157" s="7" t="str">
        <f>_xlfn.IFNA(VLOOKUP(I157,Довідник!D:F,3,FALSE),"")</f>
        <v/>
      </c>
      <c r="B157" s="7">
        <f>Т.1_2!$I$6</f>
        <v>0</v>
      </c>
      <c r="C157" s="7">
        <f>YEAR(Т.1_2!$I$1)</f>
        <v>1900</v>
      </c>
      <c r="D157" s="7">
        <f t="shared" si="4"/>
        <v>0</v>
      </c>
      <c r="E157" s="44" t="str">
        <f>IF(ISBLANK(H157),"",MAX(E$7:$E156)+1)</f>
        <v/>
      </c>
      <c r="F157" s="122"/>
      <c r="G157" s="123"/>
      <c r="H157" s="107"/>
      <c r="I157" s="108"/>
      <c r="J157" s="107"/>
      <c r="K157" s="109"/>
      <c r="L157" s="126"/>
      <c r="M157" s="127"/>
      <c r="N157" s="87" t="str">
        <f t="shared" si="5"/>
        <v/>
      </c>
    </row>
    <row r="158" spans="1:14" x14ac:dyDescent="0.2">
      <c r="A158" s="7" t="str">
        <f>_xlfn.IFNA(VLOOKUP(I158,Довідник!D:F,3,FALSE),"")</f>
        <v/>
      </c>
      <c r="B158" s="7">
        <f>Т.1_2!$I$6</f>
        <v>0</v>
      </c>
      <c r="C158" s="7">
        <f>YEAR(Т.1_2!$I$1)</f>
        <v>1900</v>
      </c>
      <c r="D158" s="7">
        <f t="shared" si="4"/>
        <v>0</v>
      </c>
      <c r="E158" s="44" t="str">
        <f>IF(ISBLANK(H158),"",MAX(E$7:$E157)+1)</f>
        <v/>
      </c>
      <c r="F158" s="122"/>
      <c r="G158" s="123"/>
      <c r="H158" s="107"/>
      <c r="I158" s="108"/>
      <c r="J158" s="107"/>
      <c r="K158" s="109"/>
      <c r="L158" s="126"/>
      <c r="M158" s="127"/>
      <c r="N158" s="87" t="str">
        <f t="shared" si="5"/>
        <v/>
      </c>
    </row>
    <row r="159" spans="1:14" x14ac:dyDescent="0.2">
      <c r="A159" s="7" t="str">
        <f>_xlfn.IFNA(VLOOKUP(I159,Довідник!D:F,3,FALSE),"")</f>
        <v/>
      </c>
      <c r="B159" s="7">
        <f>Т.1_2!$I$6</f>
        <v>0</v>
      </c>
      <c r="C159" s="7">
        <f>YEAR(Т.1_2!$I$1)</f>
        <v>1900</v>
      </c>
      <c r="D159" s="7">
        <f t="shared" si="4"/>
        <v>0</v>
      </c>
      <c r="E159" s="44" t="str">
        <f>IF(ISBLANK(H159),"",MAX(E$7:$E158)+1)</f>
        <v/>
      </c>
      <c r="F159" s="122"/>
      <c r="G159" s="123"/>
      <c r="H159" s="107"/>
      <c r="I159" s="108"/>
      <c r="J159" s="107"/>
      <c r="K159" s="109"/>
      <c r="L159" s="126"/>
      <c r="M159" s="127"/>
      <c r="N159" s="87" t="str">
        <f t="shared" si="5"/>
        <v/>
      </c>
    </row>
    <row r="160" spans="1:14" x14ac:dyDescent="0.2">
      <c r="A160" s="7" t="str">
        <f>_xlfn.IFNA(VLOOKUP(I160,Довідник!D:F,3,FALSE),"")</f>
        <v/>
      </c>
      <c r="B160" s="7">
        <f>Т.1_2!$I$6</f>
        <v>0</v>
      </c>
      <c r="C160" s="7">
        <f>YEAR(Т.1_2!$I$1)</f>
        <v>1900</v>
      </c>
      <c r="D160" s="7">
        <f t="shared" si="4"/>
        <v>0</v>
      </c>
      <c r="E160" s="44" t="str">
        <f>IF(ISBLANK(H160),"",MAX(E$7:$E159)+1)</f>
        <v/>
      </c>
      <c r="F160" s="122"/>
      <c r="G160" s="123"/>
      <c r="H160" s="107"/>
      <c r="I160" s="108"/>
      <c r="J160" s="107"/>
      <c r="K160" s="109"/>
      <c r="L160" s="126"/>
      <c r="M160" s="127"/>
      <c r="N160" s="87" t="str">
        <f t="shared" si="5"/>
        <v/>
      </c>
    </row>
    <row r="161" spans="1:14" x14ac:dyDescent="0.2">
      <c r="A161" s="7" t="str">
        <f>_xlfn.IFNA(VLOOKUP(I161,Довідник!D:F,3,FALSE),"")</f>
        <v/>
      </c>
      <c r="B161" s="7">
        <f>Т.1_2!$I$6</f>
        <v>0</v>
      </c>
      <c r="C161" s="7">
        <f>YEAR(Т.1_2!$I$1)</f>
        <v>1900</v>
      </c>
      <c r="D161" s="7">
        <f t="shared" si="4"/>
        <v>0</v>
      </c>
      <c r="E161" s="44" t="str">
        <f>IF(ISBLANK(H161),"",MAX(E$7:$E160)+1)</f>
        <v/>
      </c>
      <c r="F161" s="122"/>
      <c r="G161" s="123"/>
      <c r="H161" s="107"/>
      <c r="I161" s="108"/>
      <c r="J161" s="107"/>
      <c r="K161" s="109"/>
      <c r="L161" s="126"/>
      <c r="M161" s="127"/>
      <c r="N161" s="87" t="str">
        <f t="shared" si="5"/>
        <v/>
      </c>
    </row>
    <row r="162" spans="1:14" x14ac:dyDescent="0.2">
      <c r="A162" s="7" t="str">
        <f>_xlfn.IFNA(VLOOKUP(I162,Довідник!D:F,3,FALSE),"")</f>
        <v/>
      </c>
      <c r="B162" s="7">
        <f>Т.1_2!$I$6</f>
        <v>0</v>
      </c>
      <c r="C162" s="7">
        <f>YEAR(Т.1_2!$I$1)</f>
        <v>1900</v>
      </c>
      <c r="D162" s="7">
        <f t="shared" si="4"/>
        <v>0</v>
      </c>
      <c r="E162" s="44" t="str">
        <f>IF(ISBLANK(H162),"",MAX(E$7:$E161)+1)</f>
        <v/>
      </c>
      <c r="F162" s="122"/>
      <c r="G162" s="123"/>
      <c r="H162" s="107"/>
      <c r="I162" s="108"/>
      <c r="J162" s="107"/>
      <c r="K162" s="109"/>
      <c r="L162" s="126"/>
      <c r="M162" s="127"/>
      <c r="N162" s="87" t="str">
        <f t="shared" si="5"/>
        <v/>
      </c>
    </row>
    <row r="163" spans="1:14" x14ac:dyDescent="0.2">
      <c r="A163" s="7" t="str">
        <f>_xlfn.IFNA(VLOOKUP(I163,Довідник!D:F,3,FALSE),"")</f>
        <v/>
      </c>
      <c r="B163" s="7">
        <f>Т.1_2!$I$6</f>
        <v>0</v>
      </c>
      <c r="C163" s="7">
        <f>YEAR(Т.1_2!$I$1)</f>
        <v>1900</v>
      </c>
      <c r="D163" s="7">
        <f t="shared" si="4"/>
        <v>0</v>
      </c>
      <c r="E163" s="44" t="str">
        <f>IF(ISBLANK(H163),"",MAX(E$7:$E162)+1)</f>
        <v/>
      </c>
      <c r="F163" s="122"/>
      <c r="G163" s="123"/>
      <c r="H163" s="107"/>
      <c r="I163" s="108"/>
      <c r="J163" s="107"/>
      <c r="K163" s="109"/>
      <c r="L163" s="126"/>
      <c r="M163" s="127"/>
      <c r="N163" s="87" t="str">
        <f t="shared" si="5"/>
        <v/>
      </c>
    </row>
    <row r="164" spans="1:14" x14ac:dyDescent="0.2">
      <c r="A164" s="7" t="str">
        <f>_xlfn.IFNA(VLOOKUP(I164,Довідник!D:F,3,FALSE),"")</f>
        <v/>
      </c>
      <c r="B164" s="7">
        <f>Т.1_2!$I$6</f>
        <v>0</v>
      </c>
      <c r="C164" s="7">
        <f>YEAR(Т.1_2!$I$1)</f>
        <v>1900</v>
      </c>
      <c r="D164" s="7">
        <f t="shared" si="4"/>
        <v>0</v>
      </c>
      <c r="E164" s="44" t="str">
        <f>IF(ISBLANK(H164),"",MAX(E$7:$E163)+1)</f>
        <v/>
      </c>
      <c r="F164" s="122"/>
      <c r="G164" s="123"/>
      <c r="H164" s="107"/>
      <c r="I164" s="108"/>
      <c r="J164" s="107"/>
      <c r="K164" s="109"/>
      <c r="L164" s="126"/>
      <c r="M164" s="127"/>
      <c r="N164" s="87" t="str">
        <f t="shared" si="5"/>
        <v/>
      </c>
    </row>
    <row r="165" spans="1:14" x14ac:dyDescent="0.2">
      <c r="A165" s="7" t="str">
        <f>_xlfn.IFNA(VLOOKUP(I165,Довідник!D:F,3,FALSE),"")</f>
        <v/>
      </c>
      <c r="B165" s="7">
        <f>Т.1_2!$I$6</f>
        <v>0</v>
      </c>
      <c r="C165" s="7">
        <f>YEAR(Т.1_2!$I$1)</f>
        <v>1900</v>
      </c>
      <c r="D165" s="7">
        <f t="shared" si="4"/>
        <v>0</v>
      </c>
      <c r="E165" s="44" t="str">
        <f>IF(ISBLANK(H165),"",MAX(E$7:$E164)+1)</f>
        <v/>
      </c>
      <c r="F165" s="122"/>
      <c r="G165" s="123"/>
      <c r="H165" s="107"/>
      <c r="I165" s="108"/>
      <c r="J165" s="107"/>
      <c r="K165" s="109"/>
      <c r="L165" s="126"/>
      <c r="M165" s="127"/>
      <c r="N165" s="87" t="str">
        <f t="shared" si="5"/>
        <v/>
      </c>
    </row>
    <row r="166" spans="1:14" x14ac:dyDescent="0.2">
      <c r="A166" s="7" t="str">
        <f>_xlfn.IFNA(VLOOKUP(I166,Довідник!D:F,3,FALSE),"")</f>
        <v/>
      </c>
      <c r="B166" s="7">
        <f>Т.1_2!$I$6</f>
        <v>0</v>
      </c>
      <c r="C166" s="7">
        <f>YEAR(Т.1_2!$I$1)</f>
        <v>1900</v>
      </c>
      <c r="D166" s="7">
        <f t="shared" si="4"/>
        <v>0</v>
      </c>
      <c r="E166" s="44" t="str">
        <f>IF(ISBLANK(H166),"",MAX(E$7:$E165)+1)</f>
        <v/>
      </c>
      <c r="F166" s="122"/>
      <c r="G166" s="123"/>
      <c r="H166" s="107"/>
      <c r="I166" s="108"/>
      <c r="J166" s="107"/>
      <c r="K166" s="109"/>
      <c r="L166" s="126"/>
      <c r="M166" s="127"/>
      <c r="N166" s="87" t="str">
        <f t="shared" si="5"/>
        <v/>
      </c>
    </row>
    <row r="167" spans="1:14" x14ac:dyDescent="0.2">
      <c r="A167" s="7" t="str">
        <f>_xlfn.IFNA(VLOOKUP(I167,Довідник!D:F,3,FALSE),"")</f>
        <v/>
      </c>
      <c r="B167" s="7">
        <f>Т.1_2!$I$6</f>
        <v>0</v>
      </c>
      <c r="C167" s="7">
        <f>YEAR(Т.1_2!$I$1)</f>
        <v>1900</v>
      </c>
      <c r="D167" s="7">
        <f t="shared" si="4"/>
        <v>0</v>
      </c>
      <c r="E167" s="44" t="str">
        <f>IF(ISBLANK(H167),"",MAX(E$7:$E166)+1)</f>
        <v/>
      </c>
      <c r="F167" s="122"/>
      <c r="G167" s="123"/>
      <c r="H167" s="107"/>
      <c r="I167" s="108"/>
      <c r="J167" s="107"/>
      <c r="K167" s="109"/>
      <c r="L167" s="126"/>
      <c r="M167" s="127"/>
      <c r="N167" s="87" t="str">
        <f t="shared" si="5"/>
        <v/>
      </c>
    </row>
    <row r="168" spans="1:14" x14ac:dyDescent="0.2">
      <c r="A168" s="7" t="str">
        <f>_xlfn.IFNA(VLOOKUP(I168,Довідник!D:F,3,FALSE),"")</f>
        <v/>
      </c>
      <c r="B168" s="7">
        <f>Т.1_2!$I$6</f>
        <v>0</v>
      </c>
      <c r="C168" s="7">
        <f>YEAR(Т.1_2!$I$1)</f>
        <v>1900</v>
      </c>
      <c r="D168" s="7">
        <f t="shared" si="4"/>
        <v>0</v>
      </c>
      <c r="E168" s="44" t="str">
        <f>IF(ISBLANK(H168),"",MAX(E$7:$E167)+1)</f>
        <v/>
      </c>
      <c r="F168" s="122"/>
      <c r="G168" s="123"/>
      <c r="H168" s="107"/>
      <c r="I168" s="108"/>
      <c r="J168" s="107"/>
      <c r="K168" s="109"/>
      <c r="L168" s="126"/>
      <c r="M168" s="127"/>
      <c r="N168" s="87" t="str">
        <f t="shared" si="5"/>
        <v/>
      </c>
    </row>
    <row r="169" spans="1:14" x14ac:dyDescent="0.2">
      <c r="A169" s="7" t="str">
        <f>_xlfn.IFNA(VLOOKUP(I169,Довідник!D:F,3,FALSE),"")</f>
        <v/>
      </c>
      <c r="B169" s="7">
        <f>Т.1_2!$I$6</f>
        <v>0</v>
      </c>
      <c r="C169" s="7">
        <f>YEAR(Т.1_2!$I$1)</f>
        <v>1900</v>
      </c>
      <c r="D169" s="7">
        <f t="shared" si="4"/>
        <v>0</v>
      </c>
      <c r="E169" s="44" t="str">
        <f>IF(ISBLANK(H169),"",MAX(E$7:$E168)+1)</f>
        <v/>
      </c>
      <c r="F169" s="122"/>
      <c r="G169" s="123"/>
      <c r="H169" s="107"/>
      <c r="I169" s="108"/>
      <c r="J169" s="107"/>
      <c r="K169" s="109"/>
      <c r="L169" s="126"/>
      <c r="M169" s="127"/>
      <c r="N169" s="87" t="str">
        <f t="shared" si="5"/>
        <v/>
      </c>
    </row>
    <row r="170" spans="1:14" x14ac:dyDescent="0.2">
      <c r="A170" s="7" t="str">
        <f>_xlfn.IFNA(VLOOKUP(I170,Довідник!D:F,3,FALSE),"")</f>
        <v/>
      </c>
      <c r="B170" s="7">
        <f>Т.1_2!$I$6</f>
        <v>0</v>
      </c>
      <c r="C170" s="7">
        <f>YEAR(Т.1_2!$I$1)</f>
        <v>1900</v>
      </c>
      <c r="D170" s="7">
        <f t="shared" si="4"/>
        <v>0</v>
      </c>
      <c r="E170" s="44" t="str">
        <f>IF(ISBLANK(H170),"",MAX(E$7:$E169)+1)</f>
        <v/>
      </c>
      <c r="F170" s="122"/>
      <c r="G170" s="123"/>
      <c r="H170" s="107"/>
      <c r="I170" s="108"/>
      <c r="J170" s="107"/>
      <c r="K170" s="109"/>
      <c r="L170" s="126"/>
      <c r="M170" s="127"/>
      <c r="N170" s="87" t="str">
        <f t="shared" si="5"/>
        <v/>
      </c>
    </row>
    <row r="171" spans="1:14" x14ac:dyDescent="0.2">
      <c r="A171" s="7" t="str">
        <f>_xlfn.IFNA(VLOOKUP(I171,Довідник!D:F,3,FALSE),"")</f>
        <v/>
      </c>
      <c r="B171" s="7">
        <f>Т.1_2!$I$6</f>
        <v>0</v>
      </c>
      <c r="C171" s="7">
        <f>YEAR(Т.1_2!$I$1)</f>
        <v>1900</v>
      </c>
      <c r="D171" s="7">
        <f t="shared" si="4"/>
        <v>0</v>
      </c>
      <c r="E171" s="44" t="str">
        <f>IF(ISBLANK(H171),"",MAX(E$7:$E170)+1)</f>
        <v/>
      </c>
      <c r="F171" s="122"/>
      <c r="G171" s="123"/>
      <c r="H171" s="107"/>
      <c r="I171" s="108"/>
      <c r="J171" s="107"/>
      <c r="K171" s="109"/>
      <c r="L171" s="126"/>
      <c r="M171" s="127"/>
      <c r="N171" s="87" t="str">
        <f t="shared" si="5"/>
        <v/>
      </c>
    </row>
    <row r="172" spans="1:14" x14ac:dyDescent="0.2">
      <c r="A172" s="7" t="str">
        <f>_xlfn.IFNA(VLOOKUP(I172,Довідник!D:F,3,FALSE),"")</f>
        <v/>
      </c>
      <c r="B172" s="7">
        <f>Т.1_2!$I$6</f>
        <v>0</v>
      </c>
      <c r="C172" s="7">
        <f>YEAR(Т.1_2!$I$1)</f>
        <v>1900</v>
      </c>
      <c r="D172" s="7">
        <f t="shared" si="4"/>
        <v>0</v>
      </c>
      <c r="E172" s="44" t="str">
        <f>IF(ISBLANK(H172),"",MAX(E$7:$E171)+1)</f>
        <v/>
      </c>
      <c r="F172" s="122"/>
      <c r="G172" s="123"/>
      <c r="H172" s="107"/>
      <c r="I172" s="108"/>
      <c r="J172" s="107"/>
      <c r="K172" s="109"/>
      <c r="L172" s="126"/>
      <c r="M172" s="127"/>
      <c r="N172" s="87" t="str">
        <f t="shared" si="5"/>
        <v/>
      </c>
    </row>
    <row r="173" spans="1:14" x14ac:dyDescent="0.2">
      <c r="A173" s="7" t="str">
        <f>_xlfn.IFNA(VLOOKUP(I173,Довідник!D:F,3,FALSE),"")</f>
        <v/>
      </c>
      <c r="B173" s="7">
        <f>Т.1_2!$I$6</f>
        <v>0</v>
      </c>
      <c r="C173" s="7">
        <f>YEAR(Т.1_2!$I$1)</f>
        <v>1900</v>
      </c>
      <c r="D173" s="7">
        <f t="shared" si="4"/>
        <v>0</v>
      </c>
      <c r="E173" s="44" t="str">
        <f>IF(ISBLANK(H173),"",MAX(E$7:$E172)+1)</f>
        <v/>
      </c>
      <c r="F173" s="122"/>
      <c r="G173" s="123"/>
      <c r="H173" s="107"/>
      <c r="I173" s="108"/>
      <c r="J173" s="107"/>
      <c r="K173" s="109"/>
      <c r="L173" s="126"/>
      <c r="M173" s="127"/>
      <c r="N173" s="87" t="str">
        <f t="shared" si="5"/>
        <v/>
      </c>
    </row>
    <row r="174" spans="1:14" x14ac:dyDescent="0.2">
      <c r="A174" s="7" t="str">
        <f>_xlfn.IFNA(VLOOKUP(I174,Довідник!D:F,3,FALSE),"")</f>
        <v/>
      </c>
      <c r="B174" s="7">
        <f>Т.1_2!$I$6</f>
        <v>0</v>
      </c>
      <c r="C174" s="7">
        <f>YEAR(Т.1_2!$I$1)</f>
        <v>1900</v>
      </c>
      <c r="D174" s="7">
        <f t="shared" si="4"/>
        <v>0</v>
      </c>
      <c r="E174" s="44" t="str">
        <f>IF(ISBLANK(H174),"",MAX(E$7:$E173)+1)</f>
        <v/>
      </c>
      <c r="F174" s="122"/>
      <c r="G174" s="123"/>
      <c r="H174" s="107"/>
      <c r="I174" s="108"/>
      <c r="J174" s="107"/>
      <c r="K174" s="109"/>
      <c r="L174" s="126"/>
      <c r="M174" s="127"/>
      <c r="N174" s="87" t="str">
        <f t="shared" si="5"/>
        <v/>
      </c>
    </row>
    <row r="175" spans="1:14" x14ac:dyDescent="0.2">
      <c r="A175" s="7" t="str">
        <f>_xlfn.IFNA(VLOOKUP(I175,Довідник!D:F,3,FALSE),"")</f>
        <v/>
      </c>
      <c r="B175" s="7">
        <f>Т.1_2!$I$6</f>
        <v>0</v>
      </c>
      <c r="C175" s="7">
        <f>YEAR(Т.1_2!$I$1)</f>
        <v>1900</v>
      </c>
      <c r="D175" s="7">
        <f t="shared" si="4"/>
        <v>0</v>
      </c>
      <c r="E175" s="44" t="str">
        <f>IF(ISBLANK(H175),"",MAX(E$7:$E174)+1)</f>
        <v/>
      </c>
      <c r="F175" s="122"/>
      <c r="G175" s="123"/>
      <c r="H175" s="107"/>
      <c r="I175" s="108"/>
      <c r="J175" s="107"/>
      <c r="K175" s="109"/>
      <c r="L175" s="126"/>
      <c r="M175" s="127"/>
      <c r="N175" s="87" t="str">
        <f t="shared" si="5"/>
        <v/>
      </c>
    </row>
    <row r="176" spans="1:14" x14ac:dyDescent="0.2">
      <c r="A176" s="7" t="str">
        <f>_xlfn.IFNA(VLOOKUP(I176,Довідник!D:F,3,FALSE),"")</f>
        <v/>
      </c>
      <c r="B176" s="7">
        <f>Т.1_2!$I$6</f>
        <v>0</v>
      </c>
      <c r="C176" s="7">
        <f>YEAR(Т.1_2!$I$1)</f>
        <v>1900</v>
      </c>
      <c r="D176" s="7">
        <f t="shared" si="4"/>
        <v>0</v>
      </c>
      <c r="E176" s="44" t="str">
        <f>IF(ISBLANK(H176),"",MAX(E$7:$E175)+1)</f>
        <v/>
      </c>
      <c r="F176" s="122"/>
      <c r="G176" s="123"/>
      <c r="H176" s="107"/>
      <c r="I176" s="108"/>
      <c r="J176" s="107"/>
      <c r="K176" s="109"/>
      <c r="L176" s="126"/>
      <c r="M176" s="127"/>
      <c r="N176" s="87" t="str">
        <f t="shared" si="5"/>
        <v/>
      </c>
    </row>
    <row r="177" spans="1:14" x14ac:dyDescent="0.2">
      <c r="A177" s="7" t="str">
        <f>_xlfn.IFNA(VLOOKUP(I177,Довідник!D:F,3,FALSE),"")</f>
        <v/>
      </c>
      <c r="B177" s="7">
        <f>Т.1_2!$I$6</f>
        <v>0</v>
      </c>
      <c r="C177" s="7">
        <f>YEAR(Т.1_2!$I$1)</f>
        <v>1900</v>
      </c>
      <c r="D177" s="7">
        <f t="shared" si="4"/>
        <v>0</v>
      </c>
      <c r="E177" s="44" t="str">
        <f>IF(ISBLANK(H177),"",MAX(E$7:$E176)+1)</f>
        <v/>
      </c>
      <c r="F177" s="122"/>
      <c r="G177" s="123"/>
      <c r="H177" s="107"/>
      <c r="I177" s="108"/>
      <c r="J177" s="107"/>
      <c r="K177" s="109"/>
      <c r="L177" s="126"/>
      <c r="M177" s="127"/>
      <c r="N177" s="87" t="str">
        <f t="shared" si="5"/>
        <v/>
      </c>
    </row>
    <row r="178" spans="1:14" x14ac:dyDescent="0.2">
      <c r="A178" s="7" t="str">
        <f>_xlfn.IFNA(VLOOKUP(I178,Довідник!D:F,3,FALSE),"")</f>
        <v/>
      </c>
      <c r="B178" s="7">
        <f>Т.1_2!$I$6</f>
        <v>0</v>
      </c>
      <c r="C178" s="7">
        <f>YEAR(Т.1_2!$I$1)</f>
        <v>1900</v>
      </c>
      <c r="D178" s="7">
        <f t="shared" si="4"/>
        <v>0</v>
      </c>
      <c r="E178" s="44" t="str">
        <f>IF(ISBLANK(H178),"",MAX(E$7:$E177)+1)</f>
        <v/>
      </c>
      <c r="F178" s="122"/>
      <c r="G178" s="123"/>
      <c r="H178" s="107"/>
      <c r="I178" s="108"/>
      <c r="J178" s="107"/>
      <c r="K178" s="109"/>
      <c r="L178" s="126"/>
      <c r="M178" s="127"/>
      <c r="N178" s="87" t="str">
        <f t="shared" si="5"/>
        <v/>
      </c>
    </row>
    <row r="179" spans="1:14" x14ac:dyDescent="0.2">
      <c r="A179" s="7" t="str">
        <f>_xlfn.IFNA(VLOOKUP(I179,Довідник!D:F,3,FALSE),"")</f>
        <v/>
      </c>
      <c r="B179" s="7">
        <f>Т.1_2!$I$6</f>
        <v>0</v>
      </c>
      <c r="C179" s="7">
        <f>YEAR(Т.1_2!$I$1)</f>
        <v>1900</v>
      </c>
      <c r="D179" s="7">
        <f t="shared" si="4"/>
        <v>0</v>
      </c>
      <c r="E179" s="44" t="str">
        <f>IF(ISBLANK(H179),"",MAX(E$7:$E178)+1)</f>
        <v/>
      </c>
      <c r="F179" s="122"/>
      <c r="G179" s="123"/>
      <c r="H179" s="107"/>
      <c r="I179" s="108"/>
      <c r="J179" s="107"/>
      <c r="K179" s="109"/>
      <c r="L179" s="126"/>
      <c r="M179" s="127"/>
      <c r="N179" s="87" t="str">
        <f t="shared" si="5"/>
        <v/>
      </c>
    </row>
    <row r="180" spans="1:14" x14ac:dyDescent="0.2">
      <c r="A180" s="7" t="str">
        <f>_xlfn.IFNA(VLOOKUP(I180,Довідник!D:F,3,FALSE),"")</f>
        <v/>
      </c>
      <c r="B180" s="7">
        <f>Т.1_2!$I$6</f>
        <v>0</v>
      </c>
      <c r="C180" s="7">
        <f>YEAR(Т.1_2!$I$1)</f>
        <v>1900</v>
      </c>
      <c r="D180" s="7">
        <f t="shared" si="4"/>
        <v>0</v>
      </c>
      <c r="E180" s="44" t="str">
        <f>IF(ISBLANK(H180),"",MAX(E$7:$E179)+1)</f>
        <v/>
      </c>
      <c r="F180" s="122"/>
      <c r="G180" s="123"/>
      <c r="H180" s="107"/>
      <c r="I180" s="108"/>
      <c r="J180" s="107"/>
      <c r="K180" s="109"/>
      <c r="L180" s="126"/>
      <c r="M180" s="127"/>
      <c r="N180" s="87" t="str">
        <f t="shared" si="5"/>
        <v/>
      </c>
    </row>
    <row r="181" spans="1:14" x14ac:dyDescent="0.2">
      <c r="A181" s="7" t="str">
        <f>_xlfn.IFNA(VLOOKUP(I181,Довідник!D:F,3,FALSE),"")</f>
        <v/>
      </c>
      <c r="B181" s="7">
        <f>Т.1_2!$I$6</f>
        <v>0</v>
      </c>
      <c r="C181" s="7">
        <f>YEAR(Т.1_2!$I$1)</f>
        <v>1900</v>
      </c>
      <c r="D181" s="7">
        <f t="shared" si="4"/>
        <v>0</v>
      </c>
      <c r="E181" s="44" t="str">
        <f>IF(ISBLANK(H181),"",MAX(E$7:$E180)+1)</f>
        <v/>
      </c>
      <c r="F181" s="122"/>
      <c r="G181" s="123"/>
      <c r="H181" s="107"/>
      <c r="I181" s="108"/>
      <c r="J181" s="107"/>
      <c r="K181" s="109"/>
      <c r="L181" s="126"/>
      <c r="M181" s="127"/>
      <c r="N181" s="87" t="str">
        <f t="shared" si="5"/>
        <v/>
      </c>
    </row>
    <row r="182" spans="1:14" x14ac:dyDescent="0.2">
      <c r="A182" s="7" t="str">
        <f>_xlfn.IFNA(VLOOKUP(I182,Довідник!D:F,3,FALSE),"")</f>
        <v/>
      </c>
      <c r="B182" s="7">
        <f>Т.1_2!$I$6</f>
        <v>0</v>
      </c>
      <c r="C182" s="7">
        <f>YEAR(Т.1_2!$I$1)</f>
        <v>1900</v>
      </c>
      <c r="D182" s="7">
        <f t="shared" si="4"/>
        <v>0</v>
      </c>
      <c r="E182" s="44" t="str">
        <f>IF(ISBLANK(H182),"",MAX(E$7:$E181)+1)</f>
        <v/>
      </c>
      <c r="F182" s="122"/>
      <c r="G182" s="123"/>
      <c r="H182" s="107"/>
      <c r="I182" s="108"/>
      <c r="J182" s="107"/>
      <c r="K182" s="109"/>
      <c r="L182" s="126"/>
      <c r="M182" s="127"/>
      <c r="N182" s="87" t="str">
        <f t="shared" si="5"/>
        <v/>
      </c>
    </row>
    <row r="183" spans="1:14" x14ac:dyDescent="0.2">
      <c r="A183" s="7" t="str">
        <f>_xlfn.IFNA(VLOOKUP(I183,Довідник!D:F,3,FALSE),"")</f>
        <v/>
      </c>
      <c r="B183" s="7">
        <f>Т.1_2!$I$6</f>
        <v>0</v>
      </c>
      <c r="C183" s="7">
        <f>YEAR(Т.1_2!$I$1)</f>
        <v>1900</v>
      </c>
      <c r="D183" s="7">
        <f t="shared" si="4"/>
        <v>0</v>
      </c>
      <c r="E183" s="44" t="str">
        <f>IF(ISBLANK(H183),"",MAX(E$7:$E182)+1)</f>
        <v/>
      </c>
      <c r="F183" s="122"/>
      <c r="G183" s="123"/>
      <c r="H183" s="107"/>
      <c r="I183" s="108"/>
      <c r="J183" s="107"/>
      <c r="K183" s="109"/>
      <c r="L183" s="126"/>
      <c r="M183" s="127"/>
      <c r="N183" s="87" t="str">
        <f t="shared" si="5"/>
        <v/>
      </c>
    </row>
    <row r="184" spans="1:14" x14ac:dyDescent="0.2">
      <c r="A184" s="7" t="str">
        <f>_xlfn.IFNA(VLOOKUP(I184,Довідник!D:F,3,FALSE),"")</f>
        <v/>
      </c>
      <c r="B184" s="7">
        <f>Т.1_2!$I$6</f>
        <v>0</v>
      </c>
      <c r="C184" s="7">
        <f>YEAR(Т.1_2!$I$1)</f>
        <v>1900</v>
      </c>
      <c r="D184" s="7">
        <f t="shared" si="4"/>
        <v>0</v>
      </c>
      <c r="E184" s="44" t="str">
        <f>IF(ISBLANK(H184),"",MAX(E$7:$E183)+1)</f>
        <v/>
      </c>
      <c r="F184" s="122"/>
      <c r="G184" s="123"/>
      <c r="H184" s="107"/>
      <c r="I184" s="108"/>
      <c r="J184" s="107"/>
      <c r="K184" s="109"/>
      <c r="L184" s="126"/>
      <c r="M184" s="127"/>
      <c r="N184" s="87" t="str">
        <f t="shared" si="5"/>
        <v/>
      </c>
    </row>
    <row r="185" spans="1:14" x14ac:dyDescent="0.2">
      <c r="A185" s="7" t="str">
        <f>_xlfn.IFNA(VLOOKUP(I185,Довідник!D:F,3,FALSE),"")</f>
        <v/>
      </c>
      <c r="B185" s="7">
        <f>Т.1_2!$I$6</f>
        <v>0</v>
      </c>
      <c r="C185" s="7">
        <f>YEAR(Т.1_2!$I$1)</f>
        <v>1900</v>
      </c>
      <c r="D185" s="7">
        <f t="shared" si="4"/>
        <v>0</v>
      </c>
      <c r="E185" s="44" t="str">
        <f>IF(ISBLANK(H185),"",MAX(E$7:$E184)+1)</f>
        <v/>
      </c>
      <c r="F185" s="122"/>
      <c r="G185" s="123"/>
      <c r="H185" s="107"/>
      <c r="I185" s="108"/>
      <c r="J185" s="107"/>
      <c r="K185" s="109"/>
      <c r="L185" s="126"/>
      <c r="M185" s="127"/>
      <c r="N185" s="87" t="str">
        <f t="shared" si="5"/>
        <v/>
      </c>
    </row>
    <row r="186" spans="1:14" x14ac:dyDescent="0.2">
      <c r="A186" s="7" t="str">
        <f>_xlfn.IFNA(VLOOKUP(I186,Довідник!D:F,3,FALSE),"")</f>
        <v/>
      </c>
      <c r="B186" s="7">
        <f>Т.1_2!$I$6</f>
        <v>0</v>
      </c>
      <c r="C186" s="7">
        <f>YEAR(Т.1_2!$I$1)</f>
        <v>1900</v>
      </c>
      <c r="D186" s="7">
        <f t="shared" si="4"/>
        <v>0</v>
      </c>
      <c r="E186" s="44" t="str">
        <f>IF(ISBLANK(H186),"",MAX(E$7:$E185)+1)</f>
        <v/>
      </c>
      <c r="F186" s="122"/>
      <c r="G186" s="123"/>
      <c r="H186" s="107"/>
      <c r="I186" s="108"/>
      <c r="J186" s="107"/>
      <c r="K186" s="109"/>
      <c r="L186" s="126"/>
      <c r="M186" s="127"/>
      <c r="N186" s="87" t="str">
        <f t="shared" si="5"/>
        <v/>
      </c>
    </row>
    <row r="187" spans="1:14" x14ac:dyDescent="0.2">
      <c r="A187" s="7" t="str">
        <f>_xlfn.IFNA(VLOOKUP(I187,Довідник!D:F,3,FALSE),"")</f>
        <v/>
      </c>
      <c r="B187" s="7">
        <f>Т.1_2!$I$6</f>
        <v>0</v>
      </c>
      <c r="C187" s="7">
        <f>YEAR(Т.1_2!$I$1)</f>
        <v>1900</v>
      </c>
      <c r="D187" s="7">
        <f t="shared" si="4"/>
        <v>0</v>
      </c>
      <c r="E187" s="44" t="str">
        <f>IF(ISBLANK(H187),"",MAX(E$7:$E186)+1)</f>
        <v/>
      </c>
      <c r="F187" s="122"/>
      <c r="G187" s="123"/>
      <c r="H187" s="107"/>
      <c r="I187" s="108"/>
      <c r="J187" s="107"/>
      <c r="K187" s="109"/>
      <c r="L187" s="126"/>
      <c r="M187" s="127"/>
      <c r="N187" s="87" t="str">
        <f t="shared" si="5"/>
        <v/>
      </c>
    </row>
    <row r="188" spans="1:14" x14ac:dyDescent="0.2">
      <c r="A188" s="7" t="str">
        <f>_xlfn.IFNA(VLOOKUP(I188,Довідник!D:F,3,FALSE),"")</f>
        <v/>
      </c>
      <c r="B188" s="7">
        <f>Т.1_2!$I$6</f>
        <v>0</v>
      </c>
      <c r="C188" s="7">
        <f>YEAR(Т.1_2!$I$1)</f>
        <v>1900</v>
      </c>
      <c r="D188" s="7">
        <f t="shared" si="4"/>
        <v>0</v>
      </c>
      <c r="E188" s="44" t="str">
        <f>IF(ISBLANK(H188),"",MAX(E$7:$E187)+1)</f>
        <v/>
      </c>
      <c r="F188" s="122"/>
      <c r="G188" s="123"/>
      <c r="H188" s="107"/>
      <c r="I188" s="108"/>
      <c r="J188" s="107"/>
      <c r="K188" s="109"/>
      <c r="L188" s="126"/>
      <c r="M188" s="127"/>
      <c r="N188" s="87" t="str">
        <f t="shared" si="5"/>
        <v/>
      </c>
    </row>
    <row r="189" spans="1:14" x14ac:dyDescent="0.2">
      <c r="A189" s="7" t="str">
        <f>_xlfn.IFNA(VLOOKUP(I189,Довідник!D:F,3,FALSE),"")</f>
        <v/>
      </c>
      <c r="B189" s="7">
        <f>Т.1_2!$I$6</f>
        <v>0</v>
      </c>
      <c r="C189" s="7">
        <f>YEAR(Т.1_2!$I$1)</f>
        <v>1900</v>
      </c>
      <c r="D189" s="7">
        <f t="shared" si="4"/>
        <v>0</v>
      </c>
      <c r="E189" s="44" t="str">
        <f>IF(ISBLANK(H189),"",MAX(E$7:$E188)+1)</f>
        <v/>
      </c>
      <c r="F189" s="122"/>
      <c r="G189" s="123"/>
      <c r="H189" s="107"/>
      <c r="I189" s="108"/>
      <c r="J189" s="107"/>
      <c r="K189" s="109"/>
      <c r="L189" s="126"/>
      <c r="M189" s="127"/>
      <c r="N189" s="87" t="str">
        <f t="shared" si="5"/>
        <v/>
      </c>
    </row>
    <row r="190" spans="1:14" x14ac:dyDescent="0.2">
      <c r="A190" s="7" t="str">
        <f>_xlfn.IFNA(VLOOKUP(I190,Довідник!D:F,3,FALSE),"")</f>
        <v/>
      </c>
      <c r="B190" s="7">
        <f>Т.1_2!$I$6</f>
        <v>0</v>
      </c>
      <c r="C190" s="7">
        <f>YEAR(Т.1_2!$I$1)</f>
        <v>1900</v>
      </c>
      <c r="D190" s="7">
        <f t="shared" si="4"/>
        <v>0</v>
      </c>
      <c r="E190" s="44" t="str">
        <f>IF(ISBLANK(H190),"",MAX(E$7:$E189)+1)</f>
        <v/>
      </c>
      <c r="F190" s="122"/>
      <c r="G190" s="123"/>
      <c r="H190" s="107"/>
      <c r="I190" s="108"/>
      <c r="J190" s="107"/>
      <c r="K190" s="109"/>
      <c r="L190" s="126"/>
      <c r="M190" s="127"/>
      <c r="N190" s="87" t="str">
        <f t="shared" si="5"/>
        <v/>
      </c>
    </row>
    <row r="191" spans="1:14" x14ac:dyDescent="0.2">
      <c r="A191" s="7" t="str">
        <f>_xlfn.IFNA(VLOOKUP(I191,Довідник!D:F,3,FALSE),"")</f>
        <v/>
      </c>
      <c r="B191" s="7">
        <f>Т.1_2!$I$6</f>
        <v>0</v>
      </c>
      <c r="C191" s="7">
        <f>YEAR(Т.1_2!$I$1)</f>
        <v>1900</v>
      </c>
      <c r="D191" s="7">
        <f t="shared" si="4"/>
        <v>0</v>
      </c>
      <c r="E191" s="44" t="str">
        <f>IF(ISBLANK(H191),"",MAX(E$7:$E190)+1)</f>
        <v/>
      </c>
      <c r="F191" s="122"/>
      <c r="G191" s="123"/>
      <c r="H191" s="107"/>
      <c r="I191" s="108"/>
      <c r="J191" s="107"/>
      <c r="K191" s="109"/>
      <c r="L191" s="126"/>
      <c r="M191" s="127"/>
      <c r="N191" s="87" t="str">
        <f t="shared" si="5"/>
        <v/>
      </c>
    </row>
    <row r="192" spans="1:14" x14ac:dyDescent="0.2">
      <c r="A192" s="7" t="str">
        <f>_xlfn.IFNA(VLOOKUP(I192,Довідник!D:F,3,FALSE),"")</f>
        <v/>
      </c>
      <c r="B192" s="7">
        <f>Т.1_2!$I$6</f>
        <v>0</v>
      </c>
      <c r="C192" s="7">
        <f>YEAR(Т.1_2!$I$1)</f>
        <v>1900</v>
      </c>
      <c r="D192" s="7">
        <f t="shared" si="4"/>
        <v>0</v>
      </c>
      <c r="E192" s="44" t="str">
        <f>IF(ISBLANK(H192),"",MAX(E$7:$E191)+1)</f>
        <v/>
      </c>
      <c r="F192" s="122"/>
      <c r="G192" s="123"/>
      <c r="H192" s="107"/>
      <c r="I192" s="108"/>
      <c r="J192" s="107"/>
      <c r="K192" s="109"/>
      <c r="L192" s="126"/>
      <c r="M192" s="127"/>
      <c r="N192" s="87" t="str">
        <f t="shared" si="5"/>
        <v/>
      </c>
    </row>
    <row r="193" spans="1:14" x14ac:dyDescent="0.2">
      <c r="A193" s="7" t="str">
        <f>_xlfn.IFNA(VLOOKUP(I193,Довідник!D:F,3,FALSE),"")</f>
        <v/>
      </c>
      <c r="B193" s="7">
        <f>Т.1_2!$I$6</f>
        <v>0</v>
      </c>
      <c r="C193" s="7">
        <f>YEAR(Т.1_2!$I$1)</f>
        <v>1900</v>
      </c>
      <c r="D193" s="7">
        <f t="shared" si="4"/>
        <v>0</v>
      </c>
      <c r="E193" s="44" t="str">
        <f>IF(ISBLANK(H193),"",MAX(E$7:$E192)+1)</f>
        <v/>
      </c>
      <c r="F193" s="122"/>
      <c r="G193" s="123"/>
      <c r="H193" s="107"/>
      <c r="I193" s="108"/>
      <c r="J193" s="107"/>
      <c r="K193" s="109"/>
      <c r="L193" s="126"/>
      <c r="M193" s="127"/>
      <c r="N193" s="87" t="str">
        <f t="shared" si="5"/>
        <v/>
      </c>
    </row>
    <row r="194" spans="1:14" x14ac:dyDescent="0.2">
      <c r="A194" s="7" t="str">
        <f>_xlfn.IFNA(VLOOKUP(I194,Довідник!D:F,3,FALSE),"")</f>
        <v/>
      </c>
      <c r="B194" s="7">
        <f>Т.1_2!$I$6</f>
        <v>0</v>
      </c>
      <c r="C194" s="7">
        <f>YEAR(Т.1_2!$I$1)</f>
        <v>1900</v>
      </c>
      <c r="D194" s="7">
        <f t="shared" si="4"/>
        <v>0</v>
      </c>
      <c r="E194" s="44" t="str">
        <f>IF(ISBLANK(H194),"",MAX(E$7:$E193)+1)</f>
        <v/>
      </c>
      <c r="F194" s="122"/>
      <c r="G194" s="123"/>
      <c r="H194" s="107"/>
      <c r="I194" s="108"/>
      <c r="J194" s="107"/>
      <c r="K194" s="109"/>
      <c r="L194" s="126"/>
      <c r="M194" s="127"/>
      <c r="N194" s="87" t="str">
        <f t="shared" si="5"/>
        <v/>
      </c>
    </row>
    <row r="195" spans="1:14" x14ac:dyDescent="0.2">
      <c r="A195" s="7" t="str">
        <f>_xlfn.IFNA(VLOOKUP(I195,Довідник!D:F,3,FALSE),"")</f>
        <v/>
      </c>
      <c r="B195" s="7">
        <f>Т.1_2!$I$6</f>
        <v>0</v>
      </c>
      <c r="C195" s="7">
        <f>YEAR(Т.1_2!$I$1)</f>
        <v>1900</v>
      </c>
      <c r="D195" s="7">
        <f t="shared" si="4"/>
        <v>0</v>
      </c>
      <c r="E195" s="44" t="str">
        <f>IF(ISBLANK(H195),"",MAX(E$7:$E194)+1)</f>
        <v/>
      </c>
      <c r="F195" s="122"/>
      <c r="G195" s="123"/>
      <c r="H195" s="107"/>
      <c r="I195" s="108"/>
      <c r="J195" s="107"/>
      <c r="K195" s="109"/>
      <c r="L195" s="126"/>
      <c r="M195" s="127"/>
      <c r="N195" s="87" t="str">
        <f t="shared" si="5"/>
        <v/>
      </c>
    </row>
    <row r="196" spans="1:14" x14ac:dyDescent="0.2">
      <c r="A196" s="7" t="str">
        <f>_xlfn.IFNA(VLOOKUP(I196,Довідник!D:F,3,FALSE),"")</f>
        <v/>
      </c>
      <c r="B196" s="7">
        <f>Т.1_2!$I$6</f>
        <v>0</v>
      </c>
      <c r="C196" s="7">
        <f>YEAR(Т.1_2!$I$1)</f>
        <v>1900</v>
      </c>
      <c r="D196" s="7">
        <f t="shared" si="4"/>
        <v>0</v>
      </c>
      <c r="E196" s="44" t="str">
        <f>IF(ISBLANK(H196),"",MAX(E$7:$E195)+1)</f>
        <v/>
      </c>
      <c r="F196" s="122"/>
      <c r="G196" s="123"/>
      <c r="H196" s="107"/>
      <c r="I196" s="108"/>
      <c r="J196" s="107"/>
      <c r="K196" s="109"/>
      <c r="L196" s="126"/>
      <c r="M196" s="127"/>
      <c r="N196" s="87" t="str">
        <f t="shared" si="5"/>
        <v/>
      </c>
    </row>
    <row r="197" spans="1:14" x14ac:dyDescent="0.2">
      <c r="A197" s="7" t="str">
        <f>_xlfn.IFNA(VLOOKUP(I197,Довідник!D:F,3,FALSE),"")</f>
        <v/>
      </c>
      <c r="B197" s="7">
        <f>Т.1_2!$I$6</f>
        <v>0</v>
      </c>
      <c r="C197" s="7">
        <f>YEAR(Т.1_2!$I$1)</f>
        <v>1900</v>
      </c>
      <c r="D197" s="7">
        <f t="shared" si="4"/>
        <v>0</v>
      </c>
      <c r="E197" s="44" t="str">
        <f>IF(ISBLANK(H197),"",MAX(E$7:$E196)+1)</f>
        <v/>
      </c>
      <c r="F197" s="122"/>
      <c r="G197" s="123"/>
      <c r="H197" s="107"/>
      <c r="I197" s="108"/>
      <c r="J197" s="107"/>
      <c r="K197" s="109"/>
      <c r="L197" s="126"/>
      <c r="M197" s="127"/>
      <c r="N197" s="87" t="str">
        <f t="shared" si="5"/>
        <v/>
      </c>
    </row>
    <row r="198" spans="1:14" x14ac:dyDescent="0.2">
      <c r="A198" s="7" t="str">
        <f>_xlfn.IFNA(VLOOKUP(I198,Довідник!D:F,3,FALSE),"")</f>
        <v/>
      </c>
      <c r="B198" s="7">
        <f>Т.1_2!$I$6</f>
        <v>0</v>
      </c>
      <c r="C198" s="7">
        <f>YEAR(Т.1_2!$I$1)</f>
        <v>1900</v>
      </c>
      <c r="D198" s="7">
        <f t="shared" si="4"/>
        <v>0</v>
      </c>
      <c r="E198" s="44" t="str">
        <f>IF(ISBLANK(H198),"",MAX(E$7:$E197)+1)</f>
        <v/>
      </c>
      <c r="F198" s="122"/>
      <c r="G198" s="123"/>
      <c r="H198" s="107"/>
      <c r="I198" s="108"/>
      <c r="J198" s="107"/>
      <c r="K198" s="109"/>
      <c r="L198" s="126"/>
      <c r="M198" s="127"/>
      <c r="N198" s="87" t="str">
        <f t="shared" si="5"/>
        <v/>
      </c>
    </row>
    <row r="199" spans="1:14" x14ac:dyDescent="0.2">
      <c r="A199" s="7" t="str">
        <f>_xlfn.IFNA(VLOOKUP(I199,Довідник!D:F,3,FALSE),"")</f>
        <v/>
      </c>
      <c r="B199" s="7">
        <f>Т.1_2!$I$6</f>
        <v>0</v>
      </c>
      <c r="C199" s="7">
        <f>YEAR(Т.1_2!$I$1)</f>
        <v>1900</v>
      </c>
      <c r="D199" s="7">
        <f t="shared" si="4"/>
        <v>0</v>
      </c>
      <c r="E199" s="44" t="str">
        <f>IF(ISBLANK(H199),"",MAX(E$7:$E198)+1)</f>
        <v/>
      </c>
      <c r="F199" s="122"/>
      <c r="G199" s="123"/>
      <c r="H199" s="107"/>
      <c r="I199" s="108"/>
      <c r="J199" s="107"/>
      <c r="K199" s="109"/>
      <c r="L199" s="126"/>
      <c r="M199" s="127"/>
      <c r="N199" s="87" t="str">
        <f t="shared" si="5"/>
        <v/>
      </c>
    </row>
    <row r="200" spans="1:14" x14ac:dyDescent="0.2">
      <c r="A200" s="7" t="str">
        <f>_xlfn.IFNA(VLOOKUP(I200,Довідник!D:F,3,FALSE),"")</f>
        <v/>
      </c>
      <c r="B200" s="7">
        <f>Т.1_2!$I$6</f>
        <v>0</v>
      </c>
      <c r="C200" s="7">
        <f>YEAR(Т.1_2!$I$1)</f>
        <v>1900</v>
      </c>
      <c r="D200" s="7">
        <f t="shared" ref="D200:D263" si="6">IF(G200="",F200,YEAR(G200))</f>
        <v>0</v>
      </c>
      <c r="E200" s="44" t="str">
        <f>IF(ISBLANK(H200),"",MAX(E$7:$E199)+1)</f>
        <v/>
      </c>
      <c r="F200" s="122"/>
      <c r="G200" s="123"/>
      <c r="H200" s="107"/>
      <c r="I200" s="108"/>
      <c r="J200" s="107"/>
      <c r="K200" s="109"/>
      <c r="L200" s="126"/>
      <c r="M200" s="127"/>
      <c r="N200" s="87" t="str">
        <f t="shared" ref="N200:N263" si="7">IF(OR(IFERROR(0/D200,1)+ISBLANK(H200)*1+ISBLANK(I200)*1+ISBLANK(J200)*1+ISBLANK(K200)*1+ISBLANK(L200)*1=0,IFERROR(0/D200,1)+ISBLANK(H200)*1+ISBLANK(I200)*1+ISBLANK(J200)*1+ISBLANK(K200)*1+ISBLANK(L200)*1=6),"","Заповнено не всі поля!")</f>
        <v/>
      </c>
    </row>
    <row r="201" spans="1:14" x14ac:dyDescent="0.2">
      <c r="A201" s="7" t="str">
        <f>_xlfn.IFNA(VLOOKUP(I201,Довідник!D:F,3,FALSE),"")</f>
        <v/>
      </c>
      <c r="B201" s="7">
        <f>Т.1_2!$I$6</f>
        <v>0</v>
      </c>
      <c r="C201" s="7">
        <f>YEAR(Т.1_2!$I$1)</f>
        <v>1900</v>
      </c>
      <c r="D201" s="7">
        <f t="shared" si="6"/>
        <v>0</v>
      </c>
      <c r="E201" s="44" t="str">
        <f>IF(ISBLANK(H201),"",MAX(E$7:$E200)+1)</f>
        <v/>
      </c>
      <c r="F201" s="122"/>
      <c r="G201" s="123"/>
      <c r="H201" s="107"/>
      <c r="I201" s="108"/>
      <c r="J201" s="107"/>
      <c r="K201" s="109"/>
      <c r="L201" s="126"/>
      <c r="M201" s="127"/>
      <c r="N201" s="87" t="str">
        <f t="shared" si="7"/>
        <v/>
      </c>
    </row>
    <row r="202" spans="1:14" x14ac:dyDescent="0.2">
      <c r="A202" s="7" t="str">
        <f>_xlfn.IFNA(VLOOKUP(I202,Довідник!D:F,3,FALSE),"")</f>
        <v/>
      </c>
      <c r="B202" s="7">
        <f>Т.1_2!$I$6</f>
        <v>0</v>
      </c>
      <c r="C202" s="7">
        <f>YEAR(Т.1_2!$I$1)</f>
        <v>1900</v>
      </c>
      <c r="D202" s="7">
        <f t="shared" si="6"/>
        <v>0</v>
      </c>
      <c r="E202" s="44" t="str">
        <f>IF(ISBLANK(H202),"",MAX(E$7:$E201)+1)</f>
        <v/>
      </c>
      <c r="F202" s="122"/>
      <c r="G202" s="123"/>
      <c r="H202" s="107"/>
      <c r="I202" s="108"/>
      <c r="J202" s="107"/>
      <c r="K202" s="109"/>
      <c r="L202" s="126"/>
      <c r="M202" s="127"/>
      <c r="N202" s="87" t="str">
        <f t="shared" si="7"/>
        <v/>
      </c>
    </row>
    <row r="203" spans="1:14" x14ac:dyDescent="0.2">
      <c r="A203" s="7" t="str">
        <f>_xlfn.IFNA(VLOOKUP(I203,Довідник!D:F,3,FALSE),"")</f>
        <v/>
      </c>
      <c r="B203" s="7">
        <f>Т.1_2!$I$6</f>
        <v>0</v>
      </c>
      <c r="C203" s="7">
        <f>YEAR(Т.1_2!$I$1)</f>
        <v>1900</v>
      </c>
      <c r="D203" s="7">
        <f t="shared" si="6"/>
        <v>0</v>
      </c>
      <c r="E203" s="44" t="str">
        <f>IF(ISBLANK(H203),"",MAX(E$7:$E202)+1)</f>
        <v/>
      </c>
      <c r="F203" s="122"/>
      <c r="G203" s="123"/>
      <c r="H203" s="107"/>
      <c r="I203" s="108"/>
      <c r="J203" s="107"/>
      <c r="K203" s="109"/>
      <c r="L203" s="126"/>
      <c r="M203" s="127"/>
      <c r="N203" s="87" t="str">
        <f t="shared" si="7"/>
        <v/>
      </c>
    </row>
    <row r="204" spans="1:14" x14ac:dyDescent="0.2">
      <c r="A204" s="7" t="str">
        <f>_xlfn.IFNA(VLOOKUP(I204,Довідник!D:F,3,FALSE),"")</f>
        <v/>
      </c>
      <c r="B204" s="7">
        <f>Т.1_2!$I$6</f>
        <v>0</v>
      </c>
      <c r="C204" s="7">
        <f>YEAR(Т.1_2!$I$1)</f>
        <v>1900</v>
      </c>
      <c r="D204" s="7">
        <f t="shared" si="6"/>
        <v>0</v>
      </c>
      <c r="E204" s="44" t="str">
        <f>IF(ISBLANK(H204),"",MAX(E$7:$E203)+1)</f>
        <v/>
      </c>
      <c r="F204" s="122"/>
      <c r="G204" s="123"/>
      <c r="H204" s="107"/>
      <c r="I204" s="108"/>
      <c r="J204" s="107"/>
      <c r="K204" s="109"/>
      <c r="L204" s="126"/>
      <c r="M204" s="127"/>
      <c r="N204" s="87" t="str">
        <f t="shared" si="7"/>
        <v/>
      </c>
    </row>
    <row r="205" spans="1:14" x14ac:dyDescent="0.2">
      <c r="A205" s="7" t="str">
        <f>_xlfn.IFNA(VLOOKUP(I205,Довідник!D:F,3,FALSE),"")</f>
        <v/>
      </c>
      <c r="B205" s="7">
        <f>Т.1_2!$I$6</f>
        <v>0</v>
      </c>
      <c r="C205" s="7">
        <f>YEAR(Т.1_2!$I$1)</f>
        <v>1900</v>
      </c>
      <c r="D205" s="7">
        <f t="shared" si="6"/>
        <v>0</v>
      </c>
      <c r="E205" s="44" t="str">
        <f>IF(ISBLANK(H205),"",MAX(E$7:$E204)+1)</f>
        <v/>
      </c>
      <c r="F205" s="122"/>
      <c r="G205" s="123"/>
      <c r="H205" s="107"/>
      <c r="I205" s="108"/>
      <c r="J205" s="107"/>
      <c r="K205" s="109"/>
      <c r="L205" s="126"/>
      <c r="M205" s="127"/>
      <c r="N205" s="87" t="str">
        <f t="shared" si="7"/>
        <v/>
      </c>
    </row>
    <row r="206" spans="1:14" x14ac:dyDescent="0.2">
      <c r="A206" s="7" t="str">
        <f>_xlfn.IFNA(VLOOKUP(I206,Довідник!D:F,3,FALSE),"")</f>
        <v/>
      </c>
      <c r="B206" s="7">
        <f>Т.1_2!$I$6</f>
        <v>0</v>
      </c>
      <c r="C206" s="7">
        <f>YEAR(Т.1_2!$I$1)</f>
        <v>1900</v>
      </c>
      <c r="D206" s="7">
        <f t="shared" si="6"/>
        <v>0</v>
      </c>
      <c r="E206" s="44" t="str">
        <f>IF(ISBLANK(H206),"",MAX(E$7:$E205)+1)</f>
        <v/>
      </c>
      <c r="F206" s="122"/>
      <c r="G206" s="123"/>
      <c r="H206" s="107"/>
      <c r="I206" s="108"/>
      <c r="J206" s="107"/>
      <c r="K206" s="109"/>
      <c r="L206" s="126"/>
      <c r="M206" s="127"/>
      <c r="N206" s="87" t="str">
        <f t="shared" si="7"/>
        <v/>
      </c>
    </row>
    <row r="207" spans="1:14" x14ac:dyDescent="0.2">
      <c r="A207" s="7" t="str">
        <f>_xlfn.IFNA(VLOOKUP(I207,Довідник!D:F,3,FALSE),"")</f>
        <v/>
      </c>
      <c r="B207" s="7">
        <f>Т.1_2!$I$6</f>
        <v>0</v>
      </c>
      <c r="C207" s="7">
        <f>YEAR(Т.1_2!$I$1)</f>
        <v>1900</v>
      </c>
      <c r="D207" s="7">
        <f t="shared" si="6"/>
        <v>0</v>
      </c>
      <c r="E207" s="44" t="str">
        <f>IF(ISBLANK(H207),"",MAX(E$7:$E206)+1)</f>
        <v/>
      </c>
      <c r="F207" s="122"/>
      <c r="G207" s="123"/>
      <c r="H207" s="107"/>
      <c r="I207" s="108"/>
      <c r="J207" s="107"/>
      <c r="K207" s="109"/>
      <c r="L207" s="126"/>
      <c r="M207" s="127"/>
      <c r="N207" s="87" t="str">
        <f t="shared" si="7"/>
        <v/>
      </c>
    </row>
    <row r="208" spans="1:14" x14ac:dyDescent="0.2">
      <c r="A208" s="7" t="str">
        <f>_xlfn.IFNA(VLOOKUP(I208,Довідник!D:F,3,FALSE),"")</f>
        <v/>
      </c>
      <c r="B208" s="7">
        <f>Т.1_2!$I$6</f>
        <v>0</v>
      </c>
      <c r="C208" s="7">
        <f>YEAR(Т.1_2!$I$1)</f>
        <v>1900</v>
      </c>
      <c r="D208" s="7">
        <f t="shared" si="6"/>
        <v>0</v>
      </c>
      <c r="E208" s="44" t="str">
        <f>IF(ISBLANK(H208),"",MAX(E$7:$E207)+1)</f>
        <v/>
      </c>
      <c r="F208" s="122"/>
      <c r="G208" s="123"/>
      <c r="H208" s="107"/>
      <c r="I208" s="108"/>
      <c r="J208" s="107"/>
      <c r="K208" s="109"/>
      <c r="L208" s="126"/>
      <c r="M208" s="127"/>
      <c r="N208" s="87" t="str">
        <f t="shared" si="7"/>
        <v/>
      </c>
    </row>
    <row r="209" spans="1:14" x14ac:dyDescent="0.2">
      <c r="A209" s="7" t="str">
        <f>_xlfn.IFNA(VLOOKUP(I209,Довідник!D:F,3,FALSE),"")</f>
        <v/>
      </c>
      <c r="B209" s="7">
        <f>Т.1_2!$I$6</f>
        <v>0</v>
      </c>
      <c r="C209" s="7">
        <f>YEAR(Т.1_2!$I$1)</f>
        <v>1900</v>
      </c>
      <c r="D209" s="7">
        <f t="shared" si="6"/>
        <v>0</v>
      </c>
      <c r="E209" s="44" t="str">
        <f>IF(ISBLANK(H209),"",MAX(E$7:$E208)+1)</f>
        <v/>
      </c>
      <c r="F209" s="122"/>
      <c r="G209" s="123"/>
      <c r="H209" s="107"/>
      <c r="I209" s="108"/>
      <c r="J209" s="107"/>
      <c r="K209" s="109"/>
      <c r="L209" s="126"/>
      <c r="M209" s="127"/>
      <c r="N209" s="87" t="str">
        <f t="shared" si="7"/>
        <v/>
      </c>
    </row>
    <row r="210" spans="1:14" x14ac:dyDescent="0.2">
      <c r="A210" s="7" t="str">
        <f>_xlfn.IFNA(VLOOKUP(I210,Довідник!D:F,3,FALSE),"")</f>
        <v/>
      </c>
      <c r="B210" s="7">
        <f>Т.1_2!$I$6</f>
        <v>0</v>
      </c>
      <c r="C210" s="7">
        <f>YEAR(Т.1_2!$I$1)</f>
        <v>1900</v>
      </c>
      <c r="D210" s="7">
        <f t="shared" si="6"/>
        <v>0</v>
      </c>
      <c r="E210" s="44" t="str">
        <f>IF(ISBLANK(H210),"",MAX(E$7:$E209)+1)</f>
        <v/>
      </c>
      <c r="F210" s="122"/>
      <c r="G210" s="123"/>
      <c r="H210" s="107"/>
      <c r="I210" s="108"/>
      <c r="J210" s="107"/>
      <c r="K210" s="109"/>
      <c r="L210" s="126"/>
      <c r="M210" s="127"/>
      <c r="N210" s="87" t="str">
        <f t="shared" si="7"/>
        <v/>
      </c>
    </row>
    <row r="211" spans="1:14" x14ac:dyDescent="0.2">
      <c r="A211" s="7" t="str">
        <f>_xlfn.IFNA(VLOOKUP(I211,Довідник!D:F,3,FALSE),"")</f>
        <v/>
      </c>
      <c r="B211" s="7">
        <f>Т.1_2!$I$6</f>
        <v>0</v>
      </c>
      <c r="C211" s="7">
        <f>YEAR(Т.1_2!$I$1)</f>
        <v>1900</v>
      </c>
      <c r="D211" s="7">
        <f t="shared" si="6"/>
        <v>0</v>
      </c>
      <c r="E211" s="44" t="str">
        <f>IF(ISBLANK(H211),"",MAX(E$7:$E210)+1)</f>
        <v/>
      </c>
      <c r="F211" s="122"/>
      <c r="G211" s="123"/>
      <c r="H211" s="107"/>
      <c r="I211" s="108"/>
      <c r="J211" s="107"/>
      <c r="K211" s="109"/>
      <c r="L211" s="126"/>
      <c r="M211" s="127"/>
      <c r="N211" s="87" t="str">
        <f t="shared" si="7"/>
        <v/>
      </c>
    </row>
    <row r="212" spans="1:14" x14ac:dyDescent="0.2">
      <c r="A212" s="7" t="str">
        <f>_xlfn.IFNA(VLOOKUP(I212,Довідник!D:F,3,FALSE),"")</f>
        <v/>
      </c>
      <c r="B212" s="7">
        <f>Т.1_2!$I$6</f>
        <v>0</v>
      </c>
      <c r="C212" s="7">
        <f>YEAR(Т.1_2!$I$1)</f>
        <v>1900</v>
      </c>
      <c r="D212" s="7">
        <f t="shared" si="6"/>
        <v>0</v>
      </c>
      <c r="E212" s="44" t="str">
        <f>IF(ISBLANK(H212),"",MAX(E$7:$E211)+1)</f>
        <v/>
      </c>
      <c r="F212" s="122"/>
      <c r="G212" s="123"/>
      <c r="H212" s="107"/>
      <c r="I212" s="108"/>
      <c r="J212" s="107"/>
      <c r="K212" s="109"/>
      <c r="L212" s="126"/>
      <c r="M212" s="127"/>
      <c r="N212" s="87" t="str">
        <f t="shared" si="7"/>
        <v/>
      </c>
    </row>
    <row r="213" spans="1:14" x14ac:dyDescent="0.2">
      <c r="A213" s="7" t="str">
        <f>_xlfn.IFNA(VLOOKUP(I213,Довідник!D:F,3,FALSE),"")</f>
        <v/>
      </c>
      <c r="B213" s="7">
        <f>Т.1_2!$I$6</f>
        <v>0</v>
      </c>
      <c r="C213" s="7">
        <f>YEAR(Т.1_2!$I$1)</f>
        <v>1900</v>
      </c>
      <c r="D213" s="7">
        <f t="shared" si="6"/>
        <v>0</v>
      </c>
      <c r="E213" s="44" t="str">
        <f>IF(ISBLANK(H213),"",MAX(E$7:$E212)+1)</f>
        <v/>
      </c>
      <c r="F213" s="122"/>
      <c r="G213" s="123"/>
      <c r="H213" s="107"/>
      <c r="I213" s="108"/>
      <c r="J213" s="107"/>
      <c r="K213" s="109"/>
      <c r="L213" s="126"/>
      <c r="M213" s="127"/>
      <c r="N213" s="87" t="str">
        <f t="shared" si="7"/>
        <v/>
      </c>
    </row>
    <row r="214" spans="1:14" x14ac:dyDescent="0.2">
      <c r="A214" s="7" t="str">
        <f>_xlfn.IFNA(VLOOKUP(I214,Довідник!D:F,3,FALSE),"")</f>
        <v/>
      </c>
      <c r="B214" s="7">
        <f>Т.1_2!$I$6</f>
        <v>0</v>
      </c>
      <c r="C214" s="7">
        <f>YEAR(Т.1_2!$I$1)</f>
        <v>1900</v>
      </c>
      <c r="D214" s="7">
        <f t="shared" si="6"/>
        <v>0</v>
      </c>
      <c r="E214" s="44" t="str">
        <f>IF(ISBLANK(H214),"",MAX(E$7:$E213)+1)</f>
        <v/>
      </c>
      <c r="F214" s="122"/>
      <c r="G214" s="123"/>
      <c r="H214" s="107"/>
      <c r="I214" s="108"/>
      <c r="J214" s="107"/>
      <c r="K214" s="109"/>
      <c r="L214" s="126"/>
      <c r="M214" s="127"/>
      <c r="N214" s="87" t="str">
        <f t="shared" si="7"/>
        <v/>
      </c>
    </row>
    <row r="215" spans="1:14" x14ac:dyDescent="0.2">
      <c r="A215" s="7" t="str">
        <f>_xlfn.IFNA(VLOOKUP(I215,Довідник!D:F,3,FALSE),"")</f>
        <v/>
      </c>
      <c r="B215" s="7">
        <f>Т.1_2!$I$6</f>
        <v>0</v>
      </c>
      <c r="C215" s="7">
        <f>YEAR(Т.1_2!$I$1)</f>
        <v>1900</v>
      </c>
      <c r="D215" s="7">
        <f t="shared" si="6"/>
        <v>0</v>
      </c>
      <c r="E215" s="44" t="str">
        <f>IF(ISBLANK(H215),"",MAX(E$7:$E214)+1)</f>
        <v/>
      </c>
      <c r="F215" s="122"/>
      <c r="G215" s="123"/>
      <c r="H215" s="107"/>
      <c r="I215" s="108"/>
      <c r="J215" s="107"/>
      <c r="K215" s="109"/>
      <c r="L215" s="126"/>
      <c r="M215" s="127"/>
      <c r="N215" s="87" t="str">
        <f t="shared" si="7"/>
        <v/>
      </c>
    </row>
    <row r="216" spans="1:14" x14ac:dyDescent="0.2">
      <c r="A216" s="7" t="str">
        <f>_xlfn.IFNA(VLOOKUP(I216,Довідник!D:F,3,FALSE),"")</f>
        <v/>
      </c>
      <c r="B216" s="7">
        <f>Т.1_2!$I$6</f>
        <v>0</v>
      </c>
      <c r="C216" s="7">
        <f>YEAR(Т.1_2!$I$1)</f>
        <v>1900</v>
      </c>
      <c r="D216" s="7">
        <f t="shared" si="6"/>
        <v>0</v>
      </c>
      <c r="E216" s="44" t="str">
        <f>IF(ISBLANK(H216),"",MAX(E$7:$E215)+1)</f>
        <v/>
      </c>
      <c r="F216" s="122"/>
      <c r="G216" s="123"/>
      <c r="H216" s="107"/>
      <c r="I216" s="108"/>
      <c r="J216" s="107"/>
      <c r="K216" s="109"/>
      <c r="L216" s="126"/>
      <c r="M216" s="127"/>
      <c r="N216" s="87" t="str">
        <f t="shared" si="7"/>
        <v/>
      </c>
    </row>
    <row r="217" spans="1:14" x14ac:dyDescent="0.2">
      <c r="A217" s="7" t="str">
        <f>_xlfn.IFNA(VLOOKUP(I217,Довідник!D:F,3,FALSE),"")</f>
        <v/>
      </c>
      <c r="B217" s="7">
        <f>Т.1_2!$I$6</f>
        <v>0</v>
      </c>
      <c r="C217" s="7">
        <f>YEAR(Т.1_2!$I$1)</f>
        <v>1900</v>
      </c>
      <c r="D217" s="7">
        <f t="shared" si="6"/>
        <v>0</v>
      </c>
      <c r="E217" s="44" t="str">
        <f>IF(ISBLANK(H217),"",MAX(E$7:$E216)+1)</f>
        <v/>
      </c>
      <c r="F217" s="122"/>
      <c r="G217" s="123"/>
      <c r="H217" s="107"/>
      <c r="I217" s="108"/>
      <c r="J217" s="107"/>
      <c r="K217" s="109"/>
      <c r="L217" s="126"/>
      <c r="M217" s="127"/>
      <c r="N217" s="87" t="str">
        <f t="shared" si="7"/>
        <v/>
      </c>
    </row>
    <row r="218" spans="1:14" x14ac:dyDescent="0.2">
      <c r="A218" s="7" t="str">
        <f>_xlfn.IFNA(VLOOKUP(I218,Довідник!D:F,3,FALSE),"")</f>
        <v/>
      </c>
      <c r="B218" s="7">
        <f>Т.1_2!$I$6</f>
        <v>0</v>
      </c>
      <c r="C218" s="7">
        <f>YEAR(Т.1_2!$I$1)</f>
        <v>1900</v>
      </c>
      <c r="D218" s="7">
        <f t="shared" si="6"/>
        <v>0</v>
      </c>
      <c r="E218" s="44" t="str">
        <f>IF(ISBLANK(H218),"",MAX(E$7:$E217)+1)</f>
        <v/>
      </c>
      <c r="F218" s="122"/>
      <c r="G218" s="123"/>
      <c r="H218" s="107"/>
      <c r="I218" s="108"/>
      <c r="J218" s="107"/>
      <c r="K218" s="109"/>
      <c r="L218" s="126"/>
      <c r="M218" s="127"/>
      <c r="N218" s="87" t="str">
        <f t="shared" si="7"/>
        <v/>
      </c>
    </row>
    <row r="219" spans="1:14" x14ac:dyDescent="0.2">
      <c r="A219" s="7" t="str">
        <f>_xlfn.IFNA(VLOOKUP(I219,Довідник!D:F,3,FALSE),"")</f>
        <v/>
      </c>
      <c r="B219" s="7">
        <f>Т.1_2!$I$6</f>
        <v>0</v>
      </c>
      <c r="C219" s="7">
        <f>YEAR(Т.1_2!$I$1)</f>
        <v>1900</v>
      </c>
      <c r="D219" s="7">
        <f t="shared" si="6"/>
        <v>0</v>
      </c>
      <c r="E219" s="44" t="str">
        <f>IF(ISBLANK(H219),"",MAX(E$7:$E218)+1)</f>
        <v/>
      </c>
      <c r="F219" s="122"/>
      <c r="G219" s="123"/>
      <c r="H219" s="107"/>
      <c r="I219" s="108"/>
      <c r="J219" s="107"/>
      <c r="K219" s="109"/>
      <c r="L219" s="126"/>
      <c r="M219" s="127"/>
      <c r="N219" s="87" t="str">
        <f t="shared" si="7"/>
        <v/>
      </c>
    </row>
    <row r="220" spans="1:14" x14ac:dyDescent="0.2">
      <c r="A220" s="7" t="str">
        <f>_xlfn.IFNA(VLOOKUP(I220,Довідник!D:F,3,FALSE),"")</f>
        <v/>
      </c>
      <c r="B220" s="7">
        <f>Т.1_2!$I$6</f>
        <v>0</v>
      </c>
      <c r="C220" s="7">
        <f>YEAR(Т.1_2!$I$1)</f>
        <v>1900</v>
      </c>
      <c r="D220" s="7">
        <f t="shared" si="6"/>
        <v>0</v>
      </c>
      <c r="E220" s="44" t="str">
        <f>IF(ISBLANK(H220),"",MAX(E$7:$E219)+1)</f>
        <v/>
      </c>
      <c r="F220" s="122"/>
      <c r="G220" s="123"/>
      <c r="H220" s="107"/>
      <c r="I220" s="108"/>
      <c r="J220" s="107"/>
      <c r="K220" s="109"/>
      <c r="L220" s="126"/>
      <c r="M220" s="127"/>
      <c r="N220" s="87" t="str">
        <f t="shared" si="7"/>
        <v/>
      </c>
    </row>
    <row r="221" spans="1:14" x14ac:dyDescent="0.2">
      <c r="A221" s="7" t="str">
        <f>_xlfn.IFNA(VLOOKUP(I221,Довідник!D:F,3,FALSE),"")</f>
        <v/>
      </c>
      <c r="B221" s="7">
        <f>Т.1_2!$I$6</f>
        <v>0</v>
      </c>
      <c r="C221" s="7">
        <f>YEAR(Т.1_2!$I$1)</f>
        <v>1900</v>
      </c>
      <c r="D221" s="7">
        <f t="shared" si="6"/>
        <v>0</v>
      </c>
      <c r="E221" s="44" t="str">
        <f>IF(ISBLANK(H221),"",MAX(E$7:$E220)+1)</f>
        <v/>
      </c>
      <c r="F221" s="122"/>
      <c r="G221" s="123"/>
      <c r="H221" s="107"/>
      <c r="I221" s="108"/>
      <c r="J221" s="107"/>
      <c r="K221" s="109"/>
      <c r="L221" s="126"/>
      <c r="M221" s="127"/>
      <c r="N221" s="87" t="str">
        <f t="shared" si="7"/>
        <v/>
      </c>
    </row>
    <row r="222" spans="1:14" x14ac:dyDescent="0.2">
      <c r="A222" s="7" t="str">
        <f>_xlfn.IFNA(VLOOKUP(I222,Довідник!D:F,3,FALSE),"")</f>
        <v/>
      </c>
      <c r="B222" s="7">
        <f>Т.1_2!$I$6</f>
        <v>0</v>
      </c>
      <c r="C222" s="7">
        <f>YEAR(Т.1_2!$I$1)</f>
        <v>1900</v>
      </c>
      <c r="D222" s="7">
        <f t="shared" si="6"/>
        <v>0</v>
      </c>
      <c r="E222" s="44" t="str">
        <f>IF(ISBLANK(H222),"",MAX(E$7:$E221)+1)</f>
        <v/>
      </c>
      <c r="F222" s="122"/>
      <c r="G222" s="123"/>
      <c r="H222" s="107"/>
      <c r="I222" s="108"/>
      <c r="J222" s="107"/>
      <c r="K222" s="109"/>
      <c r="L222" s="126"/>
      <c r="M222" s="127"/>
      <c r="N222" s="87" t="str">
        <f t="shared" si="7"/>
        <v/>
      </c>
    </row>
    <row r="223" spans="1:14" x14ac:dyDescent="0.2">
      <c r="A223" s="7" t="str">
        <f>_xlfn.IFNA(VLOOKUP(I223,Довідник!D:F,3,FALSE),"")</f>
        <v/>
      </c>
      <c r="B223" s="7">
        <f>Т.1_2!$I$6</f>
        <v>0</v>
      </c>
      <c r="C223" s="7">
        <f>YEAR(Т.1_2!$I$1)</f>
        <v>1900</v>
      </c>
      <c r="D223" s="7">
        <f t="shared" si="6"/>
        <v>0</v>
      </c>
      <c r="E223" s="44" t="str">
        <f>IF(ISBLANK(H223),"",MAX(E$7:$E222)+1)</f>
        <v/>
      </c>
      <c r="F223" s="122"/>
      <c r="G223" s="123"/>
      <c r="H223" s="107"/>
      <c r="I223" s="108"/>
      <c r="J223" s="107"/>
      <c r="K223" s="109"/>
      <c r="L223" s="126"/>
      <c r="M223" s="127"/>
      <c r="N223" s="87" t="str">
        <f t="shared" si="7"/>
        <v/>
      </c>
    </row>
    <row r="224" spans="1:14" x14ac:dyDescent="0.2">
      <c r="A224" s="7" t="str">
        <f>_xlfn.IFNA(VLOOKUP(I224,Довідник!D:F,3,FALSE),"")</f>
        <v/>
      </c>
      <c r="B224" s="7">
        <f>Т.1_2!$I$6</f>
        <v>0</v>
      </c>
      <c r="C224" s="7">
        <f>YEAR(Т.1_2!$I$1)</f>
        <v>1900</v>
      </c>
      <c r="D224" s="7">
        <f t="shared" si="6"/>
        <v>0</v>
      </c>
      <c r="E224" s="44" t="str">
        <f>IF(ISBLANK(H224),"",MAX(E$7:$E223)+1)</f>
        <v/>
      </c>
      <c r="F224" s="122"/>
      <c r="G224" s="123"/>
      <c r="H224" s="107"/>
      <c r="I224" s="108"/>
      <c r="J224" s="107"/>
      <c r="K224" s="109"/>
      <c r="L224" s="126"/>
      <c r="M224" s="127"/>
      <c r="N224" s="87" t="str">
        <f t="shared" si="7"/>
        <v/>
      </c>
    </row>
    <row r="225" spans="1:14" x14ac:dyDescent="0.2">
      <c r="A225" s="7" t="str">
        <f>_xlfn.IFNA(VLOOKUP(I225,Довідник!D:F,3,FALSE),"")</f>
        <v/>
      </c>
      <c r="B225" s="7">
        <f>Т.1_2!$I$6</f>
        <v>0</v>
      </c>
      <c r="C225" s="7">
        <f>YEAR(Т.1_2!$I$1)</f>
        <v>1900</v>
      </c>
      <c r="D225" s="7">
        <f t="shared" si="6"/>
        <v>0</v>
      </c>
      <c r="E225" s="44" t="str">
        <f>IF(ISBLANK(H225),"",MAX(E$7:$E224)+1)</f>
        <v/>
      </c>
      <c r="F225" s="122"/>
      <c r="G225" s="123"/>
      <c r="H225" s="107"/>
      <c r="I225" s="108"/>
      <c r="J225" s="107"/>
      <c r="K225" s="109"/>
      <c r="L225" s="126"/>
      <c r="M225" s="127"/>
      <c r="N225" s="87" t="str">
        <f t="shared" si="7"/>
        <v/>
      </c>
    </row>
    <row r="226" spans="1:14" x14ac:dyDescent="0.2">
      <c r="A226" s="7" t="str">
        <f>_xlfn.IFNA(VLOOKUP(I226,Довідник!D:F,3,FALSE),"")</f>
        <v/>
      </c>
      <c r="B226" s="7">
        <f>Т.1_2!$I$6</f>
        <v>0</v>
      </c>
      <c r="C226" s="7">
        <f>YEAR(Т.1_2!$I$1)</f>
        <v>1900</v>
      </c>
      <c r="D226" s="7">
        <f t="shared" si="6"/>
        <v>0</v>
      </c>
      <c r="E226" s="44" t="str">
        <f>IF(ISBLANK(H226),"",MAX(E$7:$E225)+1)</f>
        <v/>
      </c>
      <c r="F226" s="122"/>
      <c r="G226" s="123"/>
      <c r="H226" s="107"/>
      <c r="I226" s="108"/>
      <c r="J226" s="107"/>
      <c r="K226" s="109"/>
      <c r="L226" s="126"/>
      <c r="M226" s="127"/>
      <c r="N226" s="87" t="str">
        <f t="shared" si="7"/>
        <v/>
      </c>
    </row>
    <row r="227" spans="1:14" x14ac:dyDescent="0.2">
      <c r="A227" s="7" t="str">
        <f>_xlfn.IFNA(VLOOKUP(I227,Довідник!D:F,3,FALSE),"")</f>
        <v/>
      </c>
      <c r="B227" s="7">
        <f>Т.1_2!$I$6</f>
        <v>0</v>
      </c>
      <c r="C227" s="7">
        <f>YEAR(Т.1_2!$I$1)</f>
        <v>1900</v>
      </c>
      <c r="D227" s="7">
        <f t="shared" si="6"/>
        <v>0</v>
      </c>
      <c r="E227" s="44" t="str">
        <f>IF(ISBLANK(H227),"",MAX(E$7:$E226)+1)</f>
        <v/>
      </c>
      <c r="F227" s="122"/>
      <c r="G227" s="123"/>
      <c r="H227" s="107"/>
      <c r="I227" s="108"/>
      <c r="J227" s="107"/>
      <c r="K227" s="109"/>
      <c r="L227" s="126"/>
      <c r="M227" s="127"/>
      <c r="N227" s="87" t="str">
        <f t="shared" si="7"/>
        <v/>
      </c>
    </row>
    <row r="228" spans="1:14" x14ac:dyDescent="0.2">
      <c r="A228" s="7" t="str">
        <f>_xlfn.IFNA(VLOOKUP(I228,Довідник!D:F,3,FALSE),"")</f>
        <v/>
      </c>
      <c r="B228" s="7">
        <f>Т.1_2!$I$6</f>
        <v>0</v>
      </c>
      <c r="C228" s="7">
        <f>YEAR(Т.1_2!$I$1)</f>
        <v>1900</v>
      </c>
      <c r="D228" s="7">
        <f t="shared" si="6"/>
        <v>0</v>
      </c>
      <c r="E228" s="44" t="str">
        <f>IF(ISBLANK(H228),"",MAX(E$7:$E227)+1)</f>
        <v/>
      </c>
      <c r="F228" s="122"/>
      <c r="G228" s="123"/>
      <c r="H228" s="107"/>
      <c r="I228" s="108"/>
      <c r="J228" s="107"/>
      <c r="K228" s="109"/>
      <c r="L228" s="126"/>
      <c r="M228" s="127"/>
      <c r="N228" s="87" t="str">
        <f t="shared" si="7"/>
        <v/>
      </c>
    </row>
    <row r="229" spans="1:14" x14ac:dyDescent="0.2">
      <c r="A229" s="7" t="str">
        <f>_xlfn.IFNA(VLOOKUP(I229,Довідник!D:F,3,FALSE),"")</f>
        <v/>
      </c>
      <c r="B229" s="7">
        <f>Т.1_2!$I$6</f>
        <v>0</v>
      </c>
      <c r="C229" s="7">
        <f>YEAR(Т.1_2!$I$1)</f>
        <v>1900</v>
      </c>
      <c r="D229" s="7">
        <f t="shared" si="6"/>
        <v>0</v>
      </c>
      <c r="E229" s="44" t="str">
        <f>IF(ISBLANK(H229),"",MAX(E$7:$E228)+1)</f>
        <v/>
      </c>
      <c r="F229" s="122"/>
      <c r="G229" s="123"/>
      <c r="H229" s="107"/>
      <c r="I229" s="108"/>
      <c r="J229" s="107"/>
      <c r="K229" s="109"/>
      <c r="L229" s="126"/>
      <c r="M229" s="127"/>
      <c r="N229" s="87" t="str">
        <f t="shared" si="7"/>
        <v/>
      </c>
    </row>
    <row r="230" spans="1:14" x14ac:dyDescent="0.2">
      <c r="A230" s="7" t="str">
        <f>_xlfn.IFNA(VLOOKUP(I230,Довідник!D:F,3,FALSE),"")</f>
        <v/>
      </c>
      <c r="B230" s="7">
        <f>Т.1_2!$I$6</f>
        <v>0</v>
      </c>
      <c r="C230" s="7">
        <f>YEAR(Т.1_2!$I$1)</f>
        <v>1900</v>
      </c>
      <c r="D230" s="7">
        <f t="shared" si="6"/>
        <v>0</v>
      </c>
      <c r="E230" s="44" t="str">
        <f>IF(ISBLANK(H230),"",MAX(E$7:$E229)+1)</f>
        <v/>
      </c>
      <c r="F230" s="122"/>
      <c r="G230" s="123"/>
      <c r="H230" s="107"/>
      <c r="I230" s="108"/>
      <c r="J230" s="107"/>
      <c r="K230" s="109"/>
      <c r="L230" s="126"/>
      <c r="M230" s="127"/>
      <c r="N230" s="87" t="str">
        <f t="shared" si="7"/>
        <v/>
      </c>
    </row>
    <row r="231" spans="1:14" x14ac:dyDescent="0.2">
      <c r="A231" s="7" t="str">
        <f>_xlfn.IFNA(VLOOKUP(I231,Довідник!D:F,3,FALSE),"")</f>
        <v/>
      </c>
      <c r="B231" s="7">
        <f>Т.1_2!$I$6</f>
        <v>0</v>
      </c>
      <c r="C231" s="7">
        <f>YEAR(Т.1_2!$I$1)</f>
        <v>1900</v>
      </c>
      <c r="D231" s="7">
        <f t="shared" si="6"/>
        <v>0</v>
      </c>
      <c r="E231" s="44" t="str">
        <f>IF(ISBLANK(H231),"",MAX(E$7:$E230)+1)</f>
        <v/>
      </c>
      <c r="F231" s="122"/>
      <c r="G231" s="123"/>
      <c r="H231" s="107"/>
      <c r="I231" s="108"/>
      <c r="J231" s="107"/>
      <c r="K231" s="109"/>
      <c r="L231" s="126"/>
      <c r="M231" s="127"/>
      <c r="N231" s="87" t="str">
        <f t="shared" si="7"/>
        <v/>
      </c>
    </row>
    <row r="232" spans="1:14" x14ac:dyDescent="0.2">
      <c r="A232" s="7" t="str">
        <f>_xlfn.IFNA(VLOOKUP(I232,Довідник!D:F,3,FALSE),"")</f>
        <v/>
      </c>
      <c r="B232" s="7">
        <f>Т.1_2!$I$6</f>
        <v>0</v>
      </c>
      <c r="C232" s="7">
        <f>YEAR(Т.1_2!$I$1)</f>
        <v>1900</v>
      </c>
      <c r="D232" s="7">
        <f t="shared" si="6"/>
        <v>0</v>
      </c>
      <c r="E232" s="44" t="str">
        <f>IF(ISBLANK(H232),"",MAX(E$7:$E231)+1)</f>
        <v/>
      </c>
      <c r="F232" s="122"/>
      <c r="G232" s="123"/>
      <c r="H232" s="107"/>
      <c r="I232" s="108"/>
      <c r="J232" s="107"/>
      <c r="K232" s="109"/>
      <c r="L232" s="126"/>
      <c r="M232" s="127"/>
      <c r="N232" s="87" t="str">
        <f t="shared" si="7"/>
        <v/>
      </c>
    </row>
    <row r="233" spans="1:14" x14ac:dyDescent="0.2">
      <c r="A233" s="7" t="str">
        <f>_xlfn.IFNA(VLOOKUP(I233,Довідник!D:F,3,FALSE),"")</f>
        <v/>
      </c>
      <c r="B233" s="7">
        <f>Т.1_2!$I$6</f>
        <v>0</v>
      </c>
      <c r="C233" s="7">
        <f>YEAR(Т.1_2!$I$1)</f>
        <v>1900</v>
      </c>
      <c r="D233" s="7">
        <f t="shared" si="6"/>
        <v>0</v>
      </c>
      <c r="E233" s="44" t="str">
        <f>IF(ISBLANK(H233),"",MAX(E$7:$E232)+1)</f>
        <v/>
      </c>
      <c r="F233" s="122"/>
      <c r="G233" s="123"/>
      <c r="H233" s="107"/>
      <c r="I233" s="108"/>
      <c r="J233" s="107"/>
      <c r="K233" s="109"/>
      <c r="L233" s="126"/>
      <c r="M233" s="127"/>
      <c r="N233" s="87" t="str">
        <f t="shared" si="7"/>
        <v/>
      </c>
    </row>
    <row r="234" spans="1:14" x14ac:dyDescent="0.2">
      <c r="A234" s="7" t="str">
        <f>_xlfn.IFNA(VLOOKUP(I234,Довідник!D:F,3,FALSE),"")</f>
        <v/>
      </c>
      <c r="B234" s="7">
        <f>Т.1_2!$I$6</f>
        <v>0</v>
      </c>
      <c r="C234" s="7">
        <f>YEAR(Т.1_2!$I$1)</f>
        <v>1900</v>
      </c>
      <c r="D234" s="7">
        <f t="shared" si="6"/>
        <v>0</v>
      </c>
      <c r="E234" s="44" t="str">
        <f>IF(ISBLANK(H234),"",MAX(E$7:$E233)+1)</f>
        <v/>
      </c>
      <c r="F234" s="122"/>
      <c r="G234" s="123"/>
      <c r="H234" s="107"/>
      <c r="I234" s="108"/>
      <c r="J234" s="107"/>
      <c r="K234" s="109"/>
      <c r="L234" s="126"/>
      <c r="M234" s="127"/>
      <c r="N234" s="87" t="str">
        <f t="shared" si="7"/>
        <v/>
      </c>
    </row>
    <row r="235" spans="1:14" x14ac:dyDescent="0.2">
      <c r="A235" s="7" t="str">
        <f>_xlfn.IFNA(VLOOKUP(I235,Довідник!D:F,3,FALSE),"")</f>
        <v/>
      </c>
      <c r="B235" s="7">
        <f>Т.1_2!$I$6</f>
        <v>0</v>
      </c>
      <c r="C235" s="7">
        <f>YEAR(Т.1_2!$I$1)</f>
        <v>1900</v>
      </c>
      <c r="D235" s="7">
        <f t="shared" si="6"/>
        <v>0</v>
      </c>
      <c r="E235" s="44" t="str">
        <f>IF(ISBLANK(H235),"",MAX(E$7:$E234)+1)</f>
        <v/>
      </c>
      <c r="F235" s="122"/>
      <c r="G235" s="123"/>
      <c r="H235" s="107"/>
      <c r="I235" s="108"/>
      <c r="J235" s="107"/>
      <c r="K235" s="109"/>
      <c r="L235" s="126"/>
      <c r="M235" s="127"/>
      <c r="N235" s="87" t="str">
        <f t="shared" si="7"/>
        <v/>
      </c>
    </row>
    <row r="236" spans="1:14" x14ac:dyDescent="0.2">
      <c r="A236" s="7" t="str">
        <f>_xlfn.IFNA(VLOOKUP(I236,Довідник!D:F,3,FALSE),"")</f>
        <v/>
      </c>
      <c r="B236" s="7">
        <f>Т.1_2!$I$6</f>
        <v>0</v>
      </c>
      <c r="C236" s="7">
        <f>YEAR(Т.1_2!$I$1)</f>
        <v>1900</v>
      </c>
      <c r="D236" s="7">
        <f t="shared" si="6"/>
        <v>0</v>
      </c>
      <c r="E236" s="44" t="str">
        <f>IF(ISBLANK(H236),"",MAX(E$7:$E235)+1)</f>
        <v/>
      </c>
      <c r="F236" s="122"/>
      <c r="G236" s="123"/>
      <c r="H236" s="107"/>
      <c r="I236" s="108"/>
      <c r="J236" s="107"/>
      <c r="K236" s="109"/>
      <c r="L236" s="126"/>
      <c r="M236" s="127"/>
      <c r="N236" s="87" t="str">
        <f t="shared" si="7"/>
        <v/>
      </c>
    </row>
    <row r="237" spans="1:14" x14ac:dyDescent="0.2">
      <c r="A237" s="7" t="str">
        <f>_xlfn.IFNA(VLOOKUP(I237,Довідник!D:F,3,FALSE),"")</f>
        <v/>
      </c>
      <c r="B237" s="7">
        <f>Т.1_2!$I$6</f>
        <v>0</v>
      </c>
      <c r="C237" s="7">
        <f>YEAR(Т.1_2!$I$1)</f>
        <v>1900</v>
      </c>
      <c r="D237" s="7">
        <f t="shared" si="6"/>
        <v>0</v>
      </c>
      <c r="E237" s="44" t="str">
        <f>IF(ISBLANK(H237),"",MAX(E$7:$E236)+1)</f>
        <v/>
      </c>
      <c r="F237" s="122"/>
      <c r="G237" s="123"/>
      <c r="H237" s="107"/>
      <c r="I237" s="108"/>
      <c r="J237" s="107"/>
      <c r="K237" s="109"/>
      <c r="L237" s="126"/>
      <c r="M237" s="127"/>
      <c r="N237" s="87" t="str">
        <f t="shared" si="7"/>
        <v/>
      </c>
    </row>
    <row r="238" spans="1:14" x14ac:dyDescent="0.2">
      <c r="A238" s="7" t="str">
        <f>_xlfn.IFNA(VLOOKUP(I238,Довідник!D:F,3,FALSE),"")</f>
        <v/>
      </c>
      <c r="B238" s="7">
        <f>Т.1_2!$I$6</f>
        <v>0</v>
      </c>
      <c r="C238" s="7">
        <f>YEAR(Т.1_2!$I$1)</f>
        <v>1900</v>
      </c>
      <c r="D238" s="7">
        <f t="shared" si="6"/>
        <v>0</v>
      </c>
      <c r="E238" s="44" t="str">
        <f>IF(ISBLANK(H238),"",MAX(E$7:$E237)+1)</f>
        <v/>
      </c>
      <c r="F238" s="122"/>
      <c r="G238" s="123"/>
      <c r="H238" s="107"/>
      <c r="I238" s="108"/>
      <c r="J238" s="107"/>
      <c r="K238" s="109"/>
      <c r="L238" s="126"/>
      <c r="M238" s="127"/>
      <c r="N238" s="87" t="str">
        <f t="shared" si="7"/>
        <v/>
      </c>
    </row>
    <row r="239" spans="1:14" x14ac:dyDescent="0.2">
      <c r="A239" s="7" t="str">
        <f>_xlfn.IFNA(VLOOKUP(I239,Довідник!D:F,3,FALSE),"")</f>
        <v/>
      </c>
      <c r="B239" s="7">
        <f>Т.1_2!$I$6</f>
        <v>0</v>
      </c>
      <c r="C239" s="7">
        <f>YEAR(Т.1_2!$I$1)</f>
        <v>1900</v>
      </c>
      <c r="D239" s="7">
        <f t="shared" si="6"/>
        <v>0</v>
      </c>
      <c r="E239" s="44" t="str">
        <f>IF(ISBLANK(H239),"",MAX(E$7:$E238)+1)</f>
        <v/>
      </c>
      <c r="F239" s="122"/>
      <c r="G239" s="123"/>
      <c r="H239" s="107"/>
      <c r="I239" s="108"/>
      <c r="J239" s="107"/>
      <c r="K239" s="109"/>
      <c r="L239" s="126"/>
      <c r="M239" s="127"/>
      <c r="N239" s="87" t="str">
        <f t="shared" si="7"/>
        <v/>
      </c>
    </row>
    <row r="240" spans="1:14" x14ac:dyDescent="0.2">
      <c r="A240" s="7" t="str">
        <f>_xlfn.IFNA(VLOOKUP(I240,Довідник!D:F,3,FALSE),"")</f>
        <v/>
      </c>
      <c r="B240" s="7">
        <f>Т.1_2!$I$6</f>
        <v>0</v>
      </c>
      <c r="C240" s="7">
        <f>YEAR(Т.1_2!$I$1)</f>
        <v>1900</v>
      </c>
      <c r="D240" s="7">
        <f t="shared" si="6"/>
        <v>0</v>
      </c>
      <c r="E240" s="44" t="str">
        <f>IF(ISBLANK(H240),"",MAX(E$7:$E239)+1)</f>
        <v/>
      </c>
      <c r="F240" s="122"/>
      <c r="G240" s="123"/>
      <c r="H240" s="107"/>
      <c r="I240" s="108"/>
      <c r="J240" s="107"/>
      <c r="K240" s="109"/>
      <c r="L240" s="126"/>
      <c r="M240" s="127"/>
      <c r="N240" s="87" t="str">
        <f t="shared" si="7"/>
        <v/>
      </c>
    </row>
    <row r="241" spans="1:14" x14ac:dyDescent="0.2">
      <c r="A241" s="7" t="str">
        <f>_xlfn.IFNA(VLOOKUP(I241,Довідник!D:F,3,FALSE),"")</f>
        <v/>
      </c>
      <c r="B241" s="7">
        <f>Т.1_2!$I$6</f>
        <v>0</v>
      </c>
      <c r="C241" s="7">
        <f>YEAR(Т.1_2!$I$1)</f>
        <v>1900</v>
      </c>
      <c r="D241" s="7">
        <f t="shared" si="6"/>
        <v>0</v>
      </c>
      <c r="E241" s="44" t="str">
        <f>IF(ISBLANK(H241),"",MAX(E$7:$E240)+1)</f>
        <v/>
      </c>
      <c r="F241" s="122"/>
      <c r="G241" s="123"/>
      <c r="H241" s="107"/>
      <c r="I241" s="108"/>
      <c r="J241" s="107"/>
      <c r="K241" s="109"/>
      <c r="L241" s="126"/>
      <c r="M241" s="127"/>
      <c r="N241" s="87" t="str">
        <f t="shared" si="7"/>
        <v/>
      </c>
    </row>
    <row r="242" spans="1:14" x14ac:dyDescent="0.2">
      <c r="A242" s="7" t="str">
        <f>_xlfn.IFNA(VLOOKUP(I242,Довідник!D:F,3,FALSE),"")</f>
        <v/>
      </c>
      <c r="B242" s="7">
        <f>Т.1_2!$I$6</f>
        <v>0</v>
      </c>
      <c r="C242" s="7">
        <f>YEAR(Т.1_2!$I$1)</f>
        <v>1900</v>
      </c>
      <c r="D242" s="7">
        <f t="shared" si="6"/>
        <v>0</v>
      </c>
      <c r="E242" s="44" t="str">
        <f>IF(ISBLANK(H242),"",MAX(E$7:$E241)+1)</f>
        <v/>
      </c>
      <c r="F242" s="122"/>
      <c r="G242" s="123"/>
      <c r="H242" s="107"/>
      <c r="I242" s="108"/>
      <c r="J242" s="107"/>
      <c r="K242" s="109"/>
      <c r="L242" s="126"/>
      <c r="M242" s="127"/>
      <c r="N242" s="87" t="str">
        <f t="shared" si="7"/>
        <v/>
      </c>
    </row>
    <row r="243" spans="1:14" x14ac:dyDescent="0.2">
      <c r="A243" s="7" t="str">
        <f>_xlfn.IFNA(VLOOKUP(I243,Довідник!D:F,3,FALSE),"")</f>
        <v/>
      </c>
      <c r="B243" s="7">
        <f>Т.1_2!$I$6</f>
        <v>0</v>
      </c>
      <c r="C243" s="7">
        <f>YEAR(Т.1_2!$I$1)</f>
        <v>1900</v>
      </c>
      <c r="D243" s="7">
        <f t="shared" si="6"/>
        <v>0</v>
      </c>
      <c r="E243" s="44" t="str">
        <f>IF(ISBLANK(H243),"",MAX(E$7:$E242)+1)</f>
        <v/>
      </c>
      <c r="F243" s="122"/>
      <c r="G243" s="123"/>
      <c r="H243" s="107"/>
      <c r="I243" s="108"/>
      <c r="J243" s="107"/>
      <c r="K243" s="109"/>
      <c r="L243" s="126"/>
      <c r="M243" s="127"/>
      <c r="N243" s="87" t="str">
        <f t="shared" si="7"/>
        <v/>
      </c>
    </row>
    <row r="244" spans="1:14" x14ac:dyDescent="0.2">
      <c r="A244" s="7" t="str">
        <f>_xlfn.IFNA(VLOOKUP(I244,Довідник!D:F,3,FALSE),"")</f>
        <v/>
      </c>
      <c r="B244" s="7">
        <f>Т.1_2!$I$6</f>
        <v>0</v>
      </c>
      <c r="C244" s="7">
        <f>YEAR(Т.1_2!$I$1)</f>
        <v>1900</v>
      </c>
      <c r="D244" s="7">
        <f t="shared" si="6"/>
        <v>0</v>
      </c>
      <c r="E244" s="44" t="str">
        <f>IF(ISBLANK(H244),"",MAX(E$7:$E243)+1)</f>
        <v/>
      </c>
      <c r="F244" s="122"/>
      <c r="G244" s="123"/>
      <c r="H244" s="107"/>
      <c r="I244" s="108"/>
      <c r="J244" s="107"/>
      <c r="K244" s="109"/>
      <c r="L244" s="126"/>
      <c r="M244" s="127"/>
      <c r="N244" s="87" t="str">
        <f t="shared" si="7"/>
        <v/>
      </c>
    </row>
    <row r="245" spans="1:14" x14ac:dyDescent="0.2">
      <c r="A245" s="7" t="str">
        <f>_xlfn.IFNA(VLOOKUP(I245,Довідник!D:F,3,FALSE),"")</f>
        <v/>
      </c>
      <c r="B245" s="7">
        <f>Т.1_2!$I$6</f>
        <v>0</v>
      </c>
      <c r="C245" s="7">
        <f>YEAR(Т.1_2!$I$1)</f>
        <v>1900</v>
      </c>
      <c r="D245" s="7">
        <f t="shared" si="6"/>
        <v>0</v>
      </c>
      <c r="E245" s="44" t="str">
        <f>IF(ISBLANK(H245),"",MAX(E$7:$E244)+1)</f>
        <v/>
      </c>
      <c r="F245" s="122"/>
      <c r="G245" s="123"/>
      <c r="H245" s="107"/>
      <c r="I245" s="108"/>
      <c r="J245" s="107"/>
      <c r="K245" s="109"/>
      <c r="L245" s="126"/>
      <c r="M245" s="127"/>
      <c r="N245" s="87" t="str">
        <f t="shared" si="7"/>
        <v/>
      </c>
    </row>
    <row r="246" spans="1:14" x14ac:dyDescent="0.2">
      <c r="A246" s="7" t="str">
        <f>_xlfn.IFNA(VLOOKUP(I246,Довідник!D:F,3,FALSE),"")</f>
        <v/>
      </c>
      <c r="B246" s="7">
        <f>Т.1_2!$I$6</f>
        <v>0</v>
      </c>
      <c r="C246" s="7">
        <f>YEAR(Т.1_2!$I$1)</f>
        <v>1900</v>
      </c>
      <c r="D246" s="7">
        <f t="shared" si="6"/>
        <v>0</v>
      </c>
      <c r="E246" s="44" t="str">
        <f>IF(ISBLANK(H246),"",MAX(E$7:$E245)+1)</f>
        <v/>
      </c>
      <c r="F246" s="122"/>
      <c r="G246" s="123"/>
      <c r="H246" s="107"/>
      <c r="I246" s="108"/>
      <c r="J246" s="107"/>
      <c r="K246" s="109"/>
      <c r="L246" s="126"/>
      <c r="M246" s="127"/>
      <c r="N246" s="87" t="str">
        <f t="shared" si="7"/>
        <v/>
      </c>
    </row>
    <row r="247" spans="1:14" x14ac:dyDescent="0.2">
      <c r="A247" s="7" t="str">
        <f>_xlfn.IFNA(VLOOKUP(I247,Довідник!D:F,3,FALSE),"")</f>
        <v/>
      </c>
      <c r="B247" s="7">
        <f>Т.1_2!$I$6</f>
        <v>0</v>
      </c>
      <c r="C247" s="7">
        <f>YEAR(Т.1_2!$I$1)</f>
        <v>1900</v>
      </c>
      <c r="D247" s="7">
        <f t="shared" si="6"/>
        <v>0</v>
      </c>
      <c r="E247" s="44" t="str">
        <f>IF(ISBLANK(H247),"",MAX(E$7:$E246)+1)</f>
        <v/>
      </c>
      <c r="F247" s="122"/>
      <c r="G247" s="123"/>
      <c r="H247" s="107"/>
      <c r="I247" s="108"/>
      <c r="J247" s="107"/>
      <c r="K247" s="109"/>
      <c r="L247" s="126"/>
      <c r="M247" s="127"/>
      <c r="N247" s="87" t="str">
        <f t="shared" si="7"/>
        <v/>
      </c>
    </row>
    <row r="248" spans="1:14" x14ac:dyDescent="0.2">
      <c r="A248" s="7" t="str">
        <f>_xlfn.IFNA(VLOOKUP(I248,Довідник!D:F,3,FALSE),"")</f>
        <v/>
      </c>
      <c r="B248" s="7">
        <f>Т.1_2!$I$6</f>
        <v>0</v>
      </c>
      <c r="C248" s="7">
        <f>YEAR(Т.1_2!$I$1)</f>
        <v>1900</v>
      </c>
      <c r="D248" s="7">
        <f t="shared" si="6"/>
        <v>0</v>
      </c>
      <c r="E248" s="44" t="str">
        <f>IF(ISBLANK(H248),"",MAX(E$7:$E247)+1)</f>
        <v/>
      </c>
      <c r="F248" s="122"/>
      <c r="G248" s="123"/>
      <c r="H248" s="107"/>
      <c r="I248" s="108"/>
      <c r="J248" s="107"/>
      <c r="K248" s="109"/>
      <c r="L248" s="126"/>
      <c r="M248" s="127"/>
      <c r="N248" s="87" t="str">
        <f t="shared" si="7"/>
        <v/>
      </c>
    </row>
    <row r="249" spans="1:14" x14ac:dyDescent="0.2">
      <c r="A249" s="7" t="str">
        <f>_xlfn.IFNA(VLOOKUP(I249,Довідник!D:F,3,FALSE),"")</f>
        <v/>
      </c>
      <c r="B249" s="7">
        <f>Т.1_2!$I$6</f>
        <v>0</v>
      </c>
      <c r="C249" s="7">
        <f>YEAR(Т.1_2!$I$1)</f>
        <v>1900</v>
      </c>
      <c r="D249" s="7">
        <f t="shared" si="6"/>
        <v>0</v>
      </c>
      <c r="E249" s="44" t="str">
        <f>IF(ISBLANK(H249),"",MAX(E$7:$E248)+1)</f>
        <v/>
      </c>
      <c r="F249" s="122"/>
      <c r="G249" s="123"/>
      <c r="H249" s="107"/>
      <c r="I249" s="108"/>
      <c r="J249" s="107"/>
      <c r="K249" s="109"/>
      <c r="L249" s="126"/>
      <c r="M249" s="127"/>
      <c r="N249" s="87" t="str">
        <f t="shared" si="7"/>
        <v/>
      </c>
    </row>
    <row r="250" spans="1:14" x14ac:dyDescent="0.2">
      <c r="A250" s="7" t="str">
        <f>_xlfn.IFNA(VLOOKUP(I250,Довідник!D:F,3,FALSE),"")</f>
        <v/>
      </c>
      <c r="B250" s="7">
        <f>Т.1_2!$I$6</f>
        <v>0</v>
      </c>
      <c r="C250" s="7">
        <f>YEAR(Т.1_2!$I$1)</f>
        <v>1900</v>
      </c>
      <c r="D250" s="7">
        <f t="shared" si="6"/>
        <v>0</v>
      </c>
      <c r="E250" s="44" t="str">
        <f>IF(ISBLANK(H250),"",MAX(E$7:$E249)+1)</f>
        <v/>
      </c>
      <c r="F250" s="122"/>
      <c r="G250" s="123"/>
      <c r="H250" s="107"/>
      <c r="I250" s="108"/>
      <c r="J250" s="107"/>
      <c r="K250" s="109"/>
      <c r="L250" s="126"/>
      <c r="M250" s="127"/>
      <c r="N250" s="87" t="str">
        <f t="shared" si="7"/>
        <v/>
      </c>
    </row>
    <row r="251" spans="1:14" x14ac:dyDescent="0.2">
      <c r="A251" s="7" t="str">
        <f>_xlfn.IFNA(VLOOKUP(I251,Довідник!D:F,3,FALSE),"")</f>
        <v/>
      </c>
      <c r="B251" s="7">
        <f>Т.1_2!$I$6</f>
        <v>0</v>
      </c>
      <c r="C251" s="7">
        <f>YEAR(Т.1_2!$I$1)</f>
        <v>1900</v>
      </c>
      <c r="D251" s="7">
        <f t="shared" si="6"/>
        <v>0</v>
      </c>
      <c r="E251" s="44" t="str">
        <f>IF(ISBLANK(H251),"",MAX(E$7:$E250)+1)</f>
        <v/>
      </c>
      <c r="F251" s="122"/>
      <c r="G251" s="123"/>
      <c r="H251" s="107"/>
      <c r="I251" s="108"/>
      <c r="J251" s="107"/>
      <c r="K251" s="109"/>
      <c r="L251" s="126"/>
      <c r="M251" s="127"/>
      <c r="N251" s="87" t="str">
        <f t="shared" si="7"/>
        <v/>
      </c>
    </row>
    <row r="252" spans="1:14" x14ac:dyDescent="0.2">
      <c r="A252" s="7" t="str">
        <f>_xlfn.IFNA(VLOOKUP(I252,Довідник!D:F,3,FALSE),"")</f>
        <v/>
      </c>
      <c r="B252" s="7">
        <f>Т.1_2!$I$6</f>
        <v>0</v>
      </c>
      <c r="C252" s="7">
        <f>YEAR(Т.1_2!$I$1)</f>
        <v>1900</v>
      </c>
      <c r="D252" s="7">
        <f t="shared" si="6"/>
        <v>0</v>
      </c>
      <c r="E252" s="44" t="str">
        <f>IF(ISBLANK(H252),"",MAX(E$7:$E251)+1)</f>
        <v/>
      </c>
      <c r="F252" s="122"/>
      <c r="G252" s="123"/>
      <c r="H252" s="107"/>
      <c r="I252" s="108"/>
      <c r="J252" s="107"/>
      <c r="K252" s="109"/>
      <c r="L252" s="126"/>
      <c r="M252" s="127"/>
      <c r="N252" s="87" t="str">
        <f t="shared" si="7"/>
        <v/>
      </c>
    </row>
    <row r="253" spans="1:14" x14ac:dyDescent="0.2">
      <c r="A253" s="7" t="str">
        <f>_xlfn.IFNA(VLOOKUP(I253,Довідник!D:F,3,FALSE),"")</f>
        <v/>
      </c>
      <c r="B253" s="7">
        <f>Т.1_2!$I$6</f>
        <v>0</v>
      </c>
      <c r="C253" s="7">
        <f>YEAR(Т.1_2!$I$1)</f>
        <v>1900</v>
      </c>
      <c r="D253" s="7">
        <f t="shared" si="6"/>
        <v>0</v>
      </c>
      <c r="E253" s="44" t="str">
        <f>IF(ISBLANK(H253),"",MAX(E$7:$E252)+1)</f>
        <v/>
      </c>
      <c r="F253" s="122"/>
      <c r="G253" s="123"/>
      <c r="H253" s="107"/>
      <c r="I253" s="108"/>
      <c r="J253" s="107"/>
      <c r="K253" s="109"/>
      <c r="L253" s="126"/>
      <c r="M253" s="127"/>
      <c r="N253" s="87" t="str">
        <f t="shared" si="7"/>
        <v/>
      </c>
    </row>
    <row r="254" spans="1:14" x14ac:dyDescent="0.2">
      <c r="A254" s="7" t="str">
        <f>_xlfn.IFNA(VLOOKUP(I254,Довідник!D:F,3,FALSE),"")</f>
        <v/>
      </c>
      <c r="B254" s="7">
        <f>Т.1_2!$I$6</f>
        <v>0</v>
      </c>
      <c r="C254" s="7">
        <f>YEAR(Т.1_2!$I$1)</f>
        <v>1900</v>
      </c>
      <c r="D254" s="7">
        <f t="shared" si="6"/>
        <v>0</v>
      </c>
      <c r="E254" s="44" t="str">
        <f>IF(ISBLANK(H254),"",MAX(E$7:$E253)+1)</f>
        <v/>
      </c>
      <c r="F254" s="122"/>
      <c r="G254" s="123"/>
      <c r="H254" s="107"/>
      <c r="I254" s="108"/>
      <c r="J254" s="107"/>
      <c r="K254" s="109"/>
      <c r="L254" s="126"/>
      <c r="M254" s="127"/>
      <c r="N254" s="87" t="str">
        <f t="shared" si="7"/>
        <v/>
      </c>
    </row>
    <row r="255" spans="1:14" x14ac:dyDescent="0.2">
      <c r="A255" s="7" t="str">
        <f>_xlfn.IFNA(VLOOKUP(I255,Довідник!D:F,3,FALSE),"")</f>
        <v/>
      </c>
      <c r="B255" s="7">
        <f>Т.1_2!$I$6</f>
        <v>0</v>
      </c>
      <c r="C255" s="7">
        <f>YEAR(Т.1_2!$I$1)</f>
        <v>1900</v>
      </c>
      <c r="D255" s="7">
        <f t="shared" si="6"/>
        <v>0</v>
      </c>
      <c r="E255" s="44" t="str">
        <f>IF(ISBLANK(H255),"",MAX(E$7:$E254)+1)</f>
        <v/>
      </c>
      <c r="F255" s="122"/>
      <c r="G255" s="123"/>
      <c r="H255" s="107"/>
      <c r="I255" s="108"/>
      <c r="J255" s="107"/>
      <c r="K255" s="109"/>
      <c r="L255" s="126"/>
      <c r="M255" s="127"/>
      <c r="N255" s="87" t="str">
        <f t="shared" si="7"/>
        <v/>
      </c>
    </row>
    <row r="256" spans="1:14" x14ac:dyDescent="0.2">
      <c r="A256" s="7" t="str">
        <f>_xlfn.IFNA(VLOOKUP(I256,Довідник!D:F,3,FALSE),"")</f>
        <v/>
      </c>
      <c r="B256" s="7">
        <f>Т.1_2!$I$6</f>
        <v>0</v>
      </c>
      <c r="C256" s="7">
        <f>YEAR(Т.1_2!$I$1)</f>
        <v>1900</v>
      </c>
      <c r="D256" s="7">
        <f t="shared" si="6"/>
        <v>0</v>
      </c>
      <c r="E256" s="44" t="str">
        <f>IF(ISBLANK(H256),"",MAX(E$7:$E255)+1)</f>
        <v/>
      </c>
      <c r="F256" s="122"/>
      <c r="G256" s="123"/>
      <c r="H256" s="107"/>
      <c r="I256" s="108"/>
      <c r="J256" s="107"/>
      <c r="K256" s="109"/>
      <c r="L256" s="126"/>
      <c r="M256" s="127"/>
      <c r="N256" s="87" t="str">
        <f t="shared" si="7"/>
        <v/>
      </c>
    </row>
    <row r="257" spans="1:14" x14ac:dyDescent="0.2">
      <c r="A257" s="7" t="str">
        <f>_xlfn.IFNA(VLOOKUP(I257,Довідник!D:F,3,FALSE),"")</f>
        <v/>
      </c>
      <c r="B257" s="7">
        <f>Т.1_2!$I$6</f>
        <v>0</v>
      </c>
      <c r="C257" s="7">
        <f>YEAR(Т.1_2!$I$1)</f>
        <v>1900</v>
      </c>
      <c r="D257" s="7">
        <f t="shared" si="6"/>
        <v>0</v>
      </c>
      <c r="E257" s="44" t="str">
        <f>IF(ISBLANK(H257),"",MAX(E$7:$E256)+1)</f>
        <v/>
      </c>
      <c r="F257" s="122"/>
      <c r="G257" s="123"/>
      <c r="H257" s="107"/>
      <c r="I257" s="108"/>
      <c r="J257" s="107"/>
      <c r="K257" s="109"/>
      <c r="L257" s="126"/>
      <c r="M257" s="127"/>
      <c r="N257" s="87" t="str">
        <f t="shared" si="7"/>
        <v/>
      </c>
    </row>
    <row r="258" spans="1:14" x14ac:dyDescent="0.2">
      <c r="A258" s="7" t="str">
        <f>_xlfn.IFNA(VLOOKUP(I258,Довідник!D:F,3,FALSE),"")</f>
        <v/>
      </c>
      <c r="B258" s="7">
        <f>Т.1_2!$I$6</f>
        <v>0</v>
      </c>
      <c r="C258" s="7">
        <f>YEAR(Т.1_2!$I$1)</f>
        <v>1900</v>
      </c>
      <c r="D258" s="7">
        <f t="shared" si="6"/>
        <v>0</v>
      </c>
      <c r="E258" s="44" t="str">
        <f>IF(ISBLANK(H258),"",MAX(E$7:$E257)+1)</f>
        <v/>
      </c>
      <c r="F258" s="122"/>
      <c r="G258" s="123"/>
      <c r="H258" s="107"/>
      <c r="I258" s="108"/>
      <c r="J258" s="107"/>
      <c r="K258" s="109"/>
      <c r="L258" s="126"/>
      <c r="M258" s="127"/>
      <c r="N258" s="87" t="str">
        <f t="shared" si="7"/>
        <v/>
      </c>
    </row>
    <row r="259" spans="1:14" x14ac:dyDescent="0.2">
      <c r="A259" s="7" t="str">
        <f>_xlfn.IFNA(VLOOKUP(I259,Довідник!D:F,3,FALSE),"")</f>
        <v/>
      </c>
      <c r="B259" s="7">
        <f>Т.1_2!$I$6</f>
        <v>0</v>
      </c>
      <c r="C259" s="7">
        <f>YEAR(Т.1_2!$I$1)</f>
        <v>1900</v>
      </c>
      <c r="D259" s="7">
        <f t="shared" si="6"/>
        <v>0</v>
      </c>
      <c r="E259" s="44" t="str">
        <f>IF(ISBLANK(H259),"",MAX(E$7:$E258)+1)</f>
        <v/>
      </c>
      <c r="F259" s="122"/>
      <c r="G259" s="123"/>
      <c r="H259" s="107"/>
      <c r="I259" s="108"/>
      <c r="J259" s="107"/>
      <c r="K259" s="109"/>
      <c r="L259" s="126"/>
      <c r="M259" s="127"/>
      <c r="N259" s="87" t="str">
        <f t="shared" si="7"/>
        <v/>
      </c>
    </row>
    <row r="260" spans="1:14" x14ac:dyDescent="0.2">
      <c r="A260" s="7" t="str">
        <f>_xlfn.IFNA(VLOOKUP(I260,Довідник!D:F,3,FALSE),"")</f>
        <v/>
      </c>
      <c r="B260" s="7">
        <f>Т.1_2!$I$6</f>
        <v>0</v>
      </c>
      <c r="C260" s="7">
        <f>YEAR(Т.1_2!$I$1)</f>
        <v>1900</v>
      </c>
      <c r="D260" s="7">
        <f t="shared" si="6"/>
        <v>0</v>
      </c>
      <c r="E260" s="44" t="str">
        <f>IF(ISBLANK(H260),"",MAX(E$7:$E259)+1)</f>
        <v/>
      </c>
      <c r="F260" s="122"/>
      <c r="G260" s="123"/>
      <c r="H260" s="107"/>
      <c r="I260" s="108"/>
      <c r="J260" s="107"/>
      <c r="K260" s="109"/>
      <c r="L260" s="126"/>
      <c r="M260" s="127"/>
      <c r="N260" s="87" t="str">
        <f t="shared" si="7"/>
        <v/>
      </c>
    </row>
    <row r="261" spans="1:14" x14ac:dyDescent="0.2">
      <c r="A261" s="7" t="str">
        <f>_xlfn.IFNA(VLOOKUP(I261,Довідник!D:F,3,FALSE),"")</f>
        <v/>
      </c>
      <c r="B261" s="7">
        <f>Т.1_2!$I$6</f>
        <v>0</v>
      </c>
      <c r="C261" s="7">
        <f>YEAR(Т.1_2!$I$1)</f>
        <v>1900</v>
      </c>
      <c r="D261" s="7">
        <f t="shared" si="6"/>
        <v>0</v>
      </c>
      <c r="E261" s="44" t="str">
        <f>IF(ISBLANK(H261),"",MAX(E$7:$E260)+1)</f>
        <v/>
      </c>
      <c r="F261" s="122"/>
      <c r="G261" s="123"/>
      <c r="H261" s="107"/>
      <c r="I261" s="108"/>
      <c r="J261" s="107"/>
      <c r="K261" s="109"/>
      <c r="L261" s="126"/>
      <c r="M261" s="127"/>
      <c r="N261" s="87" t="str">
        <f t="shared" si="7"/>
        <v/>
      </c>
    </row>
    <row r="262" spans="1:14" x14ac:dyDescent="0.2">
      <c r="A262" s="7" t="str">
        <f>_xlfn.IFNA(VLOOKUP(I262,Довідник!D:F,3,FALSE),"")</f>
        <v/>
      </c>
      <c r="B262" s="7">
        <f>Т.1_2!$I$6</f>
        <v>0</v>
      </c>
      <c r="C262" s="7">
        <f>YEAR(Т.1_2!$I$1)</f>
        <v>1900</v>
      </c>
      <c r="D262" s="7">
        <f t="shared" si="6"/>
        <v>0</v>
      </c>
      <c r="E262" s="44" t="str">
        <f>IF(ISBLANK(H262),"",MAX(E$7:$E261)+1)</f>
        <v/>
      </c>
      <c r="F262" s="122"/>
      <c r="G262" s="123"/>
      <c r="H262" s="107"/>
      <c r="I262" s="108"/>
      <c r="J262" s="107"/>
      <c r="K262" s="109"/>
      <c r="L262" s="126"/>
      <c r="M262" s="127"/>
      <c r="N262" s="87" t="str">
        <f t="shared" si="7"/>
        <v/>
      </c>
    </row>
    <row r="263" spans="1:14" x14ac:dyDescent="0.2">
      <c r="A263" s="7" t="str">
        <f>_xlfn.IFNA(VLOOKUP(I263,Довідник!D:F,3,FALSE),"")</f>
        <v/>
      </c>
      <c r="B263" s="7">
        <f>Т.1_2!$I$6</f>
        <v>0</v>
      </c>
      <c r="C263" s="7">
        <f>YEAR(Т.1_2!$I$1)</f>
        <v>1900</v>
      </c>
      <c r="D263" s="7">
        <f t="shared" si="6"/>
        <v>0</v>
      </c>
      <c r="E263" s="44" t="str">
        <f>IF(ISBLANK(H263),"",MAX(E$7:$E262)+1)</f>
        <v/>
      </c>
      <c r="F263" s="122"/>
      <c r="G263" s="123"/>
      <c r="H263" s="107"/>
      <c r="I263" s="108"/>
      <c r="J263" s="107"/>
      <c r="K263" s="109"/>
      <c r="L263" s="126"/>
      <c r="M263" s="127"/>
      <c r="N263" s="87" t="str">
        <f t="shared" si="7"/>
        <v/>
      </c>
    </row>
    <row r="264" spans="1:14" x14ac:dyDescent="0.2">
      <c r="A264" s="7" t="str">
        <f>_xlfn.IFNA(VLOOKUP(I264,Довідник!D:F,3,FALSE),"")</f>
        <v/>
      </c>
      <c r="B264" s="7">
        <f>Т.1_2!$I$6</f>
        <v>0</v>
      </c>
      <c r="C264" s="7">
        <f>YEAR(Т.1_2!$I$1)</f>
        <v>1900</v>
      </c>
      <c r="D264" s="7">
        <f t="shared" ref="D264:D327" si="8">IF(G264="",F264,YEAR(G264))</f>
        <v>0</v>
      </c>
      <c r="E264" s="44" t="str">
        <f>IF(ISBLANK(H264),"",MAX(E$7:$E263)+1)</f>
        <v/>
      </c>
      <c r="F264" s="122"/>
      <c r="G264" s="123"/>
      <c r="H264" s="107"/>
      <c r="I264" s="108"/>
      <c r="J264" s="107"/>
      <c r="K264" s="109"/>
      <c r="L264" s="126"/>
      <c r="M264" s="127"/>
      <c r="N264" s="87" t="str">
        <f t="shared" ref="N264:N327" si="9">IF(OR(IFERROR(0/D264,1)+ISBLANK(H264)*1+ISBLANK(I264)*1+ISBLANK(J264)*1+ISBLANK(K264)*1+ISBLANK(L264)*1=0,IFERROR(0/D264,1)+ISBLANK(H264)*1+ISBLANK(I264)*1+ISBLANK(J264)*1+ISBLANK(K264)*1+ISBLANK(L264)*1=6),"","Заповнено не всі поля!")</f>
        <v/>
      </c>
    </row>
    <row r="265" spans="1:14" x14ac:dyDescent="0.2">
      <c r="A265" s="7" t="str">
        <f>_xlfn.IFNA(VLOOKUP(I265,Довідник!D:F,3,FALSE),"")</f>
        <v/>
      </c>
      <c r="B265" s="7">
        <f>Т.1_2!$I$6</f>
        <v>0</v>
      </c>
      <c r="C265" s="7">
        <f>YEAR(Т.1_2!$I$1)</f>
        <v>1900</v>
      </c>
      <c r="D265" s="7">
        <f t="shared" si="8"/>
        <v>0</v>
      </c>
      <c r="E265" s="44" t="str">
        <f>IF(ISBLANK(H265),"",MAX(E$7:$E264)+1)</f>
        <v/>
      </c>
      <c r="F265" s="122"/>
      <c r="G265" s="123"/>
      <c r="H265" s="107"/>
      <c r="I265" s="108"/>
      <c r="J265" s="107"/>
      <c r="K265" s="109"/>
      <c r="L265" s="126"/>
      <c r="M265" s="127"/>
      <c r="N265" s="87" t="str">
        <f t="shared" si="9"/>
        <v/>
      </c>
    </row>
    <row r="266" spans="1:14" x14ac:dyDescent="0.2">
      <c r="A266" s="7" t="str">
        <f>_xlfn.IFNA(VLOOKUP(I266,Довідник!D:F,3,FALSE),"")</f>
        <v/>
      </c>
      <c r="B266" s="7">
        <f>Т.1_2!$I$6</f>
        <v>0</v>
      </c>
      <c r="C266" s="7">
        <f>YEAR(Т.1_2!$I$1)</f>
        <v>1900</v>
      </c>
      <c r="D266" s="7">
        <f t="shared" si="8"/>
        <v>0</v>
      </c>
      <c r="E266" s="44" t="str">
        <f>IF(ISBLANK(H266),"",MAX(E$7:$E265)+1)</f>
        <v/>
      </c>
      <c r="F266" s="122"/>
      <c r="G266" s="123"/>
      <c r="H266" s="107"/>
      <c r="I266" s="108"/>
      <c r="J266" s="107"/>
      <c r="K266" s="109"/>
      <c r="L266" s="126"/>
      <c r="M266" s="127"/>
      <c r="N266" s="87" t="str">
        <f t="shared" si="9"/>
        <v/>
      </c>
    </row>
    <row r="267" spans="1:14" x14ac:dyDescent="0.2">
      <c r="A267" s="7" t="str">
        <f>_xlfn.IFNA(VLOOKUP(I267,Довідник!D:F,3,FALSE),"")</f>
        <v/>
      </c>
      <c r="B267" s="7">
        <f>Т.1_2!$I$6</f>
        <v>0</v>
      </c>
      <c r="C267" s="7">
        <f>YEAR(Т.1_2!$I$1)</f>
        <v>1900</v>
      </c>
      <c r="D267" s="7">
        <f t="shared" si="8"/>
        <v>0</v>
      </c>
      <c r="E267" s="44" t="str">
        <f>IF(ISBLANK(H267),"",MAX(E$7:$E266)+1)</f>
        <v/>
      </c>
      <c r="F267" s="122"/>
      <c r="G267" s="123"/>
      <c r="H267" s="107"/>
      <c r="I267" s="108"/>
      <c r="J267" s="107"/>
      <c r="K267" s="109"/>
      <c r="L267" s="126"/>
      <c r="M267" s="127"/>
      <c r="N267" s="87" t="str">
        <f t="shared" si="9"/>
        <v/>
      </c>
    </row>
    <row r="268" spans="1:14" x14ac:dyDescent="0.2">
      <c r="A268" s="7" t="str">
        <f>_xlfn.IFNA(VLOOKUP(I268,Довідник!D:F,3,FALSE),"")</f>
        <v/>
      </c>
      <c r="B268" s="7">
        <f>Т.1_2!$I$6</f>
        <v>0</v>
      </c>
      <c r="C268" s="7">
        <f>YEAR(Т.1_2!$I$1)</f>
        <v>1900</v>
      </c>
      <c r="D268" s="7">
        <f t="shared" si="8"/>
        <v>0</v>
      </c>
      <c r="E268" s="44" t="str">
        <f>IF(ISBLANK(H268),"",MAX(E$7:$E267)+1)</f>
        <v/>
      </c>
      <c r="F268" s="122"/>
      <c r="G268" s="123"/>
      <c r="H268" s="107"/>
      <c r="I268" s="108"/>
      <c r="J268" s="107"/>
      <c r="K268" s="109"/>
      <c r="L268" s="126"/>
      <c r="M268" s="127"/>
      <c r="N268" s="87" t="str">
        <f t="shared" si="9"/>
        <v/>
      </c>
    </row>
    <row r="269" spans="1:14" x14ac:dyDescent="0.2">
      <c r="A269" s="7" t="str">
        <f>_xlfn.IFNA(VLOOKUP(I269,Довідник!D:F,3,FALSE),"")</f>
        <v/>
      </c>
      <c r="B269" s="7">
        <f>Т.1_2!$I$6</f>
        <v>0</v>
      </c>
      <c r="C269" s="7">
        <f>YEAR(Т.1_2!$I$1)</f>
        <v>1900</v>
      </c>
      <c r="D269" s="7">
        <f t="shared" si="8"/>
        <v>0</v>
      </c>
      <c r="E269" s="44" t="str">
        <f>IF(ISBLANK(H269),"",MAX(E$7:$E268)+1)</f>
        <v/>
      </c>
      <c r="F269" s="122"/>
      <c r="G269" s="123"/>
      <c r="H269" s="107"/>
      <c r="I269" s="108"/>
      <c r="J269" s="107"/>
      <c r="K269" s="109"/>
      <c r="L269" s="126"/>
      <c r="M269" s="127"/>
      <c r="N269" s="87" t="str">
        <f t="shared" si="9"/>
        <v/>
      </c>
    </row>
    <row r="270" spans="1:14" x14ac:dyDescent="0.2">
      <c r="A270" s="7" t="str">
        <f>_xlfn.IFNA(VLOOKUP(I270,Довідник!D:F,3,FALSE),"")</f>
        <v/>
      </c>
      <c r="B270" s="7">
        <f>Т.1_2!$I$6</f>
        <v>0</v>
      </c>
      <c r="C270" s="7">
        <f>YEAR(Т.1_2!$I$1)</f>
        <v>1900</v>
      </c>
      <c r="D270" s="7">
        <f t="shared" si="8"/>
        <v>0</v>
      </c>
      <c r="E270" s="44" t="str">
        <f>IF(ISBLANK(H270),"",MAX(E$7:$E269)+1)</f>
        <v/>
      </c>
      <c r="F270" s="122"/>
      <c r="G270" s="123"/>
      <c r="H270" s="107"/>
      <c r="I270" s="108"/>
      <c r="J270" s="107"/>
      <c r="K270" s="109"/>
      <c r="L270" s="126"/>
      <c r="M270" s="127"/>
      <c r="N270" s="87" t="str">
        <f t="shared" si="9"/>
        <v/>
      </c>
    </row>
    <row r="271" spans="1:14" x14ac:dyDescent="0.2">
      <c r="A271" s="7" t="str">
        <f>_xlfn.IFNA(VLOOKUP(I271,Довідник!D:F,3,FALSE),"")</f>
        <v/>
      </c>
      <c r="B271" s="7">
        <f>Т.1_2!$I$6</f>
        <v>0</v>
      </c>
      <c r="C271" s="7">
        <f>YEAR(Т.1_2!$I$1)</f>
        <v>1900</v>
      </c>
      <c r="D271" s="7">
        <f t="shared" si="8"/>
        <v>0</v>
      </c>
      <c r="E271" s="44" t="str">
        <f>IF(ISBLANK(H271),"",MAX(E$7:$E270)+1)</f>
        <v/>
      </c>
      <c r="F271" s="122"/>
      <c r="G271" s="123"/>
      <c r="H271" s="107"/>
      <c r="I271" s="108"/>
      <c r="J271" s="107"/>
      <c r="K271" s="109"/>
      <c r="L271" s="126"/>
      <c r="M271" s="127"/>
      <c r="N271" s="87" t="str">
        <f t="shared" si="9"/>
        <v/>
      </c>
    </row>
    <row r="272" spans="1:14" x14ac:dyDescent="0.2">
      <c r="A272" s="7" t="str">
        <f>_xlfn.IFNA(VLOOKUP(I272,Довідник!D:F,3,FALSE),"")</f>
        <v/>
      </c>
      <c r="B272" s="7">
        <f>Т.1_2!$I$6</f>
        <v>0</v>
      </c>
      <c r="C272" s="7">
        <f>YEAR(Т.1_2!$I$1)</f>
        <v>1900</v>
      </c>
      <c r="D272" s="7">
        <f t="shared" si="8"/>
        <v>0</v>
      </c>
      <c r="E272" s="44" t="str">
        <f>IF(ISBLANK(H272),"",MAX(E$7:$E271)+1)</f>
        <v/>
      </c>
      <c r="F272" s="122"/>
      <c r="G272" s="123"/>
      <c r="H272" s="107"/>
      <c r="I272" s="108"/>
      <c r="J272" s="107"/>
      <c r="K272" s="109"/>
      <c r="L272" s="126"/>
      <c r="M272" s="127"/>
      <c r="N272" s="87" t="str">
        <f t="shared" si="9"/>
        <v/>
      </c>
    </row>
    <row r="273" spans="1:14" x14ac:dyDescent="0.2">
      <c r="A273" s="7" t="str">
        <f>_xlfn.IFNA(VLOOKUP(I273,Довідник!D:F,3,FALSE),"")</f>
        <v/>
      </c>
      <c r="B273" s="7">
        <f>Т.1_2!$I$6</f>
        <v>0</v>
      </c>
      <c r="C273" s="7">
        <f>YEAR(Т.1_2!$I$1)</f>
        <v>1900</v>
      </c>
      <c r="D273" s="7">
        <f t="shared" si="8"/>
        <v>0</v>
      </c>
      <c r="E273" s="44" t="str">
        <f>IF(ISBLANK(H273),"",MAX(E$7:$E272)+1)</f>
        <v/>
      </c>
      <c r="F273" s="122"/>
      <c r="G273" s="123"/>
      <c r="H273" s="107"/>
      <c r="I273" s="108"/>
      <c r="J273" s="107"/>
      <c r="K273" s="109"/>
      <c r="L273" s="126"/>
      <c r="M273" s="127"/>
      <c r="N273" s="87" t="str">
        <f t="shared" si="9"/>
        <v/>
      </c>
    </row>
    <row r="274" spans="1:14" x14ac:dyDescent="0.2">
      <c r="A274" s="7" t="str">
        <f>_xlfn.IFNA(VLOOKUP(I274,Довідник!D:F,3,FALSE),"")</f>
        <v/>
      </c>
      <c r="B274" s="7">
        <f>Т.1_2!$I$6</f>
        <v>0</v>
      </c>
      <c r="C274" s="7">
        <f>YEAR(Т.1_2!$I$1)</f>
        <v>1900</v>
      </c>
      <c r="D274" s="7">
        <f t="shared" si="8"/>
        <v>0</v>
      </c>
      <c r="E274" s="44" t="str">
        <f>IF(ISBLANK(H274),"",MAX(E$7:$E273)+1)</f>
        <v/>
      </c>
      <c r="F274" s="122"/>
      <c r="G274" s="123"/>
      <c r="H274" s="107"/>
      <c r="I274" s="108"/>
      <c r="J274" s="107"/>
      <c r="K274" s="109"/>
      <c r="L274" s="126"/>
      <c r="M274" s="127"/>
      <c r="N274" s="87" t="str">
        <f t="shared" si="9"/>
        <v/>
      </c>
    </row>
    <row r="275" spans="1:14" x14ac:dyDescent="0.2">
      <c r="A275" s="7" t="str">
        <f>_xlfn.IFNA(VLOOKUP(I275,Довідник!D:F,3,FALSE),"")</f>
        <v/>
      </c>
      <c r="B275" s="7">
        <f>Т.1_2!$I$6</f>
        <v>0</v>
      </c>
      <c r="C275" s="7">
        <f>YEAR(Т.1_2!$I$1)</f>
        <v>1900</v>
      </c>
      <c r="D275" s="7">
        <f t="shared" si="8"/>
        <v>0</v>
      </c>
      <c r="E275" s="44" t="str">
        <f>IF(ISBLANK(H275),"",MAX(E$7:$E274)+1)</f>
        <v/>
      </c>
      <c r="F275" s="122"/>
      <c r="G275" s="123"/>
      <c r="H275" s="107"/>
      <c r="I275" s="108"/>
      <c r="J275" s="107"/>
      <c r="K275" s="109"/>
      <c r="L275" s="126"/>
      <c r="M275" s="127"/>
      <c r="N275" s="87" t="str">
        <f t="shared" si="9"/>
        <v/>
      </c>
    </row>
    <row r="276" spans="1:14" x14ac:dyDescent="0.2">
      <c r="A276" s="7" t="str">
        <f>_xlfn.IFNA(VLOOKUP(I276,Довідник!D:F,3,FALSE),"")</f>
        <v/>
      </c>
      <c r="B276" s="7">
        <f>Т.1_2!$I$6</f>
        <v>0</v>
      </c>
      <c r="C276" s="7">
        <f>YEAR(Т.1_2!$I$1)</f>
        <v>1900</v>
      </c>
      <c r="D276" s="7">
        <f t="shared" si="8"/>
        <v>0</v>
      </c>
      <c r="E276" s="44" t="str">
        <f>IF(ISBLANK(H276),"",MAX(E$7:$E275)+1)</f>
        <v/>
      </c>
      <c r="F276" s="122"/>
      <c r="G276" s="123"/>
      <c r="H276" s="107"/>
      <c r="I276" s="108"/>
      <c r="J276" s="107"/>
      <c r="K276" s="109"/>
      <c r="L276" s="126"/>
      <c r="M276" s="127"/>
      <c r="N276" s="87" t="str">
        <f t="shared" si="9"/>
        <v/>
      </c>
    </row>
    <row r="277" spans="1:14" x14ac:dyDescent="0.2">
      <c r="A277" s="7" t="str">
        <f>_xlfn.IFNA(VLOOKUP(I277,Довідник!D:F,3,FALSE),"")</f>
        <v/>
      </c>
      <c r="B277" s="7">
        <f>Т.1_2!$I$6</f>
        <v>0</v>
      </c>
      <c r="C277" s="7">
        <f>YEAR(Т.1_2!$I$1)</f>
        <v>1900</v>
      </c>
      <c r="D277" s="7">
        <f t="shared" si="8"/>
        <v>0</v>
      </c>
      <c r="E277" s="44" t="str">
        <f>IF(ISBLANK(H277),"",MAX(E$7:$E276)+1)</f>
        <v/>
      </c>
      <c r="F277" s="122"/>
      <c r="G277" s="123"/>
      <c r="H277" s="107"/>
      <c r="I277" s="108"/>
      <c r="J277" s="107"/>
      <c r="K277" s="109"/>
      <c r="L277" s="126"/>
      <c r="M277" s="127"/>
      <c r="N277" s="87" t="str">
        <f t="shared" si="9"/>
        <v/>
      </c>
    </row>
    <row r="278" spans="1:14" x14ac:dyDescent="0.2">
      <c r="A278" s="7" t="str">
        <f>_xlfn.IFNA(VLOOKUP(I278,Довідник!D:F,3,FALSE),"")</f>
        <v/>
      </c>
      <c r="B278" s="7">
        <f>Т.1_2!$I$6</f>
        <v>0</v>
      </c>
      <c r="C278" s="7">
        <f>YEAR(Т.1_2!$I$1)</f>
        <v>1900</v>
      </c>
      <c r="D278" s="7">
        <f t="shared" si="8"/>
        <v>0</v>
      </c>
      <c r="E278" s="44" t="str">
        <f>IF(ISBLANK(H278),"",MAX(E$7:$E277)+1)</f>
        <v/>
      </c>
      <c r="F278" s="122"/>
      <c r="G278" s="123"/>
      <c r="H278" s="107"/>
      <c r="I278" s="108"/>
      <c r="J278" s="107"/>
      <c r="K278" s="109"/>
      <c r="L278" s="126"/>
      <c r="M278" s="127"/>
      <c r="N278" s="87" t="str">
        <f t="shared" si="9"/>
        <v/>
      </c>
    </row>
    <row r="279" spans="1:14" x14ac:dyDescent="0.2">
      <c r="A279" s="7" t="str">
        <f>_xlfn.IFNA(VLOOKUP(I279,Довідник!D:F,3,FALSE),"")</f>
        <v/>
      </c>
      <c r="B279" s="7">
        <f>Т.1_2!$I$6</f>
        <v>0</v>
      </c>
      <c r="C279" s="7">
        <f>YEAR(Т.1_2!$I$1)</f>
        <v>1900</v>
      </c>
      <c r="D279" s="7">
        <f t="shared" si="8"/>
        <v>0</v>
      </c>
      <c r="E279" s="44" t="str">
        <f>IF(ISBLANK(H279),"",MAX(E$7:$E278)+1)</f>
        <v/>
      </c>
      <c r="F279" s="122"/>
      <c r="G279" s="123"/>
      <c r="H279" s="107"/>
      <c r="I279" s="108"/>
      <c r="J279" s="107"/>
      <c r="K279" s="109"/>
      <c r="L279" s="126"/>
      <c r="M279" s="127"/>
      <c r="N279" s="87" t="str">
        <f t="shared" si="9"/>
        <v/>
      </c>
    </row>
    <row r="280" spans="1:14" x14ac:dyDescent="0.2">
      <c r="A280" s="7" t="str">
        <f>_xlfn.IFNA(VLOOKUP(I280,Довідник!D:F,3,FALSE),"")</f>
        <v/>
      </c>
      <c r="B280" s="7">
        <f>Т.1_2!$I$6</f>
        <v>0</v>
      </c>
      <c r="C280" s="7">
        <f>YEAR(Т.1_2!$I$1)</f>
        <v>1900</v>
      </c>
      <c r="D280" s="7">
        <f t="shared" si="8"/>
        <v>0</v>
      </c>
      <c r="E280" s="44" t="str">
        <f>IF(ISBLANK(H280),"",MAX(E$7:$E279)+1)</f>
        <v/>
      </c>
      <c r="F280" s="122"/>
      <c r="G280" s="123"/>
      <c r="H280" s="107"/>
      <c r="I280" s="108"/>
      <c r="J280" s="107"/>
      <c r="K280" s="109"/>
      <c r="L280" s="126"/>
      <c r="M280" s="127"/>
      <c r="N280" s="87" t="str">
        <f t="shared" si="9"/>
        <v/>
      </c>
    </row>
    <row r="281" spans="1:14" x14ac:dyDescent="0.2">
      <c r="A281" s="7" t="str">
        <f>_xlfn.IFNA(VLOOKUP(I281,Довідник!D:F,3,FALSE),"")</f>
        <v/>
      </c>
      <c r="B281" s="7">
        <f>Т.1_2!$I$6</f>
        <v>0</v>
      </c>
      <c r="C281" s="7">
        <f>YEAR(Т.1_2!$I$1)</f>
        <v>1900</v>
      </c>
      <c r="D281" s="7">
        <f t="shared" si="8"/>
        <v>0</v>
      </c>
      <c r="E281" s="44" t="str">
        <f>IF(ISBLANK(H281),"",MAX(E$7:$E280)+1)</f>
        <v/>
      </c>
      <c r="F281" s="122"/>
      <c r="G281" s="123"/>
      <c r="H281" s="107"/>
      <c r="I281" s="108"/>
      <c r="J281" s="107"/>
      <c r="K281" s="109"/>
      <c r="L281" s="126"/>
      <c r="M281" s="127"/>
      <c r="N281" s="87" t="str">
        <f t="shared" si="9"/>
        <v/>
      </c>
    </row>
    <row r="282" spans="1:14" x14ac:dyDescent="0.2">
      <c r="A282" s="7" t="str">
        <f>_xlfn.IFNA(VLOOKUP(I282,Довідник!D:F,3,FALSE),"")</f>
        <v/>
      </c>
      <c r="B282" s="7">
        <f>Т.1_2!$I$6</f>
        <v>0</v>
      </c>
      <c r="C282" s="7">
        <f>YEAR(Т.1_2!$I$1)</f>
        <v>1900</v>
      </c>
      <c r="D282" s="7">
        <f t="shared" si="8"/>
        <v>0</v>
      </c>
      <c r="E282" s="44" t="str">
        <f>IF(ISBLANK(H282),"",MAX(E$7:$E281)+1)</f>
        <v/>
      </c>
      <c r="F282" s="122"/>
      <c r="G282" s="123"/>
      <c r="H282" s="107"/>
      <c r="I282" s="108"/>
      <c r="J282" s="107"/>
      <c r="K282" s="109"/>
      <c r="L282" s="126"/>
      <c r="M282" s="127"/>
      <c r="N282" s="87" t="str">
        <f t="shared" si="9"/>
        <v/>
      </c>
    </row>
    <row r="283" spans="1:14" x14ac:dyDescent="0.2">
      <c r="A283" s="7" t="str">
        <f>_xlfn.IFNA(VLOOKUP(I283,Довідник!D:F,3,FALSE),"")</f>
        <v/>
      </c>
      <c r="B283" s="7">
        <f>Т.1_2!$I$6</f>
        <v>0</v>
      </c>
      <c r="C283" s="7">
        <f>YEAR(Т.1_2!$I$1)</f>
        <v>1900</v>
      </c>
      <c r="D283" s="7">
        <f t="shared" si="8"/>
        <v>0</v>
      </c>
      <c r="E283" s="44" t="str">
        <f>IF(ISBLANK(H283),"",MAX(E$7:$E282)+1)</f>
        <v/>
      </c>
      <c r="F283" s="122"/>
      <c r="G283" s="123"/>
      <c r="H283" s="107"/>
      <c r="I283" s="108"/>
      <c r="J283" s="107"/>
      <c r="K283" s="109"/>
      <c r="L283" s="126"/>
      <c r="M283" s="127"/>
      <c r="N283" s="87" t="str">
        <f t="shared" si="9"/>
        <v/>
      </c>
    </row>
    <row r="284" spans="1:14" x14ac:dyDescent="0.2">
      <c r="A284" s="7" t="str">
        <f>_xlfn.IFNA(VLOOKUP(I284,Довідник!D:F,3,FALSE),"")</f>
        <v/>
      </c>
      <c r="B284" s="7">
        <f>Т.1_2!$I$6</f>
        <v>0</v>
      </c>
      <c r="C284" s="7">
        <f>YEAR(Т.1_2!$I$1)</f>
        <v>1900</v>
      </c>
      <c r="D284" s="7">
        <f t="shared" si="8"/>
        <v>0</v>
      </c>
      <c r="E284" s="44" t="str">
        <f>IF(ISBLANK(H284),"",MAX(E$7:$E283)+1)</f>
        <v/>
      </c>
      <c r="F284" s="122"/>
      <c r="G284" s="123"/>
      <c r="H284" s="107"/>
      <c r="I284" s="108"/>
      <c r="J284" s="107"/>
      <c r="K284" s="109"/>
      <c r="L284" s="126"/>
      <c r="M284" s="127"/>
      <c r="N284" s="87" t="str">
        <f t="shared" si="9"/>
        <v/>
      </c>
    </row>
    <row r="285" spans="1:14" x14ac:dyDescent="0.2">
      <c r="A285" s="7" t="str">
        <f>_xlfn.IFNA(VLOOKUP(I285,Довідник!D:F,3,FALSE),"")</f>
        <v/>
      </c>
      <c r="B285" s="7">
        <f>Т.1_2!$I$6</f>
        <v>0</v>
      </c>
      <c r="C285" s="7">
        <f>YEAR(Т.1_2!$I$1)</f>
        <v>1900</v>
      </c>
      <c r="D285" s="7">
        <f t="shared" si="8"/>
        <v>0</v>
      </c>
      <c r="E285" s="44" t="str">
        <f>IF(ISBLANK(H285),"",MAX(E$7:$E284)+1)</f>
        <v/>
      </c>
      <c r="F285" s="122"/>
      <c r="G285" s="123"/>
      <c r="H285" s="107"/>
      <c r="I285" s="108"/>
      <c r="J285" s="107"/>
      <c r="K285" s="109"/>
      <c r="L285" s="126"/>
      <c r="M285" s="127"/>
      <c r="N285" s="87" t="str">
        <f t="shared" si="9"/>
        <v/>
      </c>
    </row>
    <row r="286" spans="1:14" x14ac:dyDescent="0.2">
      <c r="A286" s="7" t="str">
        <f>_xlfn.IFNA(VLOOKUP(I286,Довідник!D:F,3,FALSE),"")</f>
        <v/>
      </c>
      <c r="B286" s="7">
        <f>Т.1_2!$I$6</f>
        <v>0</v>
      </c>
      <c r="C286" s="7">
        <f>YEAR(Т.1_2!$I$1)</f>
        <v>1900</v>
      </c>
      <c r="D286" s="7">
        <f t="shared" si="8"/>
        <v>0</v>
      </c>
      <c r="E286" s="44" t="str">
        <f>IF(ISBLANK(H286),"",MAX(E$7:$E285)+1)</f>
        <v/>
      </c>
      <c r="F286" s="122"/>
      <c r="G286" s="123"/>
      <c r="H286" s="107"/>
      <c r="I286" s="108"/>
      <c r="J286" s="107"/>
      <c r="K286" s="109"/>
      <c r="L286" s="126"/>
      <c r="M286" s="127"/>
      <c r="N286" s="87" t="str">
        <f t="shared" si="9"/>
        <v/>
      </c>
    </row>
    <row r="287" spans="1:14" x14ac:dyDescent="0.2">
      <c r="A287" s="7" t="str">
        <f>_xlfn.IFNA(VLOOKUP(I287,Довідник!D:F,3,FALSE),"")</f>
        <v/>
      </c>
      <c r="B287" s="7">
        <f>Т.1_2!$I$6</f>
        <v>0</v>
      </c>
      <c r="C287" s="7">
        <f>YEAR(Т.1_2!$I$1)</f>
        <v>1900</v>
      </c>
      <c r="D287" s="7">
        <f t="shared" si="8"/>
        <v>0</v>
      </c>
      <c r="E287" s="44" t="str">
        <f>IF(ISBLANK(H287),"",MAX(E$7:$E286)+1)</f>
        <v/>
      </c>
      <c r="F287" s="122"/>
      <c r="G287" s="123"/>
      <c r="H287" s="107"/>
      <c r="I287" s="108"/>
      <c r="J287" s="107"/>
      <c r="K287" s="109"/>
      <c r="L287" s="126"/>
      <c r="M287" s="127"/>
      <c r="N287" s="87" t="str">
        <f t="shared" si="9"/>
        <v/>
      </c>
    </row>
    <row r="288" spans="1:14" x14ac:dyDescent="0.2">
      <c r="A288" s="7" t="str">
        <f>_xlfn.IFNA(VLOOKUP(I288,Довідник!D:F,3,FALSE),"")</f>
        <v/>
      </c>
      <c r="B288" s="7">
        <f>Т.1_2!$I$6</f>
        <v>0</v>
      </c>
      <c r="C288" s="7">
        <f>YEAR(Т.1_2!$I$1)</f>
        <v>1900</v>
      </c>
      <c r="D288" s="7">
        <f t="shared" si="8"/>
        <v>0</v>
      </c>
      <c r="E288" s="44" t="str">
        <f>IF(ISBLANK(H288),"",MAX(E$7:$E287)+1)</f>
        <v/>
      </c>
      <c r="F288" s="122"/>
      <c r="G288" s="123"/>
      <c r="H288" s="107"/>
      <c r="I288" s="108"/>
      <c r="J288" s="107"/>
      <c r="K288" s="109"/>
      <c r="L288" s="126"/>
      <c r="M288" s="127"/>
      <c r="N288" s="87" t="str">
        <f t="shared" si="9"/>
        <v/>
      </c>
    </row>
    <row r="289" spans="1:14" x14ac:dyDescent="0.2">
      <c r="A289" s="7" t="str">
        <f>_xlfn.IFNA(VLOOKUP(I289,Довідник!D:F,3,FALSE),"")</f>
        <v/>
      </c>
      <c r="B289" s="7">
        <f>Т.1_2!$I$6</f>
        <v>0</v>
      </c>
      <c r="C289" s="7">
        <f>YEAR(Т.1_2!$I$1)</f>
        <v>1900</v>
      </c>
      <c r="D289" s="7">
        <f t="shared" si="8"/>
        <v>0</v>
      </c>
      <c r="E289" s="44" t="str">
        <f>IF(ISBLANK(H289),"",MAX(E$7:$E288)+1)</f>
        <v/>
      </c>
      <c r="F289" s="122"/>
      <c r="G289" s="123"/>
      <c r="H289" s="107"/>
      <c r="I289" s="108"/>
      <c r="J289" s="107"/>
      <c r="K289" s="109"/>
      <c r="L289" s="126"/>
      <c r="M289" s="127"/>
      <c r="N289" s="87" t="str">
        <f t="shared" si="9"/>
        <v/>
      </c>
    </row>
    <row r="290" spans="1:14" x14ac:dyDescent="0.2">
      <c r="A290" s="7" t="str">
        <f>_xlfn.IFNA(VLOOKUP(I290,Довідник!D:F,3,FALSE),"")</f>
        <v/>
      </c>
      <c r="B290" s="7">
        <f>Т.1_2!$I$6</f>
        <v>0</v>
      </c>
      <c r="C290" s="7">
        <f>YEAR(Т.1_2!$I$1)</f>
        <v>1900</v>
      </c>
      <c r="D290" s="7">
        <f t="shared" si="8"/>
        <v>0</v>
      </c>
      <c r="E290" s="44" t="str">
        <f>IF(ISBLANK(H290),"",MAX(E$7:$E289)+1)</f>
        <v/>
      </c>
      <c r="F290" s="122"/>
      <c r="G290" s="123"/>
      <c r="H290" s="107"/>
      <c r="I290" s="108"/>
      <c r="J290" s="107"/>
      <c r="K290" s="109"/>
      <c r="L290" s="126"/>
      <c r="M290" s="127"/>
      <c r="N290" s="87" t="str">
        <f t="shared" si="9"/>
        <v/>
      </c>
    </row>
    <row r="291" spans="1:14" x14ac:dyDescent="0.2">
      <c r="A291" s="7" t="str">
        <f>_xlfn.IFNA(VLOOKUP(I291,Довідник!D:F,3,FALSE),"")</f>
        <v/>
      </c>
      <c r="B291" s="7">
        <f>Т.1_2!$I$6</f>
        <v>0</v>
      </c>
      <c r="C291" s="7">
        <f>YEAR(Т.1_2!$I$1)</f>
        <v>1900</v>
      </c>
      <c r="D291" s="7">
        <f t="shared" si="8"/>
        <v>0</v>
      </c>
      <c r="E291" s="44" t="str">
        <f>IF(ISBLANK(H291),"",MAX(E$7:$E290)+1)</f>
        <v/>
      </c>
      <c r="F291" s="122"/>
      <c r="G291" s="123"/>
      <c r="H291" s="107"/>
      <c r="I291" s="108"/>
      <c r="J291" s="107"/>
      <c r="K291" s="109"/>
      <c r="L291" s="126"/>
      <c r="M291" s="127"/>
      <c r="N291" s="87" t="str">
        <f t="shared" si="9"/>
        <v/>
      </c>
    </row>
    <row r="292" spans="1:14" x14ac:dyDescent="0.2">
      <c r="A292" s="7" t="str">
        <f>_xlfn.IFNA(VLOOKUP(I292,Довідник!D:F,3,FALSE),"")</f>
        <v/>
      </c>
      <c r="B292" s="7">
        <f>Т.1_2!$I$6</f>
        <v>0</v>
      </c>
      <c r="C292" s="7">
        <f>YEAR(Т.1_2!$I$1)</f>
        <v>1900</v>
      </c>
      <c r="D292" s="7">
        <f t="shared" si="8"/>
        <v>0</v>
      </c>
      <c r="E292" s="44" t="str">
        <f>IF(ISBLANK(H292),"",MAX(E$7:$E291)+1)</f>
        <v/>
      </c>
      <c r="F292" s="122"/>
      <c r="G292" s="123"/>
      <c r="H292" s="107"/>
      <c r="I292" s="108"/>
      <c r="J292" s="107"/>
      <c r="K292" s="109"/>
      <c r="L292" s="126"/>
      <c r="M292" s="127"/>
      <c r="N292" s="87" t="str">
        <f t="shared" si="9"/>
        <v/>
      </c>
    </row>
    <row r="293" spans="1:14" x14ac:dyDescent="0.2">
      <c r="A293" s="7" t="str">
        <f>_xlfn.IFNA(VLOOKUP(I293,Довідник!D:F,3,FALSE),"")</f>
        <v/>
      </c>
      <c r="B293" s="7">
        <f>Т.1_2!$I$6</f>
        <v>0</v>
      </c>
      <c r="C293" s="7">
        <f>YEAR(Т.1_2!$I$1)</f>
        <v>1900</v>
      </c>
      <c r="D293" s="7">
        <f t="shared" si="8"/>
        <v>0</v>
      </c>
      <c r="E293" s="44" t="str">
        <f>IF(ISBLANK(H293),"",MAX(E$7:$E292)+1)</f>
        <v/>
      </c>
      <c r="F293" s="122"/>
      <c r="G293" s="123"/>
      <c r="H293" s="107"/>
      <c r="I293" s="108"/>
      <c r="J293" s="107"/>
      <c r="K293" s="109"/>
      <c r="L293" s="126"/>
      <c r="M293" s="127"/>
      <c r="N293" s="87" t="str">
        <f t="shared" si="9"/>
        <v/>
      </c>
    </row>
    <row r="294" spans="1:14" x14ac:dyDescent="0.2">
      <c r="A294" s="7" t="str">
        <f>_xlfn.IFNA(VLOOKUP(I294,Довідник!D:F,3,FALSE),"")</f>
        <v/>
      </c>
      <c r="B294" s="7">
        <f>Т.1_2!$I$6</f>
        <v>0</v>
      </c>
      <c r="C294" s="7">
        <f>YEAR(Т.1_2!$I$1)</f>
        <v>1900</v>
      </c>
      <c r="D294" s="7">
        <f t="shared" si="8"/>
        <v>0</v>
      </c>
      <c r="E294" s="44" t="str">
        <f>IF(ISBLANK(H294),"",MAX(E$7:$E293)+1)</f>
        <v/>
      </c>
      <c r="F294" s="122"/>
      <c r="G294" s="123"/>
      <c r="H294" s="107"/>
      <c r="I294" s="108"/>
      <c r="J294" s="107"/>
      <c r="K294" s="109"/>
      <c r="L294" s="126"/>
      <c r="M294" s="127"/>
      <c r="N294" s="87" t="str">
        <f t="shared" si="9"/>
        <v/>
      </c>
    </row>
    <row r="295" spans="1:14" x14ac:dyDescent="0.2">
      <c r="A295" s="7" t="str">
        <f>_xlfn.IFNA(VLOOKUP(I295,Довідник!D:F,3,FALSE),"")</f>
        <v/>
      </c>
      <c r="B295" s="7">
        <f>Т.1_2!$I$6</f>
        <v>0</v>
      </c>
      <c r="C295" s="7">
        <f>YEAR(Т.1_2!$I$1)</f>
        <v>1900</v>
      </c>
      <c r="D295" s="7">
        <f t="shared" si="8"/>
        <v>0</v>
      </c>
      <c r="E295" s="44" t="str">
        <f>IF(ISBLANK(H295),"",MAX(E$7:$E294)+1)</f>
        <v/>
      </c>
      <c r="F295" s="122"/>
      <c r="G295" s="123"/>
      <c r="H295" s="107"/>
      <c r="I295" s="108"/>
      <c r="J295" s="107"/>
      <c r="K295" s="109"/>
      <c r="L295" s="126"/>
      <c r="M295" s="127"/>
      <c r="N295" s="87" t="str">
        <f t="shared" si="9"/>
        <v/>
      </c>
    </row>
    <row r="296" spans="1:14" x14ac:dyDescent="0.2">
      <c r="A296" s="7" t="str">
        <f>_xlfn.IFNA(VLOOKUP(I296,Довідник!D:F,3,FALSE),"")</f>
        <v/>
      </c>
      <c r="B296" s="7">
        <f>Т.1_2!$I$6</f>
        <v>0</v>
      </c>
      <c r="C296" s="7">
        <f>YEAR(Т.1_2!$I$1)</f>
        <v>1900</v>
      </c>
      <c r="D296" s="7">
        <f t="shared" si="8"/>
        <v>0</v>
      </c>
      <c r="E296" s="44" t="str">
        <f>IF(ISBLANK(H296),"",MAX(E$7:$E295)+1)</f>
        <v/>
      </c>
      <c r="F296" s="122"/>
      <c r="G296" s="123"/>
      <c r="H296" s="107"/>
      <c r="I296" s="108"/>
      <c r="J296" s="107"/>
      <c r="K296" s="109"/>
      <c r="L296" s="126"/>
      <c r="M296" s="127"/>
      <c r="N296" s="87" t="str">
        <f t="shared" si="9"/>
        <v/>
      </c>
    </row>
    <row r="297" spans="1:14" x14ac:dyDescent="0.2">
      <c r="A297" s="7" t="str">
        <f>_xlfn.IFNA(VLOOKUP(I297,Довідник!D:F,3,FALSE),"")</f>
        <v/>
      </c>
      <c r="B297" s="7">
        <f>Т.1_2!$I$6</f>
        <v>0</v>
      </c>
      <c r="C297" s="7">
        <f>YEAR(Т.1_2!$I$1)</f>
        <v>1900</v>
      </c>
      <c r="D297" s="7">
        <f t="shared" si="8"/>
        <v>0</v>
      </c>
      <c r="E297" s="44" t="str">
        <f>IF(ISBLANK(H297),"",MAX(E$7:$E296)+1)</f>
        <v/>
      </c>
      <c r="F297" s="122"/>
      <c r="G297" s="123"/>
      <c r="H297" s="107"/>
      <c r="I297" s="108"/>
      <c r="J297" s="107"/>
      <c r="K297" s="109"/>
      <c r="L297" s="126"/>
      <c r="M297" s="127"/>
      <c r="N297" s="87" t="str">
        <f t="shared" si="9"/>
        <v/>
      </c>
    </row>
    <row r="298" spans="1:14" x14ac:dyDescent="0.2">
      <c r="A298" s="7" t="str">
        <f>_xlfn.IFNA(VLOOKUP(I298,Довідник!D:F,3,FALSE),"")</f>
        <v/>
      </c>
      <c r="B298" s="7">
        <f>Т.1_2!$I$6</f>
        <v>0</v>
      </c>
      <c r="C298" s="7">
        <f>YEAR(Т.1_2!$I$1)</f>
        <v>1900</v>
      </c>
      <c r="D298" s="7">
        <f t="shared" si="8"/>
        <v>0</v>
      </c>
      <c r="E298" s="44" t="str">
        <f>IF(ISBLANK(H298),"",MAX(E$7:$E297)+1)</f>
        <v/>
      </c>
      <c r="F298" s="122"/>
      <c r="G298" s="123"/>
      <c r="H298" s="107"/>
      <c r="I298" s="108"/>
      <c r="J298" s="107"/>
      <c r="K298" s="109"/>
      <c r="L298" s="126"/>
      <c r="M298" s="127"/>
      <c r="N298" s="87" t="str">
        <f t="shared" si="9"/>
        <v/>
      </c>
    </row>
    <row r="299" spans="1:14" x14ac:dyDescent="0.2">
      <c r="A299" s="7" t="str">
        <f>_xlfn.IFNA(VLOOKUP(I299,Довідник!D:F,3,FALSE),"")</f>
        <v/>
      </c>
      <c r="B299" s="7">
        <f>Т.1_2!$I$6</f>
        <v>0</v>
      </c>
      <c r="C299" s="7">
        <f>YEAR(Т.1_2!$I$1)</f>
        <v>1900</v>
      </c>
      <c r="D299" s="7">
        <f t="shared" si="8"/>
        <v>0</v>
      </c>
      <c r="E299" s="44" t="str">
        <f>IF(ISBLANK(H299),"",MAX(E$7:$E298)+1)</f>
        <v/>
      </c>
      <c r="F299" s="122"/>
      <c r="G299" s="123"/>
      <c r="H299" s="107"/>
      <c r="I299" s="108"/>
      <c r="J299" s="107"/>
      <c r="K299" s="109"/>
      <c r="L299" s="126"/>
      <c r="M299" s="127"/>
      <c r="N299" s="87" t="str">
        <f t="shared" si="9"/>
        <v/>
      </c>
    </row>
    <row r="300" spans="1:14" x14ac:dyDescent="0.2">
      <c r="A300" s="7" t="str">
        <f>_xlfn.IFNA(VLOOKUP(I300,Довідник!D:F,3,FALSE),"")</f>
        <v/>
      </c>
      <c r="B300" s="7">
        <f>Т.1_2!$I$6</f>
        <v>0</v>
      </c>
      <c r="C300" s="7">
        <f>YEAR(Т.1_2!$I$1)</f>
        <v>1900</v>
      </c>
      <c r="D300" s="7">
        <f t="shared" si="8"/>
        <v>0</v>
      </c>
      <c r="E300" s="44" t="str">
        <f>IF(ISBLANK(H300),"",MAX(E$7:$E299)+1)</f>
        <v/>
      </c>
      <c r="F300" s="122"/>
      <c r="G300" s="123"/>
      <c r="H300" s="107"/>
      <c r="I300" s="108"/>
      <c r="J300" s="107"/>
      <c r="K300" s="109"/>
      <c r="L300" s="126"/>
      <c r="M300" s="127"/>
      <c r="N300" s="87" t="str">
        <f t="shared" si="9"/>
        <v/>
      </c>
    </row>
    <row r="301" spans="1:14" x14ac:dyDescent="0.2">
      <c r="A301" s="7" t="str">
        <f>_xlfn.IFNA(VLOOKUP(I301,Довідник!D:F,3,FALSE),"")</f>
        <v/>
      </c>
      <c r="B301" s="7">
        <f>Т.1_2!$I$6</f>
        <v>0</v>
      </c>
      <c r="C301" s="7">
        <f>YEAR(Т.1_2!$I$1)</f>
        <v>1900</v>
      </c>
      <c r="D301" s="7">
        <f t="shared" si="8"/>
        <v>0</v>
      </c>
      <c r="E301" s="44" t="str">
        <f>IF(ISBLANK(H301),"",MAX(E$7:$E300)+1)</f>
        <v/>
      </c>
      <c r="F301" s="122"/>
      <c r="G301" s="123"/>
      <c r="H301" s="107"/>
      <c r="I301" s="108"/>
      <c r="J301" s="107"/>
      <c r="K301" s="109"/>
      <c r="L301" s="126"/>
      <c r="M301" s="127"/>
      <c r="N301" s="87" t="str">
        <f t="shared" si="9"/>
        <v/>
      </c>
    </row>
    <row r="302" spans="1:14" x14ac:dyDescent="0.2">
      <c r="A302" s="7" t="str">
        <f>_xlfn.IFNA(VLOOKUP(I302,Довідник!D:F,3,FALSE),"")</f>
        <v/>
      </c>
      <c r="B302" s="7">
        <f>Т.1_2!$I$6</f>
        <v>0</v>
      </c>
      <c r="C302" s="7">
        <f>YEAR(Т.1_2!$I$1)</f>
        <v>1900</v>
      </c>
      <c r="D302" s="7">
        <f t="shared" si="8"/>
        <v>0</v>
      </c>
      <c r="E302" s="44" t="str">
        <f>IF(ISBLANK(H302),"",MAX(E$7:$E301)+1)</f>
        <v/>
      </c>
      <c r="F302" s="122"/>
      <c r="G302" s="123"/>
      <c r="H302" s="107"/>
      <c r="I302" s="108"/>
      <c r="J302" s="107"/>
      <c r="K302" s="109"/>
      <c r="L302" s="126"/>
      <c r="M302" s="127"/>
      <c r="N302" s="87" t="str">
        <f t="shared" si="9"/>
        <v/>
      </c>
    </row>
    <row r="303" spans="1:14" x14ac:dyDescent="0.2">
      <c r="A303" s="7" t="str">
        <f>_xlfn.IFNA(VLOOKUP(I303,Довідник!D:F,3,FALSE),"")</f>
        <v/>
      </c>
      <c r="B303" s="7">
        <f>Т.1_2!$I$6</f>
        <v>0</v>
      </c>
      <c r="C303" s="7">
        <f>YEAR(Т.1_2!$I$1)</f>
        <v>1900</v>
      </c>
      <c r="D303" s="7">
        <f t="shared" si="8"/>
        <v>0</v>
      </c>
      <c r="E303" s="44" t="str">
        <f>IF(ISBLANK(H303),"",MAX(E$7:$E302)+1)</f>
        <v/>
      </c>
      <c r="F303" s="122"/>
      <c r="G303" s="123"/>
      <c r="H303" s="107"/>
      <c r="I303" s="108"/>
      <c r="J303" s="107"/>
      <c r="K303" s="109"/>
      <c r="L303" s="126"/>
      <c r="M303" s="127"/>
      <c r="N303" s="87" t="str">
        <f t="shared" si="9"/>
        <v/>
      </c>
    </row>
    <row r="304" spans="1:14" x14ac:dyDescent="0.2">
      <c r="A304" s="7" t="str">
        <f>_xlfn.IFNA(VLOOKUP(I304,Довідник!D:F,3,FALSE),"")</f>
        <v/>
      </c>
      <c r="B304" s="7">
        <f>Т.1_2!$I$6</f>
        <v>0</v>
      </c>
      <c r="C304" s="7">
        <f>YEAR(Т.1_2!$I$1)</f>
        <v>1900</v>
      </c>
      <c r="D304" s="7">
        <f t="shared" si="8"/>
        <v>0</v>
      </c>
      <c r="E304" s="44" t="str">
        <f>IF(ISBLANK(H304),"",MAX(E$7:$E303)+1)</f>
        <v/>
      </c>
      <c r="F304" s="122"/>
      <c r="G304" s="123"/>
      <c r="H304" s="107"/>
      <c r="I304" s="108"/>
      <c r="J304" s="107"/>
      <c r="K304" s="109"/>
      <c r="L304" s="126"/>
      <c r="M304" s="127"/>
      <c r="N304" s="87" t="str">
        <f t="shared" si="9"/>
        <v/>
      </c>
    </row>
    <row r="305" spans="1:14" x14ac:dyDescent="0.2">
      <c r="A305" s="7" t="str">
        <f>_xlfn.IFNA(VLOOKUP(I305,Довідник!D:F,3,FALSE),"")</f>
        <v/>
      </c>
      <c r="B305" s="7">
        <f>Т.1_2!$I$6</f>
        <v>0</v>
      </c>
      <c r="C305" s="7">
        <f>YEAR(Т.1_2!$I$1)</f>
        <v>1900</v>
      </c>
      <c r="D305" s="7">
        <f t="shared" si="8"/>
        <v>0</v>
      </c>
      <c r="E305" s="44" t="str">
        <f>IF(ISBLANK(H305),"",MAX(E$7:$E304)+1)</f>
        <v/>
      </c>
      <c r="F305" s="122"/>
      <c r="G305" s="123"/>
      <c r="H305" s="107"/>
      <c r="I305" s="108"/>
      <c r="J305" s="107"/>
      <c r="K305" s="109"/>
      <c r="L305" s="126"/>
      <c r="M305" s="127"/>
      <c r="N305" s="87" t="str">
        <f t="shared" si="9"/>
        <v/>
      </c>
    </row>
    <row r="306" spans="1:14" x14ac:dyDescent="0.2">
      <c r="A306" s="7" t="str">
        <f>_xlfn.IFNA(VLOOKUP(I306,Довідник!D:F,3,FALSE),"")</f>
        <v/>
      </c>
      <c r="B306" s="7">
        <f>Т.1_2!$I$6</f>
        <v>0</v>
      </c>
      <c r="C306" s="7">
        <f>YEAR(Т.1_2!$I$1)</f>
        <v>1900</v>
      </c>
      <c r="D306" s="7">
        <f t="shared" si="8"/>
        <v>0</v>
      </c>
      <c r="E306" s="44" t="str">
        <f>IF(ISBLANK(H306),"",MAX(E$7:$E305)+1)</f>
        <v/>
      </c>
      <c r="F306" s="122"/>
      <c r="G306" s="123"/>
      <c r="H306" s="107"/>
      <c r="I306" s="108"/>
      <c r="J306" s="107"/>
      <c r="K306" s="109"/>
      <c r="L306" s="126"/>
      <c r="M306" s="127"/>
      <c r="N306" s="87" t="str">
        <f t="shared" si="9"/>
        <v/>
      </c>
    </row>
    <row r="307" spans="1:14" x14ac:dyDescent="0.2">
      <c r="A307" s="7" t="str">
        <f>_xlfn.IFNA(VLOOKUP(I307,Довідник!D:F,3,FALSE),"")</f>
        <v/>
      </c>
      <c r="B307" s="7">
        <f>Т.1_2!$I$6</f>
        <v>0</v>
      </c>
      <c r="C307" s="7">
        <f>YEAR(Т.1_2!$I$1)</f>
        <v>1900</v>
      </c>
      <c r="D307" s="7">
        <f t="shared" si="8"/>
        <v>0</v>
      </c>
      <c r="E307" s="44" t="str">
        <f>IF(ISBLANK(H307),"",MAX(E$7:$E306)+1)</f>
        <v/>
      </c>
      <c r="F307" s="122"/>
      <c r="G307" s="123"/>
      <c r="H307" s="107"/>
      <c r="I307" s="108"/>
      <c r="J307" s="107"/>
      <c r="K307" s="109"/>
      <c r="L307" s="126"/>
      <c r="M307" s="127"/>
      <c r="N307" s="87" t="str">
        <f t="shared" si="9"/>
        <v/>
      </c>
    </row>
    <row r="308" spans="1:14" x14ac:dyDescent="0.2">
      <c r="A308" s="7" t="str">
        <f>_xlfn.IFNA(VLOOKUP(I308,Довідник!D:F,3,FALSE),"")</f>
        <v/>
      </c>
      <c r="B308" s="7">
        <f>Т.1_2!$I$6</f>
        <v>0</v>
      </c>
      <c r="C308" s="7">
        <f>YEAR(Т.1_2!$I$1)</f>
        <v>1900</v>
      </c>
      <c r="D308" s="7">
        <f t="shared" si="8"/>
        <v>0</v>
      </c>
      <c r="E308" s="44" t="str">
        <f>IF(ISBLANK(H308),"",MAX(E$7:$E307)+1)</f>
        <v/>
      </c>
      <c r="F308" s="122"/>
      <c r="G308" s="123"/>
      <c r="H308" s="107"/>
      <c r="I308" s="108"/>
      <c r="J308" s="107"/>
      <c r="K308" s="109"/>
      <c r="L308" s="126"/>
      <c r="M308" s="127"/>
      <c r="N308" s="87" t="str">
        <f t="shared" si="9"/>
        <v/>
      </c>
    </row>
    <row r="309" spans="1:14" x14ac:dyDescent="0.2">
      <c r="A309" s="7" t="str">
        <f>_xlfn.IFNA(VLOOKUP(I309,Довідник!D:F,3,FALSE),"")</f>
        <v/>
      </c>
      <c r="B309" s="7">
        <f>Т.1_2!$I$6</f>
        <v>0</v>
      </c>
      <c r="C309" s="7">
        <f>YEAR(Т.1_2!$I$1)</f>
        <v>1900</v>
      </c>
      <c r="D309" s="7">
        <f t="shared" si="8"/>
        <v>0</v>
      </c>
      <c r="E309" s="44" t="str">
        <f>IF(ISBLANK(H309),"",MAX(E$7:$E308)+1)</f>
        <v/>
      </c>
      <c r="F309" s="122"/>
      <c r="G309" s="123"/>
      <c r="H309" s="107"/>
      <c r="I309" s="108"/>
      <c r="J309" s="107"/>
      <c r="K309" s="109"/>
      <c r="L309" s="126"/>
      <c r="M309" s="127"/>
      <c r="N309" s="87" t="str">
        <f t="shared" si="9"/>
        <v/>
      </c>
    </row>
    <row r="310" spans="1:14" x14ac:dyDescent="0.2">
      <c r="A310" s="7" t="str">
        <f>_xlfn.IFNA(VLOOKUP(I310,Довідник!D:F,3,FALSE),"")</f>
        <v/>
      </c>
      <c r="B310" s="7">
        <f>Т.1_2!$I$6</f>
        <v>0</v>
      </c>
      <c r="C310" s="7">
        <f>YEAR(Т.1_2!$I$1)</f>
        <v>1900</v>
      </c>
      <c r="D310" s="7">
        <f t="shared" si="8"/>
        <v>0</v>
      </c>
      <c r="E310" s="44" t="str">
        <f>IF(ISBLANK(H310),"",MAX(E$7:$E309)+1)</f>
        <v/>
      </c>
      <c r="F310" s="122"/>
      <c r="G310" s="123"/>
      <c r="H310" s="107"/>
      <c r="I310" s="108"/>
      <c r="J310" s="107"/>
      <c r="K310" s="109"/>
      <c r="L310" s="126"/>
      <c r="M310" s="127"/>
      <c r="N310" s="87" t="str">
        <f t="shared" si="9"/>
        <v/>
      </c>
    </row>
    <row r="311" spans="1:14" x14ac:dyDescent="0.2">
      <c r="A311" s="7" t="str">
        <f>_xlfn.IFNA(VLOOKUP(I311,Довідник!D:F,3,FALSE),"")</f>
        <v/>
      </c>
      <c r="B311" s="7">
        <f>Т.1_2!$I$6</f>
        <v>0</v>
      </c>
      <c r="C311" s="7">
        <f>YEAR(Т.1_2!$I$1)</f>
        <v>1900</v>
      </c>
      <c r="D311" s="7">
        <f t="shared" si="8"/>
        <v>0</v>
      </c>
      <c r="E311" s="44" t="str">
        <f>IF(ISBLANK(H311),"",MAX(E$7:$E310)+1)</f>
        <v/>
      </c>
      <c r="F311" s="122"/>
      <c r="G311" s="123"/>
      <c r="H311" s="107"/>
      <c r="I311" s="108"/>
      <c r="J311" s="107"/>
      <c r="K311" s="109"/>
      <c r="L311" s="126"/>
      <c r="M311" s="127"/>
      <c r="N311" s="87" t="str">
        <f t="shared" si="9"/>
        <v/>
      </c>
    </row>
    <row r="312" spans="1:14" x14ac:dyDescent="0.2">
      <c r="A312" s="7" t="str">
        <f>_xlfn.IFNA(VLOOKUP(I312,Довідник!D:F,3,FALSE),"")</f>
        <v/>
      </c>
      <c r="B312" s="7">
        <f>Т.1_2!$I$6</f>
        <v>0</v>
      </c>
      <c r="C312" s="7">
        <f>YEAR(Т.1_2!$I$1)</f>
        <v>1900</v>
      </c>
      <c r="D312" s="7">
        <f t="shared" si="8"/>
        <v>0</v>
      </c>
      <c r="E312" s="44" t="str">
        <f>IF(ISBLANK(H312),"",MAX(E$7:$E311)+1)</f>
        <v/>
      </c>
      <c r="F312" s="122"/>
      <c r="G312" s="123"/>
      <c r="H312" s="107"/>
      <c r="I312" s="108"/>
      <c r="J312" s="107"/>
      <c r="K312" s="109"/>
      <c r="L312" s="126"/>
      <c r="M312" s="127"/>
      <c r="N312" s="87" t="str">
        <f t="shared" si="9"/>
        <v/>
      </c>
    </row>
    <row r="313" spans="1:14" x14ac:dyDescent="0.2">
      <c r="A313" s="7" t="str">
        <f>_xlfn.IFNA(VLOOKUP(I313,Довідник!D:F,3,FALSE),"")</f>
        <v/>
      </c>
      <c r="B313" s="7">
        <f>Т.1_2!$I$6</f>
        <v>0</v>
      </c>
      <c r="C313" s="7">
        <f>YEAR(Т.1_2!$I$1)</f>
        <v>1900</v>
      </c>
      <c r="D313" s="7">
        <f t="shared" si="8"/>
        <v>0</v>
      </c>
      <c r="E313" s="44" t="str">
        <f>IF(ISBLANK(H313),"",MAX(E$7:$E312)+1)</f>
        <v/>
      </c>
      <c r="F313" s="122"/>
      <c r="G313" s="123"/>
      <c r="H313" s="107"/>
      <c r="I313" s="108"/>
      <c r="J313" s="107"/>
      <c r="K313" s="109"/>
      <c r="L313" s="126"/>
      <c r="M313" s="127"/>
      <c r="N313" s="87" t="str">
        <f t="shared" si="9"/>
        <v/>
      </c>
    </row>
    <row r="314" spans="1:14" x14ac:dyDescent="0.2">
      <c r="A314" s="7" t="str">
        <f>_xlfn.IFNA(VLOOKUP(I314,Довідник!D:F,3,FALSE),"")</f>
        <v/>
      </c>
      <c r="B314" s="7">
        <f>Т.1_2!$I$6</f>
        <v>0</v>
      </c>
      <c r="C314" s="7">
        <f>YEAR(Т.1_2!$I$1)</f>
        <v>1900</v>
      </c>
      <c r="D314" s="7">
        <f t="shared" si="8"/>
        <v>0</v>
      </c>
      <c r="E314" s="44" t="str">
        <f>IF(ISBLANK(H314),"",MAX(E$7:$E313)+1)</f>
        <v/>
      </c>
      <c r="F314" s="122"/>
      <c r="G314" s="123"/>
      <c r="H314" s="107"/>
      <c r="I314" s="108"/>
      <c r="J314" s="107"/>
      <c r="K314" s="109"/>
      <c r="L314" s="126"/>
      <c r="M314" s="127"/>
      <c r="N314" s="87" t="str">
        <f t="shared" si="9"/>
        <v/>
      </c>
    </row>
    <row r="315" spans="1:14" x14ac:dyDescent="0.2">
      <c r="A315" s="7" t="str">
        <f>_xlfn.IFNA(VLOOKUP(I315,Довідник!D:F,3,FALSE),"")</f>
        <v/>
      </c>
      <c r="B315" s="7">
        <f>Т.1_2!$I$6</f>
        <v>0</v>
      </c>
      <c r="C315" s="7">
        <f>YEAR(Т.1_2!$I$1)</f>
        <v>1900</v>
      </c>
      <c r="D315" s="7">
        <f t="shared" si="8"/>
        <v>0</v>
      </c>
      <c r="E315" s="44" t="str">
        <f>IF(ISBLANK(H315),"",MAX(E$7:$E314)+1)</f>
        <v/>
      </c>
      <c r="F315" s="122"/>
      <c r="G315" s="123"/>
      <c r="H315" s="107"/>
      <c r="I315" s="108"/>
      <c r="J315" s="107"/>
      <c r="K315" s="109"/>
      <c r="L315" s="126"/>
      <c r="M315" s="127"/>
      <c r="N315" s="87" t="str">
        <f t="shared" si="9"/>
        <v/>
      </c>
    </row>
    <row r="316" spans="1:14" x14ac:dyDescent="0.2">
      <c r="A316" s="7" t="str">
        <f>_xlfn.IFNA(VLOOKUP(I316,Довідник!D:F,3,FALSE),"")</f>
        <v/>
      </c>
      <c r="B316" s="7">
        <f>Т.1_2!$I$6</f>
        <v>0</v>
      </c>
      <c r="C316" s="7">
        <f>YEAR(Т.1_2!$I$1)</f>
        <v>1900</v>
      </c>
      <c r="D316" s="7">
        <f t="shared" si="8"/>
        <v>0</v>
      </c>
      <c r="E316" s="44" t="str">
        <f>IF(ISBLANK(H316),"",MAX(E$7:$E315)+1)</f>
        <v/>
      </c>
      <c r="F316" s="122"/>
      <c r="G316" s="123"/>
      <c r="H316" s="107"/>
      <c r="I316" s="108"/>
      <c r="J316" s="107"/>
      <c r="K316" s="109"/>
      <c r="L316" s="126"/>
      <c r="M316" s="127"/>
      <c r="N316" s="87" t="str">
        <f t="shared" si="9"/>
        <v/>
      </c>
    </row>
    <row r="317" spans="1:14" x14ac:dyDescent="0.2">
      <c r="A317" s="7" t="str">
        <f>_xlfn.IFNA(VLOOKUP(I317,Довідник!D:F,3,FALSE),"")</f>
        <v/>
      </c>
      <c r="B317" s="7">
        <f>Т.1_2!$I$6</f>
        <v>0</v>
      </c>
      <c r="C317" s="7">
        <f>YEAR(Т.1_2!$I$1)</f>
        <v>1900</v>
      </c>
      <c r="D317" s="7">
        <f t="shared" si="8"/>
        <v>0</v>
      </c>
      <c r="E317" s="44" t="str">
        <f>IF(ISBLANK(H317),"",MAX(E$7:$E316)+1)</f>
        <v/>
      </c>
      <c r="F317" s="122"/>
      <c r="G317" s="123"/>
      <c r="H317" s="107"/>
      <c r="I317" s="108"/>
      <c r="J317" s="107"/>
      <c r="K317" s="109"/>
      <c r="L317" s="126"/>
      <c r="M317" s="127"/>
      <c r="N317" s="87" t="str">
        <f t="shared" si="9"/>
        <v/>
      </c>
    </row>
    <row r="318" spans="1:14" x14ac:dyDescent="0.2">
      <c r="A318" s="7" t="str">
        <f>_xlfn.IFNA(VLOOKUP(I318,Довідник!D:F,3,FALSE),"")</f>
        <v/>
      </c>
      <c r="B318" s="7">
        <f>Т.1_2!$I$6</f>
        <v>0</v>
      </c>
      <c r="C318" s="7">
        <f>YEAR(Т.1_2!$I$1)</f>
        <v>1900</v>
      </c>
      <c r="D318" s="7">
        <f t="shared" si="8"/>
        <v>0</v>
      </c>
      <c r="E318" s="44" t="str">
        <f>IF(ISBLANK(H318),"",MAX(E$7:$E317)+1)</f>
        <v/>
      </c>
      <c r="F318" s="122"/>
      <c r="G318" s="123"/>
      <c r="H318" s="107"/>
      <c r="I318" s="108"/>
      <c r="J318" s="107"/>
      <c r="K318" s="109"/>
      <c r="L318" s="126"/>
      <c r="M318" s="127"/>
      <c r="N318" s="87" t="str">
        <f t="shared" si="9"/>
        <v/>
      </c>
    </row>
    <row r="319" spans="1:14" x14ac:dyDescent="0.2">
      <c r="A319" s="7" t="str">
        <f>_xlfn.IFNA(VLOOKUP(I319,Довідник!D:F,3,FALSE),"")</f>
        <v/>
      </c>
      <c r="B319" s="7">
        <f>Т.1_2!$I$6</f>
        <v>0</v>
      </c>
      <c r="C319" s="7">
        <f>YEAR(Т.1_2!$I$1)</f>
        <v>1900</v>
      </c>
      <c r="D319" s="7">
        <f t="shared" si="8"/>
        <v>0</v>
      </c>
      <c r="E319" s="44" t="str">
        <f>IF(ISBLANK(H319),"",MAX(E$7:$E318)+1)</f>
        <v/>
      </c>
      <c r="F319" s="122"/>
      <c r="G319" s="123"/>
      <c r="H319" s="107"/>
      <c r="I319" s="108"/>
      <c r="J319" s="107"/>
      <c r="K319" s="109"/>
      <c r="L319" s="126"/>
      <c r="M319" s="127"/>
      <c r="N319" s="87" t="str">
        <f t="shared" si="9"/>
        <v/>
      </c>
    </row>
    <row r="320" spans="1:14" x14ac:dyDescent="0.2">
      <c r="A320" s="7" t="str">
        <f>_xlfn.IFNA(VLOOKUP(I320,Довідник!D:F,3,FALSE),"")</f>
        <v/>
      </c>
      <c r="B320" s="7">
        <f>Т.1_2!$I$6</f>
        <v>0</v>
      </c>
      <c r="C320" s="7">
        <f>YEAR(Т.1_2!$I$1)</f>
        <v>1900</v>
      </c>
      <c r="D320" s="7">
        <f t="shared" si="8"/>
        <v>0</v>
      </c>
      <c r="E320" s="44" t="str">
        <f>IF(ISBLANK(H320),"",MAX(E$7:$E319)+1)</f>
        <v/>
      </c>
      <c r="F320" s="122"/>
      <c r="G320" s="123"/>
      <c r="H320" s="107"/>
      <c r="I320" s="108"/>
      <c r="J320" s="107"/>
      <c r="K320" s="109"/>
      <c r="L320" s="126"/>
      <c r="M320" s="127"/>
      <c r="N320" s="87" t="str">
        <f t="shared" si="9"/>
        <v/>
      </c>
    </row>
    <row r="321" spans="1:14" x14ac:dyDescent="0.2">
      <c r="A321" s="7" t="str">
        <f>_xlfn.IFNA(VLOOKUP(I321,Довідник!D:F,3,FALSE),"")</f>
        <v/>
      </c>
      <c r="B321" s="7">
        <f>Т.1_2!$I$6</f>
        <v>0</v>
      </c>
      <c r="C321" s="7">
        <f>YEAR(Т.1_2!$I$1)</f>
        <v>1900</v>
      </c>
      <c r="D321" s="7">
        <f t="shared" si="8"/>
        <v>0</v>
      </c>
      <c r="E321" s="44" t="str">
        <f>IF(ISBLANK(H321),"",MAX(E$7:$E320)+1)</f>
        <v/>
      </c>
      <c r="F321" s="122"/>
      <c r="G321" s="123"/>
      <c r="H321" s="107"/>
      <c r="I321" s="108"/>
      <c r="J321" s="107"/>
      <c r="K321" s="109"/>
      <c r="L321" s="126"/>
      <c r="M321" s="127"/>
      <c r="N321" s="87" t="str">
        <f t="shared" si="9"/>
        <v/>
      </c>
    </row>
    <row r="322" spans="1:14" x14ac:dyDescent="0.2">
      <c r="A322" s="7" t="str">
        <f>_xlfn.IFNA(VLOOKUP(I322,Довідник!D:F,3,FALSE),"")</f>
        <v/>
      </c>
      <c r="B322" s="7">
        <f>Т.1_2!$I$6</f>
        <v>0</v>
      </c>
      <c r="C322" s="7">
        <f>YEAR(Т.1_2!$I$1)</f>
        <v>1900</v>
      </c>
      <c r="D322" s="7">
        <f t="shared" si="8"/>
        <v>0</v>
      </c>
      <c r="E322" s="44" t="str">
        <f>IF(ISBLANK(H322),"",MAX(E$7:$E321)+1)</f>
        <v/>
      </c>
      <c r="F322" s="122"/>
      <c r="G322" s="123"/>
      <c r="H322" s="107"/>
      <c r="I322" s="108"/>
      <c r="J322" s="107"/>
      <c r="K322" s="109"/>
      <c r="L322" s="126"/>
      <c r="M322" s="127"/>
      <c r="N322" s="87" t="str">
        <f t="shared" si="9"/>
        <v/>
      </c>
    </row>
    <row r="323" spans="1:14" x14ac:dyDescent="0.2">
      <c r="A323" s="7" t="str">
        <f>_xlfn.IFNA(VLOOKUP(I323,Довідник!D:F,3,FALSE),"")</f>
        <v/>
      </c>
      <c r="B323" s="7">
        <f>Т.1_2!$I$6</f>
        <v>0</v>
      </c>
      <c r="C323" s="7">
        <f>YEAR(Т.1_2!$I$1)</f>
        <v>1900</v>
      </c>
      <c r="D323" s="7">
        <f t="shared" si="8"/>
        <v>0</v>
      </c>
      <c r="E323" s="44" t="str">
        <f>IF(ISBLANK(H323),"",MAX(E$7:$E322)+1)</f>
        <v/>
      </c>
      <c r="F323" s="122"/>
      <c r="G323" s="123"/>
      <c r="H323" s="107"/>
      <c r="I323" s="108"/>
      <c r="J323" s="107"/>
      <c r="K323" s="109"/>
      <c r="L323" s="126"/>
      <c r="M323" s="127"/>
      <c r="N323" s="87" t="str">
        <f t="shared" si="9"/>
        <v/>
      </c>
    </row>
    <row r="324" spans="1:14" x14ac:dyDescent="0.2">
      <c r="A324" s="7" t="str">
        <f>_xlfn.IFNA(VLOOKUP(I324,Довідник!D:F,3,FALSE),"")</f>
        <v/>
      </c>
      <c r="B324" s="7">
        <f>Т.1_2!$I$6</f>
        <v>0</v>
      </c>
      <c r="C324" s="7">
        <f>YEAR(Т.1_2!$I$1)</f>
        <v>1900</v>
      </c>
      <c r="D324" s="7">
        <f t="shared" si="8"/>
        <v>0</v>
      </c>
      <c r="E324" s="44" t="str">
        <f>IF(ISBLANK(H324),"",MAX(E$7:$E323)+1)</f>
        <v/>
      </c>
      <c r="F324" s="122"/>
      <c r="G324" s="123"/>
      <c r="H324" s="107"/>
      <c r="I324" s="108"/>
      <c r="J324" s="107"/>
      <c r="K324" s="109"/>
      <c r="L324" s="126"/>
      <c r="M324" s="127"/>
      <c r="N324" s="87" t="str">
        <f t="shared" si="9"/>
        <v/>
      </c>
    </row>
    <row r="325" spans="1:14" x14ac:dyDescent="0.2">
      <c r="A325" s="7" t="str">
        <f>_xlfn.IFNA(VLOOKUP(I325,Довідник!D:F,3,FALSE),"")</f>
        <v/>
      </c>
      <c r="B325" s="7">
        <f>Т.1_2!$I$6</f>
        <v>0</v>
      </c>
      <c r="C325" s="7">
        <f>YEAR(Т.1_2!$I$1)</f>
        <v>1900</v>
      </c>
      <c r="D325" s="7">
        <f t="shared" si="8"/>
        <v>0</v>
      </c>
      <c r="E325" s="44" t="str">
        <f>IF(ISBLANK(H325),"",MAX(E$7:$E324)+1)</f>
        <v/>
      </c>
      <c r="F325" s="122"/>
      <c r="G325" s="123"/>
      <c r="H325" s="107"/>
      <c r="I325" s="108"/>
      <c r="J325" s="107"/>
      <c r="K325" s="109"/>
      <c r="L325" s="126"/>
      <c r="M325" s="127"/>
      <c r="N325" s="87" t="str">
        <f t="shared" si="9"/>
        <v/>
      </c>
    </row>
    <row r="326" spans="1:14" x14ac:dyDescent="0.2">
      <c r="A326" s="7" t="str">
        <f>_xlfn.IFNA(VLOOKUP(I326,Довідник!D:F,3,FALSE),"")</f>
        <v/>
      </c>
      <c r="B326" s="7">
        <f>Т.1_2!$I$6</f>
        <v>0</v>
      </c>
      <c r="C326" s="7">
        <f>YEAR(Т.1_2!$I$1)</f>
        <v>1900</v>
      </c>
      <c r="D326" s="7">
        <f t="shared" si="8"/>
        <v>0</v>
      </c>
      <c r="E326" s="44" t="str">
        <f>IF(ISBLANK(H326),"",MAX(E$7:$E325)+1)</f>
        <v/>
      </c>
      <c r="F326" s="122"/>
      <c r="G326" s="123"/>
      <c r="H326" s="107"/>
      <c r="I326" s="108"/>
      <c r="J326" s="107"/>
      <c r="K326" s="109"/>
      <c r="L326" s="126"/>
      <c r="M326" s="127"/>
      <c r="N326" s="87" t="str">
        <f t="shared" si="9"/>
        <v/>
      </c>
    </row>
    <row r="327" spans="1:14" x14ac:dyDescent="0.2">
      <c r="A327" s="7" t="str">
        <f>_xlfn.IFNA(VLOOKUP(I327,Довідник!D:F,3,FALSE),"")</f>
        <v/>
      </c>
      <c r="B327" s="7">
        <f>Т.1_2!$I$6</f>
        <v>0</v>
      </c>
      <c r="C327" s="7">
        <f>YEAR(Т.1_2!$I$1)</f>
        <v>1900</v>
      </c>
      <c r="D327" s="7">
        <f t="shared" si="8"/>
        <v>0</v>
      </c>
      <c r="E327" s="44" t="str">
        <f>IF(ISBLANK(H327),"",MAX(E$7:$E326)+1)</f>
        <v/>
      </c>
      <c r="F327" s="122"/>
      <c r="G327" s="123"/>
      <c r="H327" s="107"/>
      <c r="I327" s="108"/>
      <c r="J327" s="107"/>
      <c r="K327" s="109"/>
      <c r="L327" s="126"/>
      <c r="M327" s="127"/>
      <c r="N327" s="87" t="str">
        <f t="shared" si="9"/>
        <v/>
      </c>
    </row>
    <row r="328" spans="1:14" x14ac:dyDescent="0.2">
      <c r="A328" s="7" t="str">
        <f>_xlfn.IFNA(VLOOKUP(I328,Довідник!D:F,3,FALSE),"")</f>
        <v/>
      </c>
      <c r="B328" s="7">
        <f>Т.1_2!$I$6</f>
        <v>0</v>
      </c>
      <c r="C328" s="7">
        <f>YEAR(Т.1_2!$I$1)</f>
        <v>1900</v>
      </c>
      <c r="D328" s="7">
        <f t="shared" ref="D328:D391" si="10">IF(G328="",F328,YEAR(G328))</f>
        <v>0</v>
      </c>
      <c r="E328" s="44" t="str">
        <f>IF(ISBLANK(H328),"",MAX(E$7:$E327)+1)</f>
        <v/>
      </c>
      <c r="F328" s="122"/>
      <c r="G328" s="123"/>
      <c r="H328" s="107"/>
      <c r="I328" s="108"/>
      <c r="J328" s="107"/>
      <c r="K328" s="109"/>
      <c r="L328" s="126"/>
      <c r="M328" s="127"/>
      <c r="N328" s="87" t="str">
        <f t="shared" ref="N328:N391" si="11">IF(OR(IFERROR(0/D328,1)+ISBLANK(H328)*1+ISBLANK(I328)*1+ISBLANK(J328)*1+ISBLANK(K328)*1+ISBLANK(L328)*1=0,IFERROR(0/D328,1)+ISBLANK(H328)*1+ISBLANK(I328)*1+ISBLANK(J328)*1+ISBLANK(K328)*1+ISBLANK(L328)*1=6),"","Заповнено не всі поля!")</f>
        <v/>
      </c>
    </row>
    <row r="329" spans="1:14" x14ac:dyDescent="0.2">
      <c r="A329" s="7" t="str">
        <f>_xlfn.IFNA(VLOOKUP(I329,Довідник!D:F,3,FALSE),"")</f>
        <v/>
      </c>
      <c r="B329" s="7">
        <f>Т.1_2!$I$6</f>
        <v>0</v>
      </c>
      <c r="C329" s="7">
        <f>YEAR(Т.1_2!$I$1)</f>
        <v>1900</v>
      </c>
      <c r="D329" s="7">
        <f t="shared" si="10"/>
        <v>0</v>
      </c>
      <c r="E329" s="44" t="str">
        <f>IF(ISBLANK(H329),"",MAX(E$7:$E328)+1)</f>
        <v/>
      </c>
      <c r="F329" s="122"/>
      <c r="G329" s="123"/>
      <c r="H329" s="107"/>
      <c r="I329" s="108"/>
      <c r="J329" s="107"/>
      <c r="K329" s="109"/>
      <c r="L329" s="126"/>
      <c r="M329" s="127"/>
      <c r="N329" s="87" t="str">
        <f t="shared" si="11"/>
        <v/>
      </c>
    </row>
    <row r="330" spans="1:14" x14ac:dyDescent="0.2">
      <c r="A330" s="7" t="str">
        <f>_xlfn.IFNA(VLOOKUP(I330,Довідник!D:F,3,FALSE),"")</f>
        <v/>
      </c>
      <c r="B330" s="7">
        <f>Т.1_2!$I$6</f>
        <v>0</v>
      </c>
      <c r="C330" s="7">
        <f>YEAR(Т.1_2!$I$1)</f>
        <v>1900</v>
      </c>
      <c r="D330" s="7">
        <f t="shared" si="10"/>
        <v>0</v>
      </c>
      <c r="E330" s="44" t="str">
        <f>IF(ISBLANK(H330),"",MAX(E$7:$E329)+1)</f>
        <v/>
      </c>
      <c r="F330" s="122"/>
      <c r="G330" s="123"/>
      <c r="H330" s="107"/>
      <c r="I330" s="108"/>
      <c r="J330" s="107"/>
      <c r="K330" s="109"/>
      <c r="L330" s="126"/>
      <c r="M330" s="127"/>
      <c r="N330" s="87" t="str">
        <f t="shared" si="11"/>
        <v/>
      </c>
    </row>
    <row r="331" spans="1:14" x14ac:dyDescent="0.2">
      <c r="A331" s="7" t="str">
        <f>_xlfn.IFNA(VLOOKUP(I331,Довідник!D:F,3,FALSE),"")</f>
        <v/>
      </c>
      <c r="B331" s="7">
        <f>Т.1_2!$I$6</f>
        <v>0</v>
      </c>
      <c r="C331" s="7">
        <f>YEAR(Т.1_2!$I$1)</f>
        <v>1900</v>
      </c>
      <c r="D331" s="7">
        <f t="shared" si="10"/>
        <v>0</v>
      </c>
      <c r="E331" s="44" t="str">
        <f>IF(ISBLANK(H331),"",MAX(E$7:$E330)+1)</f>
        <v/>
      </c>
      <c r="F331" s="122"/>
      <c r="G331" s="123"/>
      <c r="H331" s="107"/>
      <c r="I331" s="108"/>
      <c r="J331" s="107"/>
      <c r="K331" s="109"/>
      <c r="L331" s="126"/>
      <c r="M331" s="127"/>
      <c r="N331" s="87" t="str">
        <f t="shared" si="11"/>
        <v/>
      </c>
    </row>
    <row r="332" spans="1:14" x14ac:dyDescent="0.2">
      <c r="A332" s="7" t="str">
        <f>_xlfn.IFNA(VLOOKUP(I332,Довідник!D:F,3,FALSE),"")</f>
        <v/>
      </c>
      <c r="B332" s="7">
        <f>Т.1_2!$I$6</f>
        <v>0</v>
      </c>
      <c r="C332" s="7">
        <f>YEAR(Т.1_2!$I$1)</f>
        <v>1900</v>
      </c>
      <c r="D332" s="7">
        <f t="shared" si="10"/>
        <v>0</v>
      </c>
      <c r="E332" s="44" t="str">
        <f>IF(ISBLANK(H332),"",MAX(E$7:$E331)+1)</f>
        <v/>
      </c>
      <c r="F332" s="122"/>
      <c r="G332" s="123"/>
      <c r="H332" s="107"/>
      <c r="I332" s="108"/>
      <c r="J332" s="107"/>
      <c r="K332" s="109"/>
      <c r="L332" s="126"/>
      <c r="M332" s="127"/>
      <c r="N332" s="87" t="str">
        <f t="shared" si="11"/>
        <v/>
      </c>
    </row>
    <row r="333" spans="1:14" x14ac:dyDescent="0.2">
      <c r="A333" s="7" t="str">
        <f>_xlfn.IFNA(VLOOKUP(I333,Довідник!D:F,3,FALSE),"")</f>
        <v/>
      </c>
      <c r="B333" s="7">
        <f>Т.1_2!$I$6</f>
        <v>0</v>
      </c>
      <c r="C333" s="7">
        <f>YEAR(Т.1_2!$I$1)</f>
        <v>1900</v>
      </c>
      <c r="D333" s="7">
        <f t="shared" si="10"/>
        <v>0</v>
      </c>
      <c r="E333" s="44" t="str">
        <f>IF(ISBLANK(H333),"",MAX(E$7:$E332)+1)</f>
        <v/>
      </c>
      <c r="F333" s="122"/>
      <c r="G333" s="123"/>
      <c r="H333" s="107"/>
      <c r="I333" s="108"/>
      <c r="J333" s="107"/>
      <c r="K333" s="109"/>
      <c r="L333" s="126"/>
      <c r="M333" s="127"/>
      <c r="N333" s="87" t="str">
        <f t="shared" si="11"/>
        <v/>
      </c>
    </row>
    <row r="334" spans="1:14" x14ac:dyDescent="0.2">
      <c r="A334" s="7" t="str">
        <f>_xlfn.IFNA(VLOOKUP(I334,Довідник!D:F,3,FALSE),"")</f>
        <v/>
      </c>
      <c r="B334" s="7">
        <f>Т.1_2!$I$6</f>
        <v>0</v>
      </c>
      <c r="C334" s="7">
        <f>YEAR(Т.1_2!$I$1)</f>
        <v>1900</v>
      </c>
      <c r="D334" s="7">
        <f t="shared" si="10"/>
        <v>0</v>
      </c>
      <c r="E334" s="44" t="str">
        <f>IF(ISBLANK(H334),"",MAX(E$7:$E333)+1)</f>
        <v/>
      </c>
      <c r="F334" s="122"/>
      <c r="G334" s="123"/>
      <c r="H334" s="107"/>
      <c r="I334" s="108"/>
      <c r="J334" s="107"/>
      <c r="K334" s="109"/>
      <c r="L334" s="126"/>
      <c r="M334" s="127"/>
      <c r="N334" s="87" t="str">
        <f t="shared" si="11"/>
        <v/>
      </c>
    </row>
    <row r="335" spans="1:14" x14ac:dyDescent="0.2">
      <c r="A335" s="7" t="str">
        <f>_xlfn.IFNA(VLOOKUP(I335,Довідник!D:F,3,FALSE),"")</f>
        <v/>
      </c>
      <c r="B335" s="7">
        <f>Т.1_2!$I$6</f>
        <v>0</v>
      </c>
      <c r="C335" s="7">
        <f>YEAR(Т.1_2!$I$1)</f>
        <v>1900</v>
      </c>
      <c r="D335" s="7">
        <f t="shared" si="10"/>
        <v>0</v>
      </c>
      <c r="E335" s="44" t="str">
        <f>IF(ISBLANK(H335),"",MAX(E$7:$E334)+1)</f>
        <v/>
      </c>
      <c r="F335" s="122"/>
      <c r="G335" s="123"/>
      <c r="H335" s="107"/>
      <c r="I335" s="108"/>
      <c r="J335" s="107"/>
      <c r="K335" s="109"/>
      <c r="L335" s="126"/>
      <c r="M335" s="127"/>
      <c r="N335" s="87" t="str">
        <f t="shared" si="11"/>
        <v/>
      </c>
    </row>
    <row r="336" spans="1:14" x14ac:dyDescent="0.2">
      <c r="A336" s="7" t="str">
        <f>_xlfn.IFNA(VLOOKUP(I336,Довідник!D:F,3,FALSE),"")</f>
        <v/>
      </c>
      <c r="B336" s="7">
        <f>Т.1_2!$I$6</f>
        <v>0</v>
      </c>
      <c r="C336" s="7">
        <f>YEAR(Т.1_2!$I$1)</f>
        <v>1900</v>
      </c>
      <c r="D336" s="7">
        <f t="shared" si="10"/>
        <v>0</v>
      </c>
      <c r="E336" s="44" t="str">
        <f>IF(ISBLANK(H336),"",MAX(E$7:$E335)+1)</f>
        <v/>
      </c>
      <c r="F336" s="122"/>
      <c r="G336" s="123"/>
      <c r="H336" s="107"/>
      <c r="I336" s="108"/>
      <c r="J336" s="107"/>
      <c r="K336" s="109"/>
      <c r="L336" s="126"/>
      <c r="M336" s="127"/>
      <c r="N336" s="87" t="str">
        <f t="shared" si="11"/>
        <v/>
      </c>
    </row>
    <row r="337" spans="1:14" x14ac:dyDescent="0.2">
      <c r="A337" s="7" t="str">
        <f>_xlfn.IFNA(VLOOKUP(I337,Довідник!D:F,3,FALSE),"")</f>
        <v/>
      </c>
      <c r="B337" s="7">
        <f>Т.1_2!$I$6</f>
        <v>0</v>
      </c>
      <c r="C337" s="7">
        <f>YEAR(Т.1_2!$I$1)</f>
        <v>1900</v>
      </c>
      <c r="D337" s="7">
        <f t="shared" si="10"/>
        <v>0</v>
      </c>
      <c r="E337" s="44" t="str">
        <f>IF(ISBLANK(H337),"",MAX(E$7:$E336)+1)</f>
        <v/>
      </c>
      <c r="F337" s="122"/>
      <c r="G337" s="123"/>
      <c r="H337" s="107"/>
      <c r="I337" s="108"/>
      <c r="J337" s="107"/>
      <c r="K337" s="109"/>
      <c r="L337" s="126"/>
      <c r="M337" s="127"/>
      <c r="N337" s="87" t="str">
        <f t="shared" si="11"/>
        <v/>
      </c>
    </row>
    <row r="338" spans="1:14" x14ac:dyDescent="0.2">
      <c r="A338" s="7" t="str">
        <f>_xlfn.IFNA(VLOOKUP(I338,Довідник!D:F,3,FALSE),"")</f>
        <v/>
      </c>
      <c r="B338" s="7">
        <f>Т.1_2!$I$6</f>
        <v>0</v>
      </c>
      <c r="C338" s="7">
        <f>YEAR(Т.1_2!$I$1)</f>
        <v>1900</v>
      </c>
      <c r="D338" s="7">
        <f t="shared" si="10"/>
        <v>0</v>
      </c>
      <c r="E338" s="44" t="str">
        <f>IF(ISBLANK(H338),"",MAX(E$7:$E337)+1)</f>
        <v/>
      </c>
      <c r="F338" s="122"/>
      <c r="G338" s="123"/>
      <c r="H338" s="107"/>
      <c r="I338" s="108"/>
      <c r="J338" s="107"/>
      <c r="K338" s="109"/>
      <c r="L338" s="126"/>
      <c r="M338" s="127"/>
      <c r="N338" s="87" t="str">
        <f t="shared" si="11"/>
        <v/>
      </c>
    </row>
    <row r="339" spans="1:14" x14ac:dyDescent="0.2">
      <c r="A339" s="7" t="str">
        <f>_xlfn.IFNA(VLOOKUP(I339,Довідник!D:F,3,FALSE),"")</f>
        <v/>
      </c>
      <c r="B339" s="7">
        <f>Т.1_2!$I$6</f>
        <v>0</v>
      </c>
      <c r="C339" s="7">
        <f>YEAR(Т.1_2!$I$1)</f>
        <v>1900</v>
      </c>
      <c r="D339" s="7">
        <f t="shared" si="10"/>
        <v>0</v>
      </c>
      <c r="E339" s="44" t="str">
        <f>IF(ISBLANK(H339),"",MAX(E$7:$E338)+1)</f>
        <v/>
      </c>
      <c r="F339" s="122"/>
      <c r="G339" s="123"/>
      <c r="H339" s="107"/>
      <c r="I339" s="108"/>
      <c r="J339" s="107"/>
      <c r="K339" s="109"/>
      <c r="L339" s="126"/>
      <c r="M339" s="127"/>
      <c r="N339" s="87" t="str">
        <f t="shared" si="11"/>
        <v/>
      </c>
    </row>
    <row r="340" spans="1:14" x14ac:dyDescent="0.2">
      <c r="A340" s="7" t="str">
        <f>_xlfn.IFNA(VLOOKUP(I340,Довідник!D:F,3,FALSE),"")</f>
        <v/>
      </c>
      <c r="B340" s="7">
        <f>Т.1_2!$I$6</f>
        <v>0</v>
      </c>
      <c r="C340" s="7">
        <f>YEAR(Т.1_2!$I$1)</f>
        <v>1900</v>
      </c>
      <c r="D340" s="7">
        <f t="shared" si="10"/>
        <v>0</v>
      </c>
      <c r="E340" s="44" t="str">
        <f>IF(ISBLANK(H340),"",MAX(E$7:$E339)+1)</f>
        <v/>
      </c>
      <c r="F340" s="122"/>
      <c r="G340" s="123"/>
      <c r="H340" s="107"/>
      <c r="I340" s="108"/>
      <c r="J340" s="107"/>
      <c r="K340" s="109"/>
      <c r="L340" s="126"/>
      <c r="M340" s="127"/>
      <c r="N340" s="87" t="str">
        <f t="shared" si="11"/>
        <v/>
      </c>
    </row>
    <row r="341" spans="1:14" x14ac:dyDescent="0.2">
      <c r="A341" s="7" t="str">
        <f>_xlfn.IFNA(VLOOKUP(I341,Довідник!D:F,3,FALSE),"")</f>
        <v/>
      </c>
      <c r="B341" s="7">
        <f>Т.1_2!$I$6</f>
        <v>0</v>
      </c>
      <c r="C341" s="7">
        <f>YEAR(Т.1_2!$I$1)</f>
        <v>1900</v>
      </c>
      <c r="D341" s="7">
        <f t="shared" si="10"/>
        <v>0</v>
      </c>
      <c r="E341" s="44" t="str">
        <f>IF(ISBLANK(H341),"",MAX(E$7:$E340)+1)</f>
        <v/>
      </c>
      <c r="F341" s="122"/>
      <c r="G341" s="123"/>
      <c r="H341" s="107"/>
      <c r="I341" s="108"/>
      <c r="J341" s="107"/>
      <c r="K341" s="109"/>
      <c r="L341" s="126"/>
      <c r="M341" s="127"/>
      <c r="N341" s="87" t="str">
        <f t="shared" si="11"/>
        <v/>
      </c>
    </row>
    <row r="342" spans="1:14" x14ac:dyDescent="0.2">
      <c r="A342" s="7" t="str">
        <f>_xlfn.IFNA(VLOOKUP(I342,Довідник!D:F,3,FALSE),"")</f>
        <v/>
      </c>
      <c r="B342" s="7">
        <f>Т.1_2!$I$6</f>
        <v>0</v>
      </c>
      <c r="C342" s="7">
        <f>YEAR(Т.1_2!$I$1)</f>
        <v>1900</v>
      </c>
      <c r="D342" s="7">
        <f t="shared" si="10"/>
        <v>0</v>
      </c>
      <c r="E342" s="44" t="str">
        <f>IF(ISBLANK(H342),"",MAX(E$7:$E341)+1)</f>
        <v/>
      </c>
      <c r="F342" s="122"/>
      <c r="G342" s="123"/>
      <c r="H342" s="107"/>
      <c r="I342" s="108"/>
      <c r="J342" s="107"/>
      <c r="K342" s="109"/>
      <c r="L342" s="126"/>
      <c r="M342" s="127"/>
      <c r="N342" s="87" t="str">
        <f t="shared" si="11"/>
        <v/>
      </c>
    </row>
    <row r="343" spans="1:14" x14ac:dyDescent="0.2">
      <c r="A343" s="7" t="str">
        <f>_xlfn.IFNA(VLOOKUP(I343,Довідник!D:F,3,FALSE),"")</f>
        <v/>
      </c>
      <c r="B343" s="7">
        <f>Т.1_2!$I$6</f>
        <v>0</v>
      </c>
      <c r="C343" s="7">
        <f>YEAR(Т.1_2!$I$1)</f>
        <v>1900</v>
      </c>
      <c r="D343" s="7">
        <f t="shared" si="10"/>
        <v>0</v>
      </c>
      <c r="E343" s="44" t="str">
        <f>IF(ISBLANK(H343),"",MAX(E$7:$E342)+1)</f>
        <v/>
      </c>
      <c r="F343" s="122"/>
      <c r="G343" s="123"/>
      <c r="H343" s="107"/>
      <c r="I343" s="108"/>
      <c r="J343" s="107"/>
      <c r="K343" s="109"/>
      <c r="L343" s="126"/>
      <c r="M343" s="127"/>
      <c r="N343" s="87" t="str">
        <f t="shared" si="11"/>
        <v/>
      </c>
    </row>
    <row r="344" spans="1:14" x14ac:dyDescent="0.2">
      <c r="A344" s="7" t="str">
        <f>_xlfn.IFNA(VLOOKUP(I344,Довідник!D:F,3,FALSE),"")</f>
        <v/>
      </c>
      <c r="B344" s="7">
        <f>Т.1_2!$I$6</f>
        <v>0</v>
      </c>
      <c r="C344" s="7">
        <f>YEAR(Т.1_2!$I$1)</f>
        <v>1900</v>
      </c>
      <c r="D344" s="7">
        <f t="shared" si="10"/>
        <v>0</v>
      </c>
      <c r="E344" s="44" t="str">
        <f>IF(ISBLANK(H344),"",MAX(E$7:$E343)+1)</f>
        <v/>
      </c>
      <c r="F344" s="122"/>
      <c r="G344" s="123"/>
      <c r="H344" s="107"/>
      <c r="I344" s="108"/>
      <c r="J344" s="107"/>
      <c r="K344" s="109"/>
      <c r="L344" s="126"/>
      <c r="M344" s="127"/>
      <c r="N344" s="87" t="str">
        <f t="shared" si="11"/>
        <v/>
      </c>
    </row>
    <row r="345" spans="1:14" x14ac:dyDescent="0.2">
      <c r="A345" s="7" t="str">
        <f>_xlfn.IFNA(VLOOKUP(I345,Довідник!D:F,3,FALSE),"")</f>
        <v/>
      </c>
      <c r="B345" s="7">
        <f>Т.1_2!$I$6</f>
        <v>0</v>
      </c>
      <c r="C345" s="7">
        <f>YEAR(Т.1_2!$I$1)</f>
        <v>1900</v>
      </c>
      <c r="D345" s="7">
        <f t="shared" si="10"/>
        <v>0</v>
      </c>
      <c r="E345" s="44" t="str">
        <f>IF(ISBLANK(H345),"",MAX(E$7:$E344)+1)</f>
        <v/>
      </c>
      <c r="F345" s="122"/>
      <c r="G345" s="123"/>
      <c r="H345" s="107"/>
      <c r="I345" s="108"/>
      <c r="J345" s="107"/>
      <c r="K345" s="109"/>
      <c r="L345" s="126"/>
      <c r="M345" s="127"/>
      <c r="N345" s="87" t="str">
        <f t="shared" si="11"/>
        <v/>
      </c>
    </row>
    <row r="346" spans="1:14" x14ac:dyDescent="0.2">
      <c r="A346" s="7" t="str">
        <f>_xlfn.IFNA(VLOOKUP(I346,Довідник!D:F,3,FALSE),"")</f>
        <v/>
      </c>
      <c r="B346" s="7">
        <f>Т.1_2!$I$6</f>
        <v>0</v>
      </c>
      <c r="C346" s="7">
        <f>YEAR(Т.1_2!$I$1)</f>
        <v>1900</v>
      </c>
      <c r="D346" s="7">
        <f t="shared" si="10"/>
        <v>0</v>
      </c>
      <c r="E346" s="44" t="str">
        <f>IF(ISBLANK(H346),"",MAX(E$7:$E345)+1)</f>
        <v/>
      </c>
      <c r="F346" s="122"/>
      <c r="G346" s="123"/>
      <c r="H346" s="107"/>
      <c r="I346" s="108"/>
      <c r="J346" s="107"/>
      <c r="K346" s="109"/>
      <c r="L346" s="126"/>
      <c r="M346" s="127"/>
      <c r="N346" s="87" t="str">
        <f t="shared" si="11"/>
        <v/>
      </c>
    </row>
    <row r="347" spans="1:14" x14ac:dyDescent="0.2">
      <c r="A347" s="7" t="str">
        <f>_xlfn.IFNA(VLOOKUP(I347,Довідник!D:F,3,FALSE),"")</f>
        <v/>
      </c>
      <c r="B347" s="7">
        <f>Т.1_2!$I$6</f>
        <v>0</v>
      </c>
      <c r="C347" s="7">
        <f>YEAR(Т.1_2!$I$1)</f>
        <v>1900</v>
      </c>
      <c r="D347" s="7">
        <f t="shared" si="10"/>
        <v>0</v>
      </c>
      <c r="E347" s="44" t="str">
        <f>IF(ISBLANK(H347),"",MAX(E$7:$E346)+1)</f>
        <v/>
      </c>
      <c r="F347" s="122"/>
      <c r="G347" s="123"/>
      <c r="H347" s="107"/>
      <c r="I347" s="108"/>
      <c r="J347" s="107"/>
      <c r="K347" s="109"/>
      <c r="L347" s="126"/>
      <c r="M347" s="127"/>
      <c r="N347" s="87" t="str">
        <f t="shared" si="11"/>
        <v/>
      </c>
    </row>
    <row r="348" spans="1:14" x14ac:dyDescent="0.2">
      <c r="A348" s="7" t="str">
        <f>_xlfn.IFNA(VLOOKUP(I348,Довідник!D:F,3,FALSE),"")</f>
        <v/>
      </c>
      <c r="B348" s="7">
        <f>Т.1_2!$I$6</f>
        <v>0</v>
      </c>
      <c r="C348" s="7">
        <f>YEAR(Т.1_2!$I$1)</f>
        <v>1900</v>
      </c>
      <c r="D348" s="7">
        <f t="shared" si="10"/>
        <v>0</v>
      </c>
      <c r="E348" s="44" t="str">
        <f>IF(ISBLANK(H348),"",MAX(E$7:$E347)+1)</f>
        <v/>
      </c>
      <c r="F348" s="122"/>
      <c r="G348" s="123"/>
      <c r="H348" s="107"/>
      <c r="I348" s="108"/>
      <c r="J348" s="107"/>
      <c r="K348" s="109"/>
      <c r="L348" s="126"/>
      <c r="M348" s="127"/>
      <c r="N348" s="87" t="str">
        <f t="shared" si="11"/>
        <v/>
      </c>
    </row>
    <row r="349" spans="1:14" x14ac:dyDescent="0.2">
      <c r="A349" s="7" t="str">
        <f>_xlfn.IFNA(VLOOKUP(I349,Довідник!D:F,3,FALSE),"")</f>
        <v/>
      </c>
      <c r="B349" s="7">
        <f>Т.1_2!$I$6</f>
        <v>0</v>
      </c>
      <c r="C349" s="7">
        <f>YEAR(Т.1_2!$I$1)</f>
        <v>1900</v>
      </c>
      <c r="D349" s="7">
        <f t="shared" si="10"/>
        <v>0</v>
      </c>
      <c r="E349" s="44" t="str">
        <f>IF(ISBLANK(H349),"",MAX(E$7:$E348)+1)</f>
        <v/>
      </c>
      <c r="F349" s="122"/>
      <c r="G349" s="123"/>
      <c r="H349" s="107"/>
      <c r="I349" s="108"/>
      <c r="J349" s="107"/>
      <c r="K349" s="109"/>
      <c r="L349" s="126"/>
      <c r="M349" s="127"/>
      <c r="N349" s="87" t="str">
        <f t="shared" si="11"/>
        <v/>
      </c>
    </row>
    <row r="350" spans="1:14" x14ac:dyDescent="0.2">
      <c r="A350" s="7" t="str">
        <f>_xlfn.IFNA(VLOOKUP(I350,Довідник!D:F,3,FALSE),"")</f>
        <v/>
      </c>
      <c r="B350" s="7">
        <f>Т.1_2!$I$6</f>
        <v>0</v>
      </c>
      <c r="C350" s="7">
        <f>YEAR(Т.1_2!$I$1)</f>
        <v>1900</v>
      </c>
      <c r="D350" s="7">
        <f t="shared" si="10"/>
        <v>0</v>
      </c>
      <c r="E350" s="44" t="str">
        <f>IF(ISBLANK(H350),"",MAX(E$7:$E349)+1)</f>
        <v/>
      </c>
      <c r="F350" s="122"/>
      <c r="G350" s="123"/>
      <c r="H350" s="107"/>
      <c r="I350" s="108"/>
      <c r="J350" s="107"/>
      <c r="K350" s="109"/>
      <c r="L350" s="126"/>
      <c r="M350" s="127"/>
      <c r="N350" s="87" t="str">
        <f t="shared" si="11"/>
        <v/>
      </c>
    </row>
    <row r="351" spans="1:14" x14ac:dyDescent="0.2">
      <c r="A351" s="7" t="str">
        <f>_xlfn.IFNA(VLOOKUP(I351,Довідник!D:F,3,FALSE),"")</f>
        <v/>
      </c>
      <c r="B351" s="7">
        <f>Т.1_2!$I$6</f>
        <v>0</v>
      </c>
      <c r="C351" s="7">
        <f>YEAR(Т.1_2!$I$1)</f>
        <v>1900</v>
      </c>
      <c r="D351" s="7">
        <f t="shared" si="10"/>
        <v>0</v>
      </c>
      <c r="E351" s="44" t="str">
        <f>IF(ISBLANK(H351),"",MAX(E$7:$E350)+1)</f>
        <v/>
      </c>
      <c r="F351" s="122"/>
      <c r="G351" s="123"/>
      <c r="H351" s="107"/>
      <c r="I351" s="108"/>
      <c r="J351" s="107"/>
      <c r="K351" s="109"/>
      <c r="L351" s="126"/>
      <c r="M351" s="127"/>
      <c r="N351" s="87" t="str">
        <f t="shared" si="11"/>
        <v/>
      </c>
    </row>
    <row r="352" spans="1:14" x14ac:dyDescent="0.2">
      <c r="A352" s="7" t="str">
        <f>_xlfn.IFNA(VLOOKUP(I352,Довідник!D:F,3,FALSE),"")</f>
        <v/>
      </c>
      <c r="B352" s="7">
        <f>Т.1_2!$I$6</f>
        <v>0</v>
      </c>
      <c r="C352" s="7">
        <f>YEAR(Т.1_2!$I$1)</f>
        <v>1900</v>
      </c>
      <c r="D352" s="7">
        <f t="shared" si="10"/>
        <v>0</v>
      </c>
      <c r="E352" s="44" t="str">
        <f>IF(ISBLANK(H352),"",MAX(E$7:$E351)+1)</f>
        <v/>
      </c>
      <c r="F352" s="122"/>
      <c r="G352" s="123"/>
      <c r="H352" s="107"/>
      <c r="I352" s="108"/>
      <c r="J352" s="107"/>
      <c r="K352" s="109"/>
      <c r="L352" s="126"/>
      <c r="M352" s="127"/>
      <c r="N352" s="87" t="str">
        <f t="shared" si="11"/>
        <v/>
      </c>
    </row>
    <row r="353" spans="1:14" x14ac:dyDescent="0.2">
      <c r="A353" s="7" t="str">
        <f>_xlfn.IFNA(VLOOKUP(I353,Довідник!D:F,3,FALSE),"")</f>
        <v/>
      </c>
      <c r="B353" s="7">
        <f>Т.1_2!$I$6</f>
        <v>0</v>
      </c>
      <c r="C353" s="7">
        <f>YEAR(Т.1_2!$I$1)</f>
        <v>1900</v>
      </c>
      <c r="D353" s="7">
        <f t="shared" si="10"/>
        <v>0</v>
      </c>
      <c r="E353" s="44" t="str">
        <f>IF(ISBLANK(H353),"",MAX(E$7:$E352)+1)</f>
        <v/>
      </c>
      <c r="F353" s="122"/>
      <c r="G353" s="123"/>
      <c r="H353" s="107"/>
      <c r="I353" s="108"/>
      <c r="J353" s="107"/>
      <c r="K353" s="109"/>
      <c r="L353" s="126"/>
      <c r="M353" s="127"/>
      <c r="N353" s="87" t="str">
        <f t="shared" si="11"/>
        <v/>
      </c>
    </row>
    <row r="354" spans="1:14" x14ac:dyDescent="0.2">
      <c r="A354" s="7" t="str">
        <f>_xlfn.IFNA(VLOOKUP(I354,Довідник!D:F,3,FALSE),"")</f>
        <v/>
      </c>
      <c r="B354" s="7">
        <f>Т.1_2!$I$6</f>
        <v>0</v>
      </c>
      <c r="C354" s="7">
        <f>YEAR(Т.1_2!$I$1)</f>
        <v>1900</v>
      </c>
      <c r="D354" s="7">
        <f t="shared" si="10"/>
        <v>0</v>
      </c>
      <c r="E354" s="44" t="str">
        <f>IF(ISBLANK(H354),"",MAX(E$7:$E353)+1)</f>
        <v/>
      </c>
      <c r="F354" s="122"/>
      <c r="G354" s="123"/>
      <c r="H354" s="107"/>
      <c r="I354" s="108"/>
      <c r="J354" s="107"/>
      <c r="K354" s="109"/>
      <c r="L354" s="126"/>
      <c r="M354" s="127"/>
      <c r="N354" s="87" t="str">
        <f t="shared" si="11"/>
        <v/>
      </c>
    </row>
    <row r="355" spans="1:14" x14ac:dyDescent="0.2">
      <c r="A355" s="7" t="str">
        <f>_xlfn.IFNA(VLOOKUP(I355,Довідник!D:F,3,FALSE),"")</f>
        <v/>
      </c>
      <c r="B355" s="7">
        <f>Т.1_2!$I$6</f>
        <v>0</v>
      </c>
      <c r="C355" s="7">
        <f>YEAR(Т.1_2!$I$1)</f>
        <v>1900</v>
      </c>
      <c r="D355" s="7">
        <f t="shared" si="10"/>
        <v>0</v>
      </c>
      <c r="E355" s="44" t="str">
        <f>IF(ISBLANK(H355),"",MAX(E$7:$E354)+1)</f>
        <v/>
      </c>
      <c r="F355" s="122"/>
      <c r="G355" s="123"/>
      <c r="H355" s="107"/>
      <c r="I355" s="108"/>
      <c r="J355" s="107"/>
      <c r="K355" s="109"/>
      <c r="L355" s="126"/>
      <c r="M355" s="127"/>
      <c r="N355" s="87" t="str">
        <f t="shared" si="11"/>
        <v/>
      </c>
    </row>
    <row r="356" spans="1:14" x14ac:dyDescent="0.2">
      <c r="A356" s="7" t="str">
        <f>_xlfn.IFNA(VLOOKUP(I356,Довідник!D:F,3,FALSE),"")</f>
        <v/>
      </c>
      <c r="B356" s="7">
        <f>Т.1_2!$I$6</f>
        <v>0</v>
      </c>
      <c r="C356" s="7">
        <f>YEAR(Т.1_2!$I$1)</f>
        <v>1900</v>
      </c>
      <c r="D356" s="7">
        <f t="shared" si="10"/>
        <v>0</v>
      </c>
      <c r="E356" s="44" t="str">
        <f>IF(ISBLANK(H356),"",MAX(E$7:$E355)+1)</f>
        <v/>
      </c>
      <c r="F356" s="122"/>
      <c r="G356" s="123"/>
      <c r="H356" s="107"/>
      <c r="I356" s="108"/>
      <c r="J356" s="107"/>
      <c r="K356" s="109"/>
      <c r="L356" s="126"/>
      <c r="M356" s="127"/>
      <c r="N356" s="87" t="str">
        <f t="shared" si="11"/>
        <v/>
      </c>
    </row>
    <row r="357" spans="1:14" x14ac:dyDescent="0.2">
      <c r="A357" s="7" t="str">
        <f>_xlfn.IFNA(VLOOKUP(I357,Довідник!D:F,3,FALSE),"")</f>
        <v/>
      </c>
      <c r="B357" s="7">
        <f>Т.1_2!$I$6</f>
        <v>0</v>
      </c>
      <c r="C357" s="7">
        <f>YEAR(Т.1_2!$I$1)</f>
        <v>1900</v>
      </c>
      <c r="D357" s="7">
        <f t="shared" si="10"/>
        <v>0</v>
      </c>
      <c r="E357" s="44" t="str">
        <f>IF(ISBLANK(H357),"",MAX(E$7:$E356)+1)</f>
        <v/>
      </c>
      <c r="F357" s="122"/>
      <c r="G357" s="123"/>
      <c r="H357" s="107"/>
      <c r="I357" s="108"/>
      <c r="J357" s="107"/>
      <c r="K357" s="109"/>
      <c r="L357" s="126"/>
      <c r="M357" s="127"/>
      <c r="N357" s="87" t="str">
        <f t="shared" si="11"/>
        <v/>
      </c>
    </row>
    <row r="358" spans="1:14" x14ac:dyDescent="0.2">
      <c r="A358" s="7" t="str">
        <f>_xlfn.IFNA(VLOOKUP(I358,Довідник!D:F,3,FALSE),"")</f>
        <v/>
      </c>
      <c r="B358" s="7">
        <f>Т.1_2!$I$6</f>
        <v>0</v>
      </c>
      <c r="C358" s="7">
        <f>YEAR(Т.1_2!$I$1)</f>
        <v>1900</v>
      </c>
      <c r="D358" s="7">
        <f t="shared" si="10"/>
        <v>0</v>
      </c>
      <c r="E358" s="44" t="str">
        <f>IF(ISBLANK(H358),"",MAX(E$7:$E357)+1)</f>
        <v/>
      </c>
      <c r="F358" s="122"/>
      <c r="G358" s="123"/>
      <c r="H358" s="107"/>
      <c r="I358" s="108"/>
      <c r="J358" s="107"/>
      <c r="K358" s="109"/>
      <c r="L358" s="126"/>
      <c r="M358" s="127"/>
      <c r="N358" s="87" t="str">
        <f t="shared" si="11"/>
        <v/>
      </c>
    </row>
    <row r="359" spans="1:14" x14ac:dyDescent="0.2">
      <c r="A359" s="7" t="str">
        <f>_xlfn.IFNA(VLOOKUP(I359,Довідник!D:F,3,FALSE),"")</f>
        <v/>
      </c>
      <c r="B359" s="7">
        <f>Т.1_2!$I$6</f>
        <v>0</v>
      </c>
      <c r="C359" s="7">
        <f>YEAR(Т.1_2!$I$1)</f>
        <v>1900</v>
      </c>
      <c r="D359" s="7">
        <f t="shared" si="10"/>
        <v>0</v>
      </c>
      <c r="E359" s="44" t="str">
        <f>IF(ISBLANK(H359),"",MAX(E$7:$E358)+1)</f>
        <v/>
      </c>
      <c r="F359" s="122"/>
      <c r="G359" s="123"/>
      <c r="H359" s="107"/>
      <c r="I359" s="108"/>
      <c r="J359" s="107"/>
      <c r="K359" s="109"/>
      <c r="L359" s="126"/>
      <c r="M359" s="127"/>
      <c r="N359" s="87" t="str">
        <f t="shared" si="11"/>
        <v/>
      </c>
    </row>
    <row r="360" spans="1:14" x14ac:dyDescent="0.2">
      <c r="A360" s="7" t="str">
        <f>_xlfn.IFNA(VLOOKUP(I360,Довідник!D:F,3,FALSE),"")</f>
        <v/>
      </c>
      <c r="B360" s="7">
        <f>Т.1_2!$I$6</f>
        <v>0</v>
      </c>
      <c r="C360" s="7">
        <f>YEAR(Т.1_2!$I$1)</f>
        <v>1900</v>
      </c>
      <c r="D360" s="7">
        <f t="shared" si="10"/>
        <v>0</v>
      </c>
      <c r="E360" s="44" t="str">
        <f>IF(ISBLANK(H360),"",MAX(E$7:$E359)+1)</f>
        <v/>
      </c>
      <c r="F360" s="122"/>
      <c r="G360" s="123"/>
      <c r="H360" s="107"/>
      <c r="I360" s="108"/>
      <c r="J360" s="107"/>
      <c r="K360" s="109"/>
      <c r="L360" s="126"/>
      <c r="M360" s="127"/>
      <c r="N360" s="87" t="str">
        <f t="shared" si="11"/>
        <v/>
      </c>
    </row>
    <row r="361" spans="1:14" x14ac:dyDescent="0.2">
      <c r="A361" s="7" t="str">
        <f>_xlfn.IFNA(VLOOKUP(I361,Довідник!D:F,3,FALSE),"")</f>
        <v/>
      </c>
      <c r="B361" s="7">
        <f>Т.1_2!$I$6</f>
        <v>0</v>
      </c>
      <c r="C361" s="7">
        <f>YEAR(Т.1_2!$I$1)</f>
        <v>1900</v>
      </c>
      <c r="D361" s="7">
        <f t="shared" si="10"/>
        <v>0</v>
      </c>
      <c r="E361" s="44" t="str">
        <f>IF(ISBLANK(H361),"",MAX(E$7:$E360)+1)</f>
        <v/>
      </c>
      <c r="F361" s="122"/>
      <c r="G361" s="123"/>
      <c r="H361" s="107"/>
      <c r="I361" s="108"/>
      <c r="J361" s="107"/>
      <c r="K361" s="109"/>
      <c r="L361" s="126"/>
      <c r="M361" s="127"/>
      <c r="N361" s="87" t="str">
        <f t="shared" si="11"/>
        <v/>
      </c>
    </row>
    <row r="362" spans="1:14" x14ac:dyDescent="0.2">
      <c r="A362" s="7" t="str">
        <f>_xlfn.IFNA(VLOOKUP(I362,Довідник!D:F,3,FALSE),"")</f>
        <v/>
      </c>
      <c r="B362" s="7">
        <f>Т.1_2!$I$6</f>
        <v>0</v>
      </c>
      <c r="C362" s="7">
        <f>YEAR(Т.1_2!$I$1)</f>
        <v>1900</v>
      </c>
      <c r="D362" s="7">
        <f t="shared" si="10"/>
        <v>0</v>
      </c>
      <c r="E362" s="44" t="str">
        <f>IF(ISBLANK(H362),"",MAX(E$7:$E361)+1)</f>
        <v/>
      </c>
      <c r="F362" s="122"/>
      <c r="G362" s="123"/>
      <c r="H362" s="107"/>
      <c r="I362" s="108"/>
      <c r="J362" s="107"/>
      <c r="K362" s="109"/>
      <c r="L362" s="126"/>
      <c r="M362" s="127"/>
      <c r="N362" s="87" t="str">
        <f t="shared" si="11"/>
        <v/>
      </c>
    </row>
    <row r="363" spans="1:14" x14ac:dyDescent="0.2">
      <c r="A363" s="7" t="str">
        <f>_xlfn.IFNA(VLOOKUP(I363,Довідник!D:F,3,FALSE),"")</f>
        <v/>
      </c>
      <c r="B363" s="7">
        <f>Т.1_2!$I$6</f>
        <v>0</v>
      </c>
      <c r="C363" s="7">
        <f>YEAR(Т.1_2!$I$1)</f>
        <v>1900</v>
      </c>
      <c r="D363" s="7">
        <f t="shared" si="10"/>
        <v>0</v>
      </c>
      <c r="E363" s="44" t="str">
        <f>IF(ISBLANK(H363),"",MAX(E$7:$E362)+1)</f>
        <v/>
      </c>
      <c r="F363" s="122"/>
      <c r="G363" s="123"/>
      <c r="H363" s="107"/>
      <c r="I363" s="108"/>
      <c r="J363" s="107"/>
      <c r="K363" s="109"/>
      <c r="L363" s="126"/>
      <c r="M363" s="127"/>
      <c r="N363" s="87" t="str">
        <f t="shared" si="11"/>
        <v/>
      </c>
    </row>
    <row r="364" spans="1:14" x14ac:dyDescent="0.2">
      <c r="A364" s="7" t="str">
        <f>_xlfn.IFNA(VLOOKUP(I364,Довідник!D:F,3,FALSE),"")</f>
        <v/>
      </c>
      <c r="B364" s="7">
        <f>Т.1_2!$I$6</f>
        <v>0</v>
      </c>
      <c r="C364" s="7">
        <f>YEAR(Т.1_2!$I$1)</f>
        <v>1900</v>
      </c>
      <c r="D364" s="7">
        <f t="shared" si="10"/>
        <v>0</v>
      </c>
      <c r="E364" s="44" t="str">
        <f>IF(ISBLANK(H364),"",MAX(E$7:$E363)+1)</f>
        <v/>
      </c>
      <c r="F364" s="122"/>
      <c r="G364" s="123"/>
      <c r="H364" s="107"/>
      <c r="I364" s="108"/>
      <c r="J364" s="107"/>
      <c r="K364" s="109"/>
      <c r="L364" s="126"/>
      <c r="M364" s="127"/>
      <c r="N364" s="87" t="str">
        <f t="shared" si="11"/>
        <v/>
      </c>
    </row>
    <row r="365" spans="1:14" x14ac:dyDescent="0.2">
      <c r="A365" s="7" t="str">
        <f>_xlfn.IFNA(VLOOKUP(I365,Довідник!D:F,3,FALSE),"")</f>
        <v/>
      </c>
      <c r="B365" s="7">
        <f>Т.1_2!$I$6</f>
        <v>0</v>
      </c>
      <c r="C365" s="7">
        <f>YEAR(Т.1_2!$I$1)</f>
        <v>1900</v>
      </c>
      <c r="D365" s="7">
        <f t="shared" si="10"/>
        <v>0</v>
      </c>
      <c r="E365" s="44" t="str">
        <f>IF(ISBLANK(H365),"",MAX(E$7:$E364)+1)</f>
        <v/>
      </c>
      <c r="F365" s="122"/>
      <c r="G365" s="123"/>
      <c r="H365" s="107"/>
      <c r="I365" s="108"/>
      <c r="J365" s="107"/>
      <c r="K365" s="109"/>
      <c r="L365" s="126"/>
      <c r="M365" s="127"/>
      <c r="N365" s="87" t="str">
        <f t="shared" si="11"/>
        <v/>
      </c>
    </row>
    <row r="366" spans="1:14" x14ac:dyDescent="0.2">
      <c r="A366" s="7" t="str">
        <f>_xlfn.IFNA(VLOOKUP(I366,Довідник!D:F,3,FALSE),"")</f>
        <v/>
      </c>
      <c r="B366" s="7">
        <f>Т.1_2!$I$6</f>
        <v>0</v>
      </c>
      <c r="C366" s="7">
        <f>YEAR(Т.1_2!$I$1)</f>
        <v>1900</v>
      </c>
      <c r="D366" s="7">
        <f t="shared" si="10"/>
        <v>0</v>
      </c>
      <c r="E366" s="44" t="str">
        <f>IF(ISBLANK(H366),"",MAX(E$7:$E365)+1)</f>
        <v/>
      </c>
      <c r="F366" s="122"/>
      <c r="G366" s="123"/>
      <c r="H366" s="107"/>
      <c r="I366" s="108"/>
      <c r="J366" s="107"/>
      <c r="K366" s="109"/>
      <c r="L366" s="126"/>
      <c r="M366" s="127"/>
      <c r="N366" s="87" t="str">
        <f t="shared" si="11"/>
        <v/>
      </c>
    </row>
    <row r="367" spans="1:14" x14ac:dyDescent="0.2">
      <c r="A367" s="7" t="str">
        <f>_xlfn.IFNA(VLOOKUP(I367,Довідник!D:F,3,FALSE),"")</f>
        <v/>
      </c>
      <c r="B367" s="7">
        <f>Т.1_2!$I$6</f>
        <v>0</v>
      </c>
      <c r="C367" s="7">
        <f>YEAR(Т.1_2!$I$1)</f>
        <v>1900</v>
      </c>
      <c r="D367" s="7">
        <f t="shared" si="10"/>
        <v>0</v>
      </c>
      <c r="E367" s="44" t="str">
        <f>IF(ISBLANK(H367),"",MAX(E$7:$E366)+1)</f>
        <v/>
      </c>
      <c r="F367" s="122"/>
      <c r="G367" s="123"/>
      <c r="H367" s="107"/>
      <c r="I367" s="108"/>
      <c r="J367" s="107"/>
      <c r="K367" s="109"/>
      <c r="L367" s="126"/>
      <c r="M367" s="127"/>
      <c r="N367" s="87" t="str">
        <f t="shared" si="11"/>
        <v/>
      </c>
    </row>
    <row r="368" spans="1:14" x14ac:dyDescent="0.2">
      <c r="A368" s="7" t="str">
        <f>_xlfn.IFNA(VLOOKUP(I368,Довідник!D:F,3,FALSE),"")</f>
        <v/>
      </c>
      <c r="B368" s="7">
        <f>Т.1_2!$I$6</f>
        <v>0</v>
      </c>
      <c r="C368" s="7">
        <f>YEAR(Т.1_2!$I$1)</f>
        <v>1900</v>
      </c>
      <c r="D368" s="7">
        <f t="shared" si="10"/>
        <v>0</v>
      </c>
      <c r="E368" s="44" t="str">
        <f>IF(ISBLANK(H368),"",MAX(E$7:$E367)+1)</f>
        <v/>
      </c>
      <c r="F368" s="122"/>
      <c r="G368" s="123"/>
      <c r="H368" s="107"/>
      <c r="I368" s="108"/>
      <c r="J368" s="107"/>
      <c r="K368" s="109"/>
      <c r="L368" s="126"/>
      <c r="M368" s="127"/>
      <c r="N368" s="87" t="str">
        <f t="shared" si="11"/>
        <v/>
      </c>
    </row>
    <row r="369" spans="1:14" x14ac:dyDescent="0.2">
      <c r="A369" s="7" t="str">
        <f>_xlfn.IFNA(VLOOKUP(I369,Довідник!D:F,3,FALSE),"")</f>
        <v/>
      </c>
      <c r="B369" s="7">
        <f>Т.1_2!$I$6</f>
        <v>0</v>
      </c>
      <c r="C369" s="7">
        <f>YEAR(Т.1_2!$I$1)</f>
        <v>1900</v>
      </c>
      <c r="D369" s="7">
        <f t="shared" si="10"/>
        <v>0</v>
      </c>
      <c r="E369" s="44" t="str">
        <f>IF(ISBLANK(H369),"",MAX(E$7:$E368)+1)</f>
        <v/>
      </c>
      <c r="F369" s="122"/>
      <c r="G369" s="123"/>
      <c r="H369" s="107"/>
      <c r="I369" s="108"/>
      <c r="J369" s="107"/>
      <c r="K369" s="109"/>
      <c r="L369" s="126"/>
      <c r="M369" s="127"/>
      <c r="N369" s="87" t="str">
        <f t="shared" si="11"/>
        <v/>
      </c>
    </row>
    <row r="370" spans="1:14" x14ac:dyDescent="0.2">
      <c r="A370" s="7" t="str">
        <f>_xlfn.IFNA(VLOOKUP(I370,Довідник!D:F,3,FALSE),"")</f>
        <v/>
      </c>
      <c r="B370" s="7">
        <f>Т.1_2!$I$6</f>
        <v>0</v>
      </c>
      <c r="C370" s="7">
        <f>YEAR(Т.1_2!$I$1)</f>
        <v>1900</v>
      </c>
      <c r="D370" s="7">
        <f t="shared" si="10"/>
        <v>0</v>
      </c>
      <c r="E370" s="44" t="str">
        <f>IF(ISBLANK(H370),"",MAX(E$7:$E369)+1)</f>
        <v/>
      </c>
      <c r="F370" s="122"/>
      <c r="G370" s="123"/>
      <c r="H370" s="107"/>
      <c r="I370" s="108"/>
      <c r="J370" s="107"/>
      <c r="K370" s="109"/>
      <c r="L370" s="126"/>
      <c r="M370" s="127"/>
      <c r="N370" s="87" t="str">
        <f t="shared" si="11"/>
        <v/>
      </c>
    </row>
    <row r="371" spans="1:14" x14ac:dyDescent="0.2">
      <c r="A371" s="7" t="str">
        <f>_xlfn.IFNA(VLOOKUP(I371,Довідник!D:F,3,FALSE),"")</f>
        <v/>
      </c>
      <c r="B371" s="7">
        <f>Т.1_2!$I$6</f>
        <v>0</v>
      </c>
      <c r="C371" s="7">
        <f>YEAR(Т.1_2!$I$1)</f>
        <v>1900</v>
      </c>
      <c r="D371" s="7">
        <f t="shared" si="10"/>
        <v>0</v>
      </c>
      <c r="E371" s="44" t="str">
        <f>IF(ISBLANK(H371),"",MAX(E$7:$E370)+1)</f>
        <v/>
      </c>
      <c r="F371" s="122"/>
      <c r="G371" s="123"/>
      <c r="H371" s="107"/>
      <c r="I371" s="108"/>
      <c r="J371" s="107"/>
      <c r="K371" s="109"/>
      <c r="L371" s="126"/>
      <c r="M371" s="127"/>
      <c r="N371" s="87" t="str">
        <f t="shared" si="11"/>
        <v/>
      </c>
    </row>
    <row r="372" spans="1:14" x14ac:dyDescent="0.2">
      <c r="A372" s="7" t="str">
        <f>_xlfn.IFNA(VLOOKUP(I372,Довідник!D:F,3,FALSE),"")</f>
        <v/>
      </c>
      <c r="B372" s="7">
        <f>Т.1_2!$I$6</f>
        <v>0</v>
      </c>
      <c r="C372" s="7">
        <f>YEAR(Т.1_2!$I$1)</f>
        <v>1900</v>
      </c>
      <c r="D372" s="7">
        <f t="shared" si="10"/>
        <v>0</v>
      </c>
      <c r="E372" s="44" t="str">
        <f>IF(ISBLANK(H372),"",MAX(E$7:$E371)+1)</f>
        <v/>
      </c>
      <c r="F372" s="122"/>
      <c r="G372" s="123"/>
      <c r="H372" s="107"/>
      <c r="I372" s="108"/>
      <c r="J372" s="107"/>
      <c r="K372" s="109"/>
      <c r="L372" s="126"/>
      <c r="M372" s="127"/>
      <c r="N372" s="87" t="str">
        <f t="shared" si="11"/>
        <v/>
      </c>
    </row>
    <row r="373" spans="1:14" x14ac:dyDescent="0.2">
      <c r="A373" s="7" t="str">
        <f>_xlfn.IFNA(VLOOKUP(I373,Довідник!D:F,3,FALSE),"")</f>
        <v/>
      </c>
      <c r="B373" s="7">
        <f>Т.1_2!$I$6</f>
        <v>0</v>
      </c>
      <c r="C373" s="7">
        <f>YEAR(Т.1_2!$I$1)</f>
        <v>1900</v>
      </c>
      <c r="D373" s="7">
        <f t="shared" si="10"/>
        <v>0</v>
      </c>
      <c r="E373" s="44" t="str">
        <f>IF(ISBLANK(H373),"",MAX(E$7:$E372)+1)</f>
        <v/>
      </c>
      <c r="F373" s="122"/>
      <c r="G373" s="123"/>
      <c r="H373" s="107"/>
      <c r="I373" s="108"/>
      <c r="J373" s="107"/>
      <c r="K373" s="109"/>
      <c r="L373" s="126"/>
      <c r="M373" s="127"/>
      <c r="N373" s="87" t="str">
        <f t="shared" si="11"/>
        <v/>
      </c>
    </row>
    <row r="374" spans="1:14" x14ac:dyDescent="0.2">
      <c r="A374" s="7" t="str">
        <f>_xlfn.IFNA(VLOOKUP(I374,Довідник!D:F,3,FALSE),"")</f>
        <v/>
      </c>
      <c r="B374" s="7">
        <f>Т.1_2!$I$6</f>
        <v>0</v>
      </c>
      <c r="C374" s="7">
        <f>YEAR(Т.1_2!$I$1)</f>
        <v>1900</v>
      </c>
      <c r="D374" s="7">
        <f t="shared" si="10"/>
        <v>0</v>
      </c>
      <c r="E374" s="44" t="str">
        <f>IF(ISBLANK(H374),"",MAX(E$7:$E373)+1)</f>
        <v/>
      </c>
      <c r="F374" s="122"/>
      <c r="G374" s="123"/>
      <c r="H374" s="107"/>
      <c r="I374" s="108"/>
      <c r="J374" s="107"/>
      <c r="K374" s="109"/>
      <c r="L374" s="126"/>
      <c r="M374" s="127"/>
      <c r="N374" s="87" t="str">
        <f t="shared" si="11"/>
        <v/>
      </c>
    </row>
    <row r="375" spans="1:14" x14ac:dyDescent="0.2">
      <c r="A375" s="7" t="str">
        <f>_xlfn.IFNA(VLOOKUP(I375,Довідник!D:F,3,FALSE),"")</f>
        <v/>
      </c>
      <c r="B375" s="7">
        <f>Т.1_2!$I$6</f>
        <v>0</v>
      </c>
      <c r="C375" s="7">
        <f>YEAR(Т.1_2!$I$1)</f>
        <v>1900</v>
      </c>
      <c r="D375" s="7">
        <f t="shared" si="10"/>
        <v>0</v>
      </c>
      <c r="E375" s="44" t="str">
        <f>IF(ISBLANK(H375),"",MAX(E$7:$E374)+1)</f>
        <v/>
      </c>
      <c r="F375" s="122"/>
      <c r="G375" s="123"/>
      <c r="H375" s="107"/>
      <c r="I375" s="108"/>
      <c r="J375" s="107"/>
      <c r="K375" s="109"/>
      <c r="L375" s="126"/>
      <c r="M375" s="127"/>
      <c r="N375" s="87" t="str">
        <f t="shared" si="11"/>
        <v/>
      </c>
    </row>
    <row r="376" spans="1:14" x14ac:dyDescent="0.2">
      <c r="A376" s="7" t="str">
        <f>_xlfn.IFNA(VLOOKUP(I376,Довідник!D:F,3,FALSE),"")</f>
        <v/>
      </c>
      <c r="B376" s="7">
        <f>Т.1_2!$I$6</f>
        <v>0</v>
      </c>
      <c r="C376" s="7">
        <f>YEAR(Т.1_2!$I$1)</f>
        <v>1900</v>
      </c>
      <c r="D376" s="7">
        <f t="shared" si="10"/>
        <v>0</v>
      </c>
      <c r="E376" s="44" t="str">
        <f>IF(ISBLANK(H376),"",MAX(E$7:$E375)+1)</f>
        <v/>
      </c>
      <c r="F376" s="122"/>
      <c r="G376" s="123"/>
      <c r="H376" s="107"/>
      <c r="I376" s="108"/>
      <c r="J376" s="107"/>
      <c r="K376" s="109"/>
      <c r="L376" s="126"/>
      <c r="M376" s="127"/>
      <c r="N376" s="87" t="str">
        <f t="shared" si="11"/>
        <v/>
      </c>
    </row>
    <row r="377" spans="1:14" x14ac:dyDescent="0.2">
      <c r="A377" s="7" t="str">
        <f>_xlfn.IFNA(VLOOKUP(I377,Довідник!D:F,3,FALSE),"")</f>
        <v/>
      </c>
      <c r="B377" s="7">
        <f>Т.1_2!$I$6</f>
        <v>0</v>
      </c>
      <c r="C377" s="7">
        <f>YEAR(Т.1_2!$I$1)</f>
        <v>1900</v>
      </c>
      <c r="D377" s="7">
        <f t="shared" si="10"/>
        <v>0</v>
      </c>
      <c r="E377" s="44" t="str">
        <f>IF(ISBLANK(H377),"",MAX(E$7:$E376)+1)</f>
        <v/>
      </c>
      <c r="F377" s="122"/>
      <c r="G377" s="123"/>
      <c r="H377" s="107"/>
      <c r="I377" s="108"/>
      <c r="J377" s="107"/>
      <c r="K377" s="109"/>
      <c r="L377" s="126"/>
      <c r="M377" s="127"/>
      <c r="N377" s="87" t="str">
        <f t="shared" si="11"/>
        <v/>
      </c>
    </row>
    <row r="378" spans="1:14" x14ac:dyDescent="0.2">
      <c r="A378" s="7" t="str">
        <f>_xlfn.IFNA(VLOOKUP(I378,Довідник!D:F,3,FALSE),"")</f>
        <v/>
      </c>
      <c r="B378" s="7">
        <f>Т.1_2!$I$6</f>
        <v>0</v>
      </c>
      <c r="C378" s="7">
        <f>YEAR(Т.1_2!$I$1)</f>
        <v>1900</v>
      </c>
      <c r="D378" s="7">
        <f t="shared" si="10"/>
        <v>0</v>
      </c>
      <c r="E378" s="44" t="str">
        <f>IF(ISBLANK(H378),"",MAX(E$7:$E377)+1)</f>
        <v/>
      </c>
      <c r="F378" s="122"/>
      <c r="G378" s="123"/>
      <c r="H378" s="107"/>
      <c r="I378" s="108"/>
      <c r="J378" s="107"/>
      <c r="K378" s="109"/>
      <c r="L378" s="126"/>
      <c r="M378" s="127"/>
      <c r="N378" s="87" t="str">
        <f t="shared" si="11"/>
        <v/>
      </c>
    </row>
    <row r="379" spans="1:14" x14ac:dyDescent="0.2">
      <c r="A379" s="7" t="str">
        <f>_xlfn.IFNA(VLOOKUP(I379,Довідник!D:F,3,FALSE),"")</f>
        <v/>
      </c>
      <c r="B379" s="7">
        <f>Т.1_2!$I$6</f>
        <v>0</v>
      </c>
      <c r="C379" s="7">
        <f>YEAR(Т.1_2!$I$1)</f>
        <v>1900</v>
      </c>
      <c r="D379" s="7">
        <f t="shared" si="10"/>
        <v>0</v>
      </c>
      <c r="E379" s="44" t="str">
        <f>IF(ISBLANK(H379),"",MAX(E$7:$E378)+1)</f>
        <v/>
      </c>
      <c r="F379" s="122"/>
      <c r="G379" s="123"/>
      <c r="H379" s="107"/>
      <c r="I379" s="108"/>
      <c r="J379" s="107"/>
      <c r="K379" s="109"/>
      <c r="L379" s="126"/>
      <c r="M379" s="127"/>
      <c r="N379" s="87" t="str">
        <f t="shared" si="11"/>
        <v/>
      </c>
    </row>
    <row r="380" spans="1:14" x14ac:dyDescent="0.2">
      <c r="A380" s="7" t="str">
        <f>_xlfn.IFNA(VLOOKUP(I380,Довідник!D:F,3,FALSE),"")</f>
        <v/>
      </c>
      <c r="B380" s="7">
        <f>Т.1_2!$I$6</f>
        <v>0</v>
      </c>
      <c r="C380" s="7">
        <f>YEAR(Т.1_2!$I$1)</f>
        <v>1900</v>
      </c>
      <c r="D380" s="7">
        <f t="shared" si="10"/>
        <v>0</v>
      </c>
      <c r="E380" s="44" t="str">
        <f>IF(ISBLANK(H380),"",MAX(E$7:$E379)+1)</f>
        <v/>
      </c>
      <c r="F380" s="122"/>
      <c r="G380" s="123"/>
      <c r="H380" s="107"/>
      <c r="I380" s="108"/>
      <c r="J380" s="107"/>
      <c r="K380" s="109"/>
      <c r="L380" s="126"/>
      <c r="M380" s="127"/>
      <c r="N380" s="87" t="str">
        <f t="shared" si="11"/>
        <v/>
      </c>
    </row>
    <row r="381" spans="1:14" x14ac:dyDescent="0.2">
      <c r="A381" s="7" t="str">
        <f>_xlfn.IFNA(VLOOKUP(I381,Довідник!D:F,3,FALSE),"")</f>
        <v/>
      </c>
      <c r="B381" s="7">
        <f>Т.1_2!$I$6</f>
        <v>0</v>
      </c>
      <c r="C381" s="7">
        <f>YEAR(Т.1_2!$I$1)</f>
        <v>1900</v>
      </c>
      <c r="D381" s="7">
        <f t="shared" si="10"/>
        <v>0</v>
      </c>
      <c r="E381" s="44" t="str">
        <f>IF(ISBLANK(H381),"",MAX(E$7:$E380)+1)</f>
        <v/>
      </c>
      <c r="F381" s="122"/>
      <c r="G381" s="123"/>
      <c r="H381" s="107"/>
      <c r="I381" s="108"/>
      <c r="J381" s="107"/>
      <c r="K381" s="109"/>
      <c r="L381" s="126"/>
      <c r="M381" s="127"/>
      <c r="N381" s="87" t="str">
        <f t="shared" si="11"/>
        <v/>
      </c>
    </row>
    <row r="382" spans="1:14" x14ac:dyDescent="0.2">
      <c r="A382" s="7" t="str">
        <f>_xlfn.IFNA(VLOOKUP(I382,Довідник!D:F,3,FALSE),"")</f>
        <v/>
      </c>
      <c r="B382" s="7">
        <f>Т.1_2!$I$6</f>
        <v>0</v>
      </c>
      <c r="C382" s="7">
        <f>YEAR(Т.1_2!$I$1)</f>
        <v>1900</v>
      </c>
      <c r="D382" s="7">
        <f t="shared" si="10"/>
        <v>0</v>
      </c>
      <c r="E382" s="44" t="str">
        <f>IF(ISBLANK(H382),"",MAX(E$7:$E381)+1)</f>
        <v/>
      </c>
      <c r="F382" s="122"/>
      <c r="G382" s="123"/>
      <c r="H382" s="107"/>
      <c r="I382" s="108"/>
      <c r="J382" s="107"/>
      <c r="K382" s="109"/>
      <c r="L382" s="126"/>
      <c r="M382" s="127"/>
      <c r="N382" s="87" t="str">
        <f t="shared" si="11"/>
        <v/>
      </c>
    </row>
    <row r="383" spans="1:14" x14ac:dyDescent="0.2">
      <c r="A383" s="7" t="str">
        <f>_xlfn.IFNA(VLOOKUP(I383,Довідник!D:F,3,FALSE),"")</f>
        <v/>
      </c>
      <c r="B383" s="7">
        <f>Т.1_2!$I$6</f>
        <v>0</v>
      </c>
      <c r="C383" s="7">
        <f>YEAR(Т.1_2!$I$1)</f>
        <v>1900</v>
      </c>
      <c r="D383" s="7">
        <f t="shared" si="10"/>
        <v>0</v>
      </c>
      <c r="E383" s="44" t="str">
        <f>IF(ISBLANK(H383),"",MAX(E$7:$E382)+1)</f>
        <v/>
      </c>
      <c r="F383" s="122"/>
      <c r="G383" s="123"/>
      <c r="H383" s="107"/>
      <c r="I383" s="108"/>
      <c r="J383" s="107"/>
      <c r="K383" s="109"/>
      <c r="L383" s="126"/>
      <c r="M383" s="127"/>
      <c r="N383" s="87" t="str">
        <f t="shared" si="11"/>
        <v/>
      </c>
    </row>
    <row r="384" spans="1:14" x14ac:dyDescent="0.2">
      <c r="A384" s="7" t="str">
        <f>_xlfn.IFNA(VLOOKUP(I384,Довідник!D:F,3,FALSE),"")</f>
        <v/>
      </c>
      <c r="B384" s="7">
        <f>Т.1_2!$I$6</f>
        <v>0</v>
      </c>
      <c r="C384" s="7">
        <f>YEAR(Т.1_2!$I$1)</f>
        <v>1900</v>
      </c>
      <c r="D384" s="7">
        <f t="shared" si="10"/>
        <v>0</v>
      </c>
      <c r="E384" s="44" t="str">
        <f>IF(ISBLANK(H384),"",MAX(E$7:$E383)+1)</f>
        <v/>
      </c>
      <c r="F384" s="122"/>
      <c r="G384" s="123"/>
      <c r="H384" s="107"/>
      <c r="I384" s="108"/>
      <c r="J384" s="107"/>
      <c r="K384" s="109"/>
      <c r="L384" s="126"/>
      <c r="M384" s="127"/>
      <c r="N384" s="87" t="str">
        <f t="shared" si="11"/>
        <v/>
      </c>
    </row>
    <row r="385" spans="1:14" x14ac:dyDescent="0.2">
      <c r="A385" s="7" t="str">
        <f>_xlfn.IFNA(VLOOKUP(I385,Довідник!D:F,3,FALSE),"")</f>
        <v/>
      </c>
      <c r="B385" s="7">
        <f>Т.1_2!$I$6</f>
        <v>0</v>
      </c>
      <c r="C385" s="7">
        <f>YEAR(Т.1_2!$I$1)</f>
        <v>1900</v>
      </c>
      <c r="D385" s="7">
        <f t="shared" si="10"/>
        <v>0</v>
      </c>
      <c r="E385" s="44" t="str">
        <f>IF(ISBLANK(H385),"",MAX(E$7:$E384)+1)</f>
        <v/>
      </c>
      <c r="F385" s="122"/>
      <c r="G385" s="123"/>
      <c r="H385" s="107"/>
      <c r="I385" s="108"/>
      <c r="J385" s="107"/>
      <c r="K385" s="109"/>
      <c r="L385" s="126"/>
      <c r="M385" s="127"/>
      <c r="N385" s="87" t="str">
        <f t="shared" si="11"/>
        <v/>
      </c>
    </row>
    <row r="386" spans="1:14" x14ac:dyDescent="0.2">
      <c r="A386" s="7" t="str">
        <f>_xlfn.IFNA(VLOOKUP(I386,Довідник!D:F,3,FALSE),"")</f>
        <v/>
      </c>
      <c r="B386" s="7">
        <f>Т.1_2!$I$6</f>
        <v>0</v>
      </c>
      <c r="C386" s="7">
        <f>YEAR(Т.1_2!$I$1)</f>
        <v>1900</v>
      </c>
      <c r="D386" s="7">
        <f t="shared" si="10"/>
        <v>0</v>
      </c>
      <c r="E386" s="44" t="str">
        <f>IF(ISBLANK(H386),"",MAX(E$7:$E385)+1)</f>
        <v/>
      </c>
      <c r="F386" s="122"/>
      <c r="G386" s="123"/>
      <c r="H386" s="107"/>
      <c r="I386" s="108"/>
      <c r="J386" s="107"/>
      <c r="K386" s="109"/>
      <c r="L386" s="126"/>
      <c r="M386" s="127"/>
      <c r="N386" s="87" t="str">
        <f t="shared" si="11"/>
        <v/>
      </c>
    </row>
    <row r="387" spans="1:14" x14ac:dyDescent="0.2">
      <c r="A387" s="7" t="str">
        <f>_xlfn.IFNA(VLOOKUP(I387,Довідник!D:F,3,FALSE),"")</f>
        <v/>
      </c>
      <c r="B387" s="7">
        <f>Т.1_2!$I$6</f>
        <v>0</v>
      </c>
      <c r="C387" s="7">
        <f>YEAR(Т.1_2!$I$1)</f>
        <v>1900</v>
      </c>
      <c r="D387" s="7">
        <f t="shared" si="10"/>
        <v>0</v>
      </c>
      <c r="E387" s="44" t="str">
        <f>IF(ISBLANK(H387),"",MAX(E$7:$E386)+1)</f>
        <v/>
      </c>
      <c r="F387" s="122"/>
      <c r="G387" s="123"/>
      <c r="H387" s="107"/>
      <c r="I387" s="108"/>
      <c r="J387" s="107"/>
      <c r="K387" s="109"/>
      <c r="L387" s="126"/>
      <c r="M387" s="127"/>
      <c r="N387" s="87" t="str">
        <f t="shared" si="11"/>
        <v/>
      </c>
    </row>
    <row r="388" spans="1:14" x14ac:dyDescent="0.2">
      <c r="A388" s="7" t="str">
        <f>_xlfn.IFNA(VLOOKUP(I388,Довідник!D:F,3,FALSE),"")</f>
        <v/>
      </c>
      <c r="B388" s="7">
        <f>Т.1_2!$I$6</f>
        <v>0</v>
      </c>
      <c r="C388" s="7">
        <f>YEAR(Т.1_2!$I$1)</f>
        <v>1900</v>
      </c>
      <c r="D388" s="7">
        <f t="shared" si="10"/>
        <v>0</v>
      </c>
      <c r="E388" s="44" t="str">
        <f>IF(ISBLANK(H388),"",MAX(E$7:$E387)+1)</f>
        <v/>
      </c>
      <c r="F388" s="122"/>
      <c r="G388" s="123"/>
      <c r="H388" s="107"/>
      <c r="I388" s="108"/>
      <c r="J388" s="107"/>
      <c r="K388" s="109"/>
      <c r="L388" s="126"/>
      <c r="M388" s="127"/>
      <c r="N388" s="87" t="str">
        <f t="shared" si="11"/>
        <v/>
      </c>
    </row>
    <row r="389" spans="1:14" x14ac:dyDescent="0.2">
      <c r="A389" s="7" t="str">
        <f>_xlfn.IFNA(VLOOKUP(I389,Довідник!D:F,3,FALSE),"")</f>
        <v/>
      </c>
      <c r="B389" s="7">
        <f>Т.1_2!$I$6</f>
        <v>0</v>
      </c>
      <c r="C389" s="7">
        <f>YEAR(Т.1_2!$I$1)</f>
        <v>1900</v>
      </c>
      <c r="D389" s="7">
        <f t="shared" si="10"/>
        <v>0</v>
      </c>
      <c r="E389" s="44" t="str">
        <f>IF(ISBLANK(H389),"",MAX(E$7:$E388)+1)</f>
        <v/>
      </c>
      <c r="F389" s="122"/>
      <c r="G389" s="123"/>
      <c r="H389" s="107"/>
      <c r="I389" s="108"/>
      <c r="J389" s="107"/>
      <c r="K389" s="109"/>
      <c r="L389" s="126"/>
      <c r="M389" s="127"/>
      <c r="N389" s="87" t="str">
        <f t="shared" si="11"/>
        <v/>
      </c>
    </row>
    <row r="390" spans="1:14" x14ac:dyDescent="0.2">
      <c r="A390" s="7" t="str">
        <f>_xlfn.IFNA(VLOOKUP(I390,Довідник!D:F,3,FALSE),"")</f>
        <v/>
      </c>
      <c r="B390" s="7">
        <f>Т.1_2!$I$6</f>
        <v>0</v>
      </c>
      <c r="C390" s="7">
        <f>YEAR(Т.1_2!$I$1)</f>
        <v>1900</v>
      </c>
      <c r="D390" s="7">
        <f t="shared" si="10"/>
        <v>0</v>
      </c>
      <c r="E390" s="44" t="str">
        <f>IF(ISBLANK(H390),"",MAX(E$7:$E389)+1)</f>
        <v/>
      </c>
      <c r="F390" s="122"/>
      <c r="G390" s="123"/>
      <c r="H390" s="107"/>
      <c r="I390" s="108"/>
      <c r="J390" s="107"/>
      <c r="K390" s="109"/>
      <c r="L390" s="126"/>
      <c r="M390" s="127"/>
      <c r="N390" s="87" t="str">
        <f t="shared" si="11"/>
        <v/>
      </c>
    </row>
    <row r="391" spans="1:14" x14ac:dyDescent="0.2">
      <c r="A391" s="7" t="str">
        <f>_xlfn.IFNA(VLOOKUP(I391,Довідник!D:F,3,FALSE),"")</f>
        <v/>
      </c>
      <c r="B391" s="7">
        <f>Т.1_2!$I$6</f>
        <v>0</v>
      </c>
      <c r="C391" s="7">
        <f>YEAR(Т.1_2!$I$1)</f>
        <v>1900</v>
      </c>
      <c r="D391" s="7">
        <f t="shared" si="10"/>
        <v>0</v>
      </c>
      <c r="E391" s="44" t="str">
        <f>IF(ISBLANK(H391),"",MAX(E$7:$E390)+1)</f>
        <v/>
      </c>
      <c r="F391" s="122"/>
      <c r="G391" s="123"/>
      <c r="H391" s="107"/>
      <c r="I391" s="108"/>
      <c r="J391" s="107"/>
      <c r="K391" s="109"/>
      <c r="L391" s="126"/>
      <c r="M391" s="127"/>
      <c r="N391" s="87" t="str">
        <f t="shared" si="11"/>
        <v/>
      </c>
    </row>
    <row r="392" spans="1:14" x14ac:dyDescent="0.2">
      <c r="A392" s="7" t="str">
        <f>_xlfn.IFNA(VLOOKUP(I392,Довідник!D:F,3,FALSE),"")</f>
        <v/>
      </c>
      <c r="B392" s="7">
        <f>Т.1_2!$I$6</f>
        <v>0</v>
      </c>
      <c r="C392" s="7">
        <f>YEAR(Т.1_2!$I$1)</f>
        <v>1900</v>
      </c>
      <c r="D392" s="7">
        <f t="shared" ref="D392:D455" si="12">IF(G392="",F392,YEAR(G392))</f>
        <v>0</v>
      </c>
      <c r="E392" s="44" t="str">
        <f>IF(ISBLANK(H392),"",MAX(E$7:$E391)+1)</f>
        <v/>
      </c>
      <c r="F392" s="122"/>
      <c r="G392" s="123"/>
      <c r="H392" s="107"/>
      <c r="I392" s="108"/>
      <c r="J392" s="107"/>
      <c r="K392" s="109"/>
      <c r="L392" s="126"/>
      <c r="M392" s="127"/>
      <c r="N392" s="87" t="str">
        <f t="shared" ref="N392:N455" si="13">IF(OR(IFERROR(0/D392,1)+ISBLANK(H392)*1+ISBLANK(I392)*1+ISBLANK(J392)*1+ISBLANK(K392)*1+ISBLANK(L392)*1=0,IFERROR(0/D392,1)+ISBLANK(H392)*1+ISBLANK(I392)*1+ISBLANK(J392)*1+ISBLANK(K392)*1+ISBLANK(L392)*1=6),"","Заповнено не всі поля!")</f>
        <v/>
      </c>
    </row>
    <row r="393" spans="1:14" x14ac:dyDescent="0.2">
      <c r="A393" s="7" t="str">
        <f>_xlfn.IFNA(VLOOKUP(I393,Довідник!D:F,3,FALSE),"")</f>
        <v/>
      </c>
      <c r="B393" s="7">
        <f>Т.1_2!$I$6</f>
        <v>0</v>
      </c>
      <c r="C393" s="7">
        <f>YEAR(Т.1_2!$I$1)</f>
        <v>1900</v>
      </c>
      <c r="D393" s="7">
        <f t="shared" si="12"/>
        <v>0</v>
      </c>
      <c r="E393" s="44" t="str">
        <f>IF(ISBLANK(H393),"",MAX(E$7:$E392)+1)</f>
        <v/>
      </c>
      <c r="F393" s="122"/>
      <c r="G393" s="123"/>
      <c r="H393" s="107"/>
      <c r="I393" s="108"/>
      <c r="J393" s="107"/>
      <c r="K393" s="109"/>
      <c r="L393" s="126"/>
      <c r="M393" s="127"/>
      <c r="N393" s="87" t="str">
        <f t="shared" si="13"/>
        <v/>
      </c>
    </row>
    <row r="394" spans="1:14" x14ac:dyDescent="0.2">
      <c r="A394" s="7" t="str">
        <f>_xlfn.IFNA(VLOOKUP(I394,Довідник!D:F,3,FALSE),"")</f>
        <v/>
      </c>
      <c r="B394" s="7">
        <f>Т.1_2!$I$6</f>
        <v>0</v>
      </c>
      <c r="C394" s="7">
        <f>YEAR(Т.1_2!$I$1)</f>
        <v>1900</v>
      </c>
      <c r="D394" s="7">
        <f t="shared" si="12"/>
        <v>0</v>
      </c>
      <c r="E394" s="44" t="str">
        <f>IF(ISBLANK(H394),"",MAX(E$7:$E393)+1)</f>
        <v/>
      </c>
      <c r="F394" s="122"/>
      <c r="G394" s="123"/>
      <c r="H394" s="107"/>
      <c r="I394" s="108"/>
      <c r="J394" s="107"/>
      <c r="K394" s="109"/>
      <c r="L394" s="126"/>
      <c r="M394" s="127"/>
      <c r="N394" s="87" t="str">
        <f t="shared" si="13"/>
        <v/>
      </c>
    </row>
    <row r="395" spans="1:14" x14ac:dyDescent="0.2">
      <c r="A395" s="7" t="str">
        <f>_xlfn.IFNA(VLOOKUP(I395,Довідник!D:F,3,FALSE),"")</f>
        <v/>
      </c>
      <c r="B395" s="7">
        <f>Т.1_2!$I$6</f>
        <v>0</v>
      </c>
      <c r="C395" s="7">
        <f>YEAR(Т.1_2!$I$1)</f>
        <v>1900</v>
      </c>
      <c r="D395" s="7">
        <f t="shared" si="12"/>
        <v>0</v>
      </c>
      <c r="E395" s="44" t="str">
        <f>IF(ISBLANK(H395),"",MAX(E$7:$E394)+1)</f>
        <v/>
      </c>
      <c r="F395" s="122"/>
      <c r="G395" s="123"/>
      <c r="H395" s="107"/>
      <c r="I395" s="108"/>
      <c r="J395" s="107"/>
      <c r="K395" s="109"/>
      <c r="L395" s="126"/>
      <c r="M395" s="127"/>
      <c r="N395" s="87" t="str">
        <f t="shared" si="13"/>
        <v/>
      </c>
    </row>
    <row r="396" spans="1:14" x14ac:dyDescent="0.2">
      <c r="A396" s="7" t="str">
        <f>_xlfn.IFNA(VLOOKUP(I396,Довідник!D:F,3,FALSE),"")</f>
        <v/>
      </c>
      <c r="B396" s="7">
        <f>Т.1_2!$I$6</f>
        <v>0</v>
      </c>
      <c r="C396" s="7">
        <f>YEAR(Т.1_2!$I$1)</f>
        <v>1900</v>
      </c>
      <c r="D396" s="7">
        <f t="shared" si="12"/>
        <v>0</v>
      </c>
      <c r="E396" s="44" t="str">
        <f>IF(ISBLANK(H396),"",MAX(E$7:$E395)+1)</f>
        <v/>
      </c>
      <c r="F396" s="122"/>
      <c r="G396" s="123"/>
      <c r="H396" s="107"/>
      <c r="I396" s="108"/>
      <c r="J396" s="107"/>
      <c r="K396" s="109"/>
      <c r="L396" s="126"/>
      <c r="M396" s="127"/>
      <c r="N396" s="87" t="str">
        <f t="shared" si="13"/>
        <v/>
      </c>
    </row>
    <row r="397" spans="1:14" x14ac:dyDescent="0.2">
      <c r="A397" s="7" t="str">
        <f>_xlfn.IFNA(VLOOKUP(I397,Довідник!D:F,3,FALSE),"")</f>
        <v/>
      </c>
      <c r="B397" s="7">
        <f>Т.1_2!$I$6</f>
        <v>0</v>
      </c>
      <c r="C397" s="7">
        <f>YEAR(Т.1_2!$I$1)</f>
        <v>1900</v>
      </c>
      <c r="D397" s="7">
        <f t="shared" si="12"/>
        <v>0</v>
      </c>
      <c r="E397" s="44" t="str">
        <f>IF(ISBLANK(H397),"",MAX(E$7:$E396)+1)</f>
        <v/>
      </c>
      <c r="F397" s="122"/>
      <c r="G397" s="123"/>
      <c r="H397" s="107"/>
      <c r="I397" s="108"/>
      <c r="J397" s="107"/>
      <c r="K397" s="109"/>
      <c r="L397" s="126"/>
      <c r="M397" s="127"/>
      <c r="N397" s="87" t="str">
        <f t="shared" si="13"/>
        <v/>
      </c>
    </row>
    <row r="398" spans="1:14" x14ac:dyDescent="0.2">
      <c r="A398" s="7" t="str">
        <f>_xlfn.IFNA(VLOOKUP(I398,Довідник!D:F,3,FALSE),"")</f>
        <v/>
      </c>
      <c r="B398" s="7">
        <f>Т.1_2!$I$6</f>
        <v>0</v>
      </c>
      <c r="C398" s="7">
        <f>YEAR(Т.1_2!$I$1)</f>
        <v>1900</v>
      </c>
      <c r="D398" s="7">
        <f t="shared" si="12"/>
        <v>0</v>
      </c>
      <c r="E398" s="44" t="str">
        <f>IF(ISBLANK(H398),"",MAX(E$7:$E397)+1)</f>
        <v/>
      </c>
      <c r="F398" s="122"/>
      <c r="G398" s="123"/>
      <c r="H398" s="107"/>
      <c r="I398" s="108"/>
      <c r="J398" s="107"/>
      <c r="K398" s="109"/>
      <c r="L398" s="126"/>
      <c r="M398" s="127"/>
      <c r="N398" s="87" t="str">
        <f t="shared" si="13"/>
        <v/>
      </c>
    </row>
    <row r="399" spans="1:14" x14ac:dyDescent="0.2">
      <c r="A399" s="7" t="str">
        <f>_xlfn.IFNA(VLOOKUP(I399,Довідник!D:F,3,FALSE),"")</f>
        <v/>
      </c>
      <c r="B399" s="7">
        <f>Т.1_2!$I$6</f>
        <v>0</v>
      </c>
      <c r="C399" s="7">
        <f>YEAR(Т.1_2!$I$1)</f>
        <v>1900</v>
      </c>
      <c r="D399" s="7">
        <f t="shared" si="12"/>
        <v>0</v>
      </c>
      <c r="E399" s="44" t="str">
        <f>IF(ISBLANK(H399),"",MAX(E$7:$E398)+1)</f>
        <v/>
      </c>
      <c r="F399" s="122"/>
      <c r="G399" s="123"/>
      <c r="H399" s="107"/>
      <c r="I399" s="108"/>
      <c r="J399" s="107"/>
      <c r="K399" s="109"/>
      <c r="L399" s="126"/>
      <c r="M399" s="127"/>
      <c r="N399" s="87" t="str">
        <f t="shared" si="13"/>
        <v/>
      </c>
    </row>
    <row r="400" spans="1:14" x14ac:dyDescent="0.2">
      <c r="A400" s="7" t="str">
        <f>_xlfn.IFNA(VLOOKUP(I400,Довідник!D:F,3,FALSE),"")</f>
        <v/>
      </c>
      <c r="B400" s="7">
        <f>Т.1_2!$I$6</f>
        <v>0</v>
      </c>
      <c r="C400" s="7">
        <f>YEAR(Т.1_2!$I$1)</f>
        <v>1900</v>
      </c>
      <c r="D400" s="7">
        <f t="shared" si="12"/>
        <v>0</v>
      </c>
      <c r="E400" s="44" t="str">
        <f>IF(ISBLANK(H400),"",MAX(E$7:$E399)+1)</f>
        <v/>
      </c>
      <c r="F400" s="122"/>
      <c r="G400" s="123"/>
      <c r="H400" s="107"/>
      <c r="I400" s="108"/>
      <c r="J400" s="107"/>
      <c r="K400" s="109"/>
      <c r="L400" s="126"/>
      <c r="M400" s="127"/>
      <c r="N400" s="87" t="str">
        <f t="shared" si="13"/>
        <v/>
      </c>
    </row>
    <row r="401" spans="1:14" x14ac:dyDescent="0.2">
      <c r="A401" s="7" t="str">
        <f>_xlfn.IFNA(VLOOKUP(I401,Довідник!D:F,3,FALSE),"")</f>
        <v/>
      </c>
      <c r="B401" s="7">
        <f>Т.1_2!$I$6</f>
        <v>0</v>
      </c>
      <c r="C401" s="7">
        <f>YEAR(Т.1_2!$I$1)</f>
        <v>1900</v>
      </c>
      <c r="D401" s="7">
        <f t="shared" si="12"/>
        <v>0</v>
      </c>
      <c r="E401" s="44" t="str">
        <f>IF(ISBLANK(H401),"",MAX(E$7:$E400)+1)</f>
        <v/>
      </c>
      <c r="F401" s="122"/>
      <c r="G401" s="123"/>
      <c r="H401" s="107"/>
      <c r="I401" s="108"/>
      <c r="J401" s="107"/>
      <c r="K401" s="109"/>
      <c r="L401" s="126"/>
      <c r="M401" s="127"/>
      <c r="N401" s="87" t="str">
        <f t="shared" si="13"/>
        <v/>
      </c>
    </row>
    <row r="402" spans="1:14" x14ac:dyDescent="0.2">
      <c r="A402" s="7" t="str">
        <f>_xlfn.IFNA(VLOOKUP(I402,Довідник!D:F,3,FALSE),"")</f>
        <v/>
      </c>
      <c r="B402" s="7">
        <f>Т.1_2!$I$6</f>
        <v>0</v>
      </c>
      <c r="C402" s="7">
        <f>YEAR(Т.1_2!$I$1)</f>
        <v>1900</v>
      </c>
      <c r="D402" s="7">
        <f t="shared" si="12"/>
        <v>0</v>
      </c>
      <c r="E402" s="44" t="str">
        <f>IF(ISBLANK(H402),"",MAX(E$7:$E401)+1)</f>
        <v/>
      </c>
      <c r="F402" s="122"/>
      <c r="G402" s="123"/>
      <c r="H402" s="107"/>
      <c r="I402" s="108"/>
      <c r="J402" s="107"/>
      <c r="K402" s="109"/>
      <c r="L402" s="126"/>
      <c r="M402" s="127"/>
      <c r="N402" s="87" t="str">
        <f t="shared" si="13"/>
        <v/>
      </c>
    </row>
    <row r="403" spans="1:14" x14ac:dyDescent="0.2">
      <c r="A403" s="7" t="str">
        <f>_xlfn.IFNA(VLOOKUP(I403,Довідник!D:F,3,FALSE),"")</f>
        <v/>
      </c>
      <c r="B403" s="7">
        <f>Т.1_2!$I$6</f>
        <v>0</v>
      </c>
      <c r="C403" s="7">
        <f>YEAR(Т.1_2!$I$1)</f>
        <v>1900</v>
      </c>
      <c r="D403" s="7">
        <f t="shared" si="12"/>
        <v>0</v>
      </c>
      <c r="E403" s="44" t="str">
        <f>IF(ISBLANK(H403),"",MAX(E$7:$E402)+1)</f>
        <v/>
      </c>
      <c r="F403" s="122"/>
      <c r="G403" s="123"/>
      <c r="H403" s="107"/>
      <c r="I403" s="108"/>
      <c r="J403" s="107"/>
      <c r="K403" s="109"/>
      <c r="L403" s="126"/>
      <c r="M403" s="127"/>
      <c r="N403" s="87" t="str">
        <f t="shared" si="13"/>
        <v/>
      </c>
    </row>
    <row r="404" spans="1:14" x14ac:dyDescent="0.2">
      <c r="A404" s="7" t="str">
        <f>_xlfn.IFNA(VLOOKUP(I404,Довідник!D:F,3,FALSE),"")</f>
        <v/>
      </c>
      <c r="B404" s="7">
        <f>Т.1_2!$I$6</f>
        <v>0</v>
      </c>
      <c r="C404" s="7">
        <f>YEAR(Т.1_2!$I$1)</f>
        <v>1900</v>
      </c>
      <c r="D404" s="7">
        <f t="shared" si="12"/>
        <v>0</v>
      </c>
      <c r="E404" s="44" t="str">
        <f>IF(ISBLANK(H404),"",MAX(E$7:$E403)+1)</f>
        <v/>
      </c>
      <c r="F404" s="122"/>
      <c r="G404" s="123"/>
      <c r="H404" s="107"/>
      <c r="I404" s="108"/>
      <c r="J404" s="107"/>
      <c r="K404" s="109"/>
      <c r="L404" s="126"/>
      <c r="M404" s="127"/>
      <c r="N404" s="87" t="str">
        <f t="shared" si="13"/>
        <v/>
      </c>
    </row>
    <row r="405" spans="1:14" x14ac:dyDescent="0.2">
      <c r="A405" s="7" t="str">
        <f>_xlfn.IFNA(VLOOKUP(I405,Довідник!D:F,3,FALSE),"")</f>
        <v/>
      </c>
      <c r="B405" s="7">
        <f>Т.1_2!$I$6</f>
        <v>0</v>
      </c>
      <c r="C405" s="7">
        <f>YEAR(Т.1_2!$I$1)</f>
        <v>1900</v>
      </c>
      <c r="D405" s="7">
        <f t="shared" si="12"/>
        <v>0</v>
      </c>
      <c r="E405" s="44" t="str">
        <f>IF(ISBLANK(H405),"",MAX(E$7:$E404)+1)</f>
        <v/>
      </c>
      <c r="F405" s="122"/>
      <c r="G405" s="123"/>
      <c r="H405" s="107"/>
      <c r="I405" s="108"/>
      <c r="J405" s="107"/>
      <c r="K405" s="109"/>
      <c r="L405" s="126"/>
      <c r="M405" s="127"/>
      <c r="N405" s="87" t="str">
        <f t="shared" si="13"/>
        <v/>
      </c>
    </row>
    <row r="406" spans="1:14" x14ac:dyDescent="0.2">
      <c r="A406" s="7" t="str">
        <f>_xlfn.IFNA(VLOOKUP(I406,Довідник!D:F,3,FALSE),"")</f>
        <v/>
      </c>
      <c r="B406" s="7">
        <f>Т.1_2!$I$6</f>
        <v>0</v>
      </c>
      <c r="C406" s="7">
        <f>YEAR(Т.1_2!$I$1)</f>
        <v>1900</v>
      </c>
      <c r="D406" s="7">
        <f t="shared" si="12"/>
        <v>0</v>
      </c>
      <c r="E406" s="44" t="str">
        <f>IF(ISBLANK(H406),"",MAX(E$7:$E405)+1)</f>
        <v/>
      </c>
      <c r="F406" s="122"/>
      <c r="G406" s="123"/>
      <c r="H406" s="107"/>
      <c r="I406" s="108"/>
      <c r="J406" s="107"/>
      <c r="K406" s="109"/>
      <c r="L406" s="126"/>
      <c r="M406" s="127"/>
      <c r="N406" s="87" t="str">
        <f t="shared" si="13"/>
        <v/>
      </c>
    </row>
    <row r="407" spans="1:14" x14ac:dyDescent="0.2">
      <c r="A407" s="7" t="str">
        <f>_xlfn.IFNA(VLOOKUP(I407,Довідник!D:F,3,FALSE),"")</f>
        <v/>
      </c>
      <c r="B407" s="7">
        <f>Т.1_2!$I$6</f>
        <v>0</v>
      </c>
      <c r="C407" s="7">
        <f>YEAR(Т.1_2!$I$1)</f>
        <v>1900</v>
      </c>
      <c r="D407" s="7">
        <f t="shared" si="12"/>
        <v>0</v>
      </c>
      <c r="E407" s="44" t="str">
        <f>IF(ISBLANK(H407),"",MAX(E$7:$E406)+1)</f>
        <v/>
      </c>
      <c r="F407" s="122"/>
      <c r="G407" s="123"/>
      <c r="H407" s="107"/>
      <c r="I407" s="108"/>
      <c r="J407" s="107"/>
      <c r="K407" s="109"/>
      <c r="L407" s="126"/>
      <c r="M407" s="127"/>
      <c r="N407" s="87" t="str">
        <f t="shared" si="13"/>
        <v/>
      </c>
    </row>
    <row r="408" spans="1:14" x14ac:dyDescent="0.2">
      <c r="A408" s="7" t="str">
        <f>_xlfn.IFNA(VLOOKUP(I408,Довідник!D:F,3,FALSE),"")</f>
        <v/>
      </c>
      <c r="B408" s="7">
        <f>Т.1_2!$I$6</f>
        <v>0</v>
      </c>
      <c r="C408" s="7">
        <f>YEAR(Т.1_2!$I$1)</f>
        <v>1900</v>
      </c>
      <c r="D408" s="7">
        <f t="shared" si="12"/>
        <v>0</v>
      </c>
      <c r="E408" s="44" t="str">
        <f>IF(ISBLANK(H408),"",MAX(E$7:$E407)+1)</f>
        <v/>
      </c>
      <c r="F408" s="122"/>
      <c r="G408" s="123"/>
      <c r="H408" s="107"/>
      <c r="I408" s="108"/>
      <c r="J408" s="107"/>
      <c r="K408" s="109"/>
      <c r="L408" s="126"/>
      <c r="M408" s="127"/>
      <c r="N408" s="87" t="str">
        <f t="shared" si="13"/>
        <v/>
      </c>
    </row>
    <row r="409" spans="1:14" x14ac:dyDescent="0.2">
      <c r="A409" s="7" t="str">
        <f>_xlfn.IFNA(VLOOKUP(I409,Довідник!D:F,3,FALSE),"")</f>
        <v/>
      </c>
      <c r="B409" s="7">
        <f>Т.1_2!$I$6</f>
        <v>0</v>
      </c>
      <c r="C409" s="7">
        <f>YEAR(Т.1_2!$I$1)</f>
        <v>1900</v>
      </c>
      <c r="D409" s="7">
        <f t="shared" si="12"/>
        <v>0</v>
      </c>
      <c r="E409" s="44" t="str">
        <f>IF(ISBLANK(H409),"",MAX(E$7:$E408)+1)</f>
        <v/>
      </c>
      <c r="F409" s="122"/>
      <c r="G409" s="123"/>
      <c r="H409" s="107"/>
      <c r="I409" s="108"/>
      <c r="J409" s="107"/>
      <c r="K409" s="109"/>
      <c r="L409" s="126"/>
      <c r="M409" s="127"/>
      <c r="N409" s="87" t="str">
        <f t="shared" si="13"/>
        <v/>
      </c>
    </row>
    <row r="410" spans="1:14" x14ac:dyDescent="0.2">
      <c r="A410" s="7" t="str">
        <f>_xlfn.IFNA(VLOOKUP(I410,Довідник!D:F,3,FALSE),"")</f>
        <v/>
      </c>
      <c r="B410" s="7">
        <f>Т.1_2!$I$6</f>
        <v>0</v>
      </c>
      <c r="C410" s="7">
        <f>YEAR(Т.1_2!$I$1)</f>
        <v>1900</v>
      </c>
      <c r="D410" s="7">
        <f t="shared" si="12"/>
        <v>0</v>
      </c>
      <c r="E410" s="44" t="str">
        <f>IF(ISBLANK(H410),"",MAX(E$7:$E409)+1)</f>
        <v/>
      </c>
      <c r="F410" s="122"/>
      <c r="G410" s="123"/>
      <c r="H410" s="107"/>
      <c r="I410" s="108"/>
      <c r="J410" s="107"/>
      <c r="K410" s="109"/>
      <c r="L410" s="126"/>
      <c r="M410" s="127"/>
      <c r="N410" s="87" t="str">
        <f t="shared" si="13"/>
        <v/>
      </c>
    </row>
    <row r="411" spans="1:14" x14ac:dyDescent="0.2">
      <c r="A411" s="7" t="str">
        <f>_xlfn.IFNA(VLOOKUP(I411,Довідник!D:F,3,FALSE),"")</f>
        <v/>
      </c>
      <c r="B411" s="7">
        <f>Т.1_2!$I$6</f>
        <v>0</v>
      </c>
      <c r="C411" s="7">
        <f>YEAR(Т.1_2!$I$1)</f>
        <v>1900</v>
      </c>
      <c r="D411" s="7">
        <f t="shared" si="12"/>
        <v>0</v>
      </c>
      <c r="E411" s="44" t="str">
        <f>IF(ISBLANK(H411),"",MAX(E$7:$E410)+1)</f>
        <v/>
      </c>
      <c r="F411" s="122"/>
      <c r="G411" s="123"/>
      <c r="H411" s="107"/>
      <c r="I411" s="108"/>
      <c r="J411" s="107"/>
      <c r="K411" s="109"/>
      <c r="L411" s="126"/>
      <c r="M411" s="127"/>
      <c r="N411" s="87" t="str">
        <f t="shared" si="13"/>
        <v/>
      </c>
    </row>
    <row r="412" spans="1:14" x14ac:dyDescent="0.2">
      <c r="A412" s="7" t="str">
        <f>_xlfn.IFNA(VLOOKUP(I412,Довідник!D:F,3,FALSE),"")</f>
        <v/>
      </c>
      <c r="B412" s="7">
        <f>Т.1_2!$I$6</f>
        <v>0</v>
      </c>
      <c r="C412" s="7">
        <f>YEAR(Т.1_2!$I$1)</f>
        <v>1900</v>
      </c>
      <c r="D412" s="7">
        <f t="shared" si="12"/>
        <v>0</v>
      </c>
      <c r="E412" s="44" t="str">
        <f>IF(ISBLANK(H412),"",MAX(E$7:$E411)+1)</f>
        <v/>
      </c>
      <c r="F412" s="122"/>
      <c r="G412" s="123"/>
      <c r="H412" s="107"/>
      <c r="I412" s="108"/>
      <c r="J412" s="107"/>
      <c r="K412" s="109"/>
      <c r="L412" s="126"/>
      <c r="M412" s="127"/>
      <c r="N412" s="87" t="str">
        <f t="shared" si="13"/>
        <v/>
      </c>
    </row>
    <row r="413" spans="1:14" x14ac:dyDescent="0.2">
      <c r="A413" s="7" t="str">
        <f>_xlfn.IFNA(VLOOKUP(I413,Довідник!D:F,3,FALSE),"")</f>
        <v/>
      </c>
      <c r="B413" s="7">
        <f>Т.1_2!$I$6</f>
        <v>0</v>
      </c>
      <c r="C413" s="7">
        <f>YEAR(Т.1_2!$I$1)</f>
        <v>1900</v>
      </c>
      <c r="D413" s="7">
        <f t="shared" si="12"/>
        <v>0</v>
      </c>
      <c r="E413" s="44" t="str">
        <f>IF(ISBLANK(H413),"",MAX(E$7:$E412)+1)</f>
        <v/>
      </c>
      <c r="F413" s="122"/>
      <c r="G413" s="123"/>
      <c r="H413" s="107"/>
      <c r="I413" s="108"/>
      <c r="J413" s="107"/>
      <c r="K413" s="109"/>
      <c r="L413" s="126"/>
      <c r="M413" s="127"/>
      <c r="N413" s="87" t="str">
        <f t="shared" si="13"/>
        <v/>
      </c>
    </row>
    <row r="414" spans="1:14" x14ac:dyDescent="0.2">
      <c r="A414" s="7" t="str">
        <f>_xlfn.IFNA(VLOOKUP(I414,Довідник!D:F,3,FALSE),"")</f>
        <v/>
      </c>
      <c r="B414" s="7">
        <f>Т.1_2!$I$6</f>
        <v>0</v>
      </c>
      <c r="C414" s="7">
        <f>YEAR(Т.1_2!$I$1)</f>
        <v>1900</v>
      </c>
      <c r="D414" s="7">
        <f t="shared" si="12"/>
        <v>0</v>
      </c>
      <c r="E414" s="44" t="str">
        <f>IF(ISBLANK(H414),"",MAX(E$7:$E413)+1)</f>
        <v/>
      </c>
      <c r="F414" s="122"/>
      <c r="G414" s="123"/>
      <c r="H414" s="107"/>
      <c r="I414" s="108"/>
      <c r="J414" s="107"/>
      <c r="K414" s="109"/>
      <c r="L414" s="126"/>
      <c r="M414" s="127"/>
      <c r="N414" s="87" t="str">
        <f t="shared" si="13"/>
        <v/>
      </c>
    </row>
    <row r="415" spans="1:14" x14ac:dyDescent="0.2">
      <c r="A415" s="7" t="str">
        <f>_xlfn.IFNA(VLOOKUP(I415,Довідник!D:F,3,FALSE),"")</f>
        <v/>
      </c>
      <c r="B415" s="7">
        <f>Т.1_2!$I$6</f>
        <v>0</v>
      </c>
      <c r="C415" s="7">
        <f>YEAR(Т.1_2!$I$1)</f>
        <v>1900</v>
      </c>
      <c r="D415" s="7">
        <f t="shared" si="12"/>
        <v>0</v>
      </c>
      <c r="E415" s="44" t="str">
        <f>IF(ISBLANK(H415),"",MAX(E$7:$E414)+1)</f>
        <v/>
      </c>
      <c r="F415" s="122"/>
      <c r="G415" s="123"/>
      <c r="H415" s="107"/>
      <c r="I415" s="108"/>
      <c r="J415" s="107"/>
      <c r="K415" s="109"/>
      <c r="L415" s="126"/>
      <c r="M415" s="127"/>
      <c r="N415" s="87" t="str">
        <f t="shared" si="13"/>
        <v/>
      </c>
    </row>
    <row r="416" spans="1:14" x14ac:dyDescent="0.2">
      <c r="A416" s="7" t="str">
        <f>_xlfn.IFNA(VLOOKUP(I416,Довідник!D:F,3,FALSE),"")</f>
        <v/>
      </c>
      <c r="B416" s="7">
        <f>Т.1_2!$I$6</f>
        <v>0</v>
      </c>
      <c r="C416" s="7">
        <f>YEAR(Т.1_2!$I$1)</f>
        <v>1900</v>
      </c>
      <c r="D416" s="7">
        <f t="shared" si="12"/>
        <v>0</v>
      </c>
      <c r="E416" s="44" t="str">
        <f>IF(ISBLANK(H416),"",MAX(E$7:$E415)+1)</f>
        <v/>
      </c>
      <c r="F416" s="122"/>
      <c r="G416" s="123"/>
      <c r="H416" s="107"/>
      <c r="I416" s="108"/>
      <c r="J416" s="107"/>
      <c r="K416" s="109"/>
      <c r="L416" s="126"/>
      <c r="M416" s="127"/>
      <c r="N416" s="87" t="str">
        <f t="shared" si="13"/>
        <v/>
      </c>
    </row>
    <row r="417" spans="1:14" x14ac:dyDescent="0.2">
      <c r="A417" s="7" t="str">
        <f>_xlfn.IFNA(VLOOKUP(I417,Довідник!D:F,3,FALSE),"")</f>
        <v/>
      </c>
      <c r="B417" s="7">
        <f>Т.1_2!$I$6</f>
        <v>0</v>
      </c>
      <c r="C417" s="7">
        <f>YEAR(Т.1_2!$I$1)</f>
        <v>1900</v>
      </c>
      <c r="D417" s="7">
        <f t="shared" si="12"/>
        <v>0</v>
      </c>
      <c r="E417" s="44" t="str">
        <f>IF(ISBLANK(H417),"",MAX(E$7:$E416)+1)</f>
        <v/>
      </c>
      <c r="F417" s="122"/>
      <c r="G417" s="123"/>
      <c r="H417" s="107"/>
      <c r="I417" s="108"/>
      <c r="J417" s="107"/>
      <c r="K417" s="109"/>
      <c r="L417" s="126"/>
      <c r="M417" s="127"/>
      <c r="N417" s="87" t="str">
        <f t="shared" si="13"/>
        <v/>
      </c>
    </row>
    <row r="418" spans="1:14" x14ac:dyDescent="0.2">
      <c r="A418" s="7" t="str">
        <f>_xlfn.IFNA(VLOOKUP(I418,Довідник!D:F,3,FALSE),"")</f>
        <v/>
      </c>
      <c r="B418" s="7">
        <f>Т.1_2!$I$6</f>
        <v>0</v>
      </c>
      <c r="C418" s="7">
        <f>YEAR(Т.1_2!$I$1)</f>
        <v>1900</v>
      </c>
      <c r="D418" s="7">
        <f t="shared" si="12"/>
        <v>0</v>
      </c>
      <c r="E418" s="44" t="str">
        <f>IF(ISBLANK(H418),"",MAX(E$7:$E417)+1)</f>
        <v/>
      </c>
      <c r="F418" s="122"/>
      <c r="G418" s="123"/>
      <c r="H418" s="107"/>
      <c r="I418" s="108"/>
      <c r="J418" s="107"/>
      <c r="K418" s="109"/>
      <c r="L418" s="126"/>
      <c r="M418" s="127"/>
      <c r="N418" s="87" t="str">
        <f t="shared" si="13"/>
        <v/>
      </c>
    </row>
    <row r="419" spans="1:14" x14ac:dyDescent="0.2">
      <c r="A419" s="7" t="str">
        <f>_xlfn.IFNA(VLOOKUP(I419,Довідник!D:F,3,FALSE),"")</f>
        <v/>
      </c>
      <c r="B419" s="7">
        <f>Т.1_2!$I$6</f>
        <v>0</v>
      </c>
      <c r="C419" s="7">
        <f>YEAR(Т.1_2!$I$1)</f>
        <v>1900</v>
      </c>
      <c r="D419" s="7">
        <f t="shared" si="12"/>
        <v>0</v>
      </c>
      <c r="E419" s="44" t="str">
        <f>IF(ISBLANK(H419),"",MAX(E$7:$E418)+1)</f>
        <v/>
      </c>
      <c r="F419" s="122"/>
      <c r="G419" s="123"/>
      <c r="H419" s="107"/>
      <c r="I419" s="108"/>
      <c r="J419" s="107"/>
      <c r="K419" s="109"/>
      <c r="L419" s="126"/>
      <c r="M419" s="127"/>
      <c r="N419" s="87" t="str">
        <f t="shared" si="13"/>
        <v/>
      </c>
    </row>
    <row r="420" spans="1:14" x14ac:dyDescent="0.2">
      <c r="A420" s="7" t="str">
        <f>_xlfn.IFNA(VLOOKUP(I420,Довідник!D:F,3,FALSE),"")</f>
        <v/>
      </c>
      <c r="B420" s="7">
        <f>Т.1_2!$I$6</f>
        <v>0</v>
      </c>
      <c r="C420" s="7">
        <f>YEAR(Т.1_2!$I$1)</f>
        <v>1900</v>
      </c>
      <c r="D420" s="7">
        <f t="shared" si="12"/>
        <v>0</v>
      </c>
      <c r="E420" s="44" t="str">
        <f>IF(ISBLANK(H420),"",MAX(E$7:$E419)+1)</f>
        <v/>
      </c>
      <c r="F420" s="122"/>
      <c r="G420" s="123"/>
      <c r="H420" s="107"/>
      <c r="I420" s="108"/>
      <c r="J420" s="107"/>
      <c r="K420" s="109"/>
      <c r="L420" s="126"/>
      <c r="M420" s="127"/>
      <c r="N420" s="87" t="str">
        <f t="shared" si="13"/>
        <v/>
      </c>
    </row>
    <row r="421" spans="1:14" x14ac:dyDescent="0.2">
      <c r="A421" s="7" t="str">
        <f>_xlfn.IFNA(VLOOKUP(I421,Довідник!D:F,3,FALSE),"")</f>
        <v/>
      </c>
      <c r="B421" s="7">
        <f>Т.1_2!$I$6</f>
        <v>0</v>
      </c>
      <c r="C421" s="7">
        <f>YEAR(Т.1_2!$I$1)</f>
        <v>1900</v>
      </c>
      <c r="D421" s="7">
        <f t="shared" si="12"/>
        <v>0</v>
      </c>
      <c r="E421" s="44" t="str">
        <f>IF(ISBLANK(H421),"",MAX(E$7:$E420)+1)</f>
        <v/>
      </c>
      <c r="F421" s="122"/>
      <c r="G421" s="123"/>
      <c r="H421" s="107"/>
      <c r="I421" s="108"/>
      <c r="J421" s="107"/>
      <c r="K421" s="109"/>
      <c r="L421" s="126"/>
      <c r="M421" s="127"/>
      <c r="N421" s="87" t="str">
        <f t="shared" si="13"/>
        <v/>
      </c>
    </row>
    <row r="422" spans="1:14" x14ac:dyDescent="0.2">
      <c r="A422" s="7" t="str">
        <f>_xlfn.IFNA(VLOOKUP(I422,Довідник!D:F,3,FALSE),"")</f>
        <v/>
      </c>
      <c r="B422" s="7">
        <f>Т.1_2!$I$6</f>
        <v>0</v>
      </c>
      <c r="C422" s="7">
        <f>YEAR(Т.1_2!$I$1)</f>
        <v>1900</v>
      </c>
      <c r="D422" s="7">
        <f t="shared" si="12"/>
        <v>0</v>
      </c>
      <c r="E422" s="44" t="str">
        <f>IF(ISBLANK(H422),"",MAX(E$7:$E421)+1)</f>
        <v/>
      </c>
      <c r="F422" s="122"/>
      <c r="G422" s="123"/>
      <c r="H422" s="107"/>
      <c r="I422" s="108"/>
      <c r="J422" s="107"/>
      <c r="K422" s="109"/>
      <c r="L422" s="126"/>
      <c r="M422" s="127"/>
      <c r="N422" s="87" t="str">
        <f t="shared" si="13"/>
        <v/>
      </c>
    </row>
    <row r="423" spans="1:14" x14ac:dyDescent="0.2">
      <c r="A423" s="7" t="str">
        <f>_xlfn.IFNA(VLOOKUP(I423,Довідник!D:F,3,FALSE),"")</f>
        <v/>
      </c>
      <c r="B423" s="7">
        <f>Т.1_2!$I$6</f>
        <v>0</v>
      </c>
      <c r="C423" s="7">
        <f>YEAR(Т.1_2!$I$1)</f>
        <v>1900</v>
      </c>
      <c r="D423" s="7">
        <f t="shared" si="12"/>
        <v>0</v>
      </c>
      <c r="E423" s="44" t="str">
        <f>IF(ISBLANK(H423),"",MAX(E$7:$E422)+1)</f>
        <v/>
      </c>
      <c r="F423" s="122"/>
      <c r="G423" s="123"/>
      <c r="H423" s="107"/>
      <c r="I423" s="108"/>
      <c r="J423" s="107"/>
      <c r="K423" s="109"/>
      <c r="L423" s="126"/>
      <c r="M423" s="127"/>
      <c r="N423" s="87" t="str">
        <f t="shared" si="13"/>
        <v/>
      </c>
    </row>
    <row r="424" spans="1:14" x14ac:dyDescent="0.2">
      <c r="A424" s="7" t="str">
        <f>_xlfn.IFNA(VLOOKUP(I424,Довідник!D:F,3,FALSE),"")</f>
        <v/>
      </c>
      <c r="B424" s="7">
        <f>Т.1_2!$I$6</f>
        <v>0</v>
      </c>
      <c r="C424" s="7">
        <f>YEAR(Т.1_2!$I$1)</f>
        <v>1900</v>
      </c>
      <c r="D424" s="7">
        <f t="shared" si="12"/>
        <v>0</v>
      </c>
      <c r="E424" s="44" t="str">
        <f>IF(ISBLANK(H424),"",MAX(E$7:$E423)+1)</f>
        <v/>
      </c>
      <c r="F424" s="122"/>
      <c r="G424" s="123"/>
      <c r="H424" s="107"/>
      <c r="I424" s="108"/>
      <c r="J424" s="107"/>
      <c r="K424" s="109"/>
      <c r="L424" s="126"/>
      <c r="M424" s="127"/>
      <c r="N424" s="87" t="str">
        <f t="shared" si="13"/>
        <v/>
      </c>
    </row>
    <row r="425" spans="1:14" x14ac:dyDescent="0.2">
      <c r="A425" s="7" t="str">
        <f>_xlfn.IFNA(VLOOKUP(I425,Довідник!D:F,3,FALSE),"")</f>
        <v/>
      </c>
      <c r="B425" s="7">
        <f>Т.1_2!$I$6</f>
        <v>0</v>
      </c>
      <c r="C425" s="7">
        <f>YEAR(Т.1_2!$I$1)</f>
        <v>1900</v>
      </c>
      <c r="D425" s="7">
        <f t="shared" si="12"/>
        <v>0</v>
      </c>
      <c r="E425" s="44" t="str">
        <f>IF(ISBLANK(H425),"",MAX(E$7:$E424)+1)</f>
        <v/>
      </c>
      <c r="F425" s="122"/>
      <c r="G425" s="123"/>
      <c r="H425" s="107"/>
      <c r="I425" s="108"/>
      <c r="J425" s="107"/>
      <c r="K425" s="109"/>
      <c r="L425" s="126"/>
      <c r="M425" s="127"/>
      <c r="N425" s="87" t="str">
        <f t="shared" si="13"/>
        <v/>
      </c>
    </row>
    <row r="426" spans="1:14" x14ac:dyDescent="0.2">
      <c r="A426" s="7" t="str">
        <f>_xlfn.IFNA(VLOOKUP(I426,Довідник!D:F,3,FALSE),"")</f>
        <v/>
      </c>
      <c r="B426" s="7">
        <f>Т.1_2!$I$6</f>
        <v>0</v>
      </c>
      <c r="C426" s="7">
        <f>YEAR(Т.1_2!$I$1)</f>
        <v>1900</v>
      </c>
      <c r="D426" s="7">
        <f t="shared" si="12"/>
        <v>0</v>
      </c>
      <c r="E426" s="44" t="str">
        <f>IF(ISBLANK(H426),"",MAX(E$7:$E425)+1)</f>
        <v/>
      </c>
      <c r="F426" s="122"/>
      <c r="G426" s="123"/>
      <c r="H426" s="107"/>
      <c r="I426" s="108"/>
      <c r="J426" s="107"/>
      <c r="K426" s="109"/>
      <c r="L426" s="126"/>
      <c r="M426" s="127"/>
      <c r="N426" s="87" t="str">
        <f t="shared" si="13"/>
        <v/>
      </c>
    </row>
    <row r="427" spans="1:14" x14ac:dyDescent="0.2">
      <c r="A427" s="7" t="str">
        <f>_xlfn.IFNA(VLOOKUP(I427,Довідник!D:F,3,FALSE),"")</f>
        <v/>
      </c>
      <c r="B427" s="7">
        <f>Т.1_2!$I$6</f>
        <v>0</v>
      </c>
      <c r="C427" s="7">
        <f>YEAR(Т.1_2!$I$1)</f>
        <v>1900</v>
      </c>
      <c r="D427" s="7">
        <f t="shared" si="12"/>
        <v>0</v>
      </c>
      <c r="E427" s="44" t="str">
        <f>IF(ISBLANK(H427),"",MAX(E$7:$E426)+1)</f>
        <v/>
      </c>
      <c r="F427" s="122"/>
      <c r="G427" s="123"/>
      <c r="H427" s="107"/>
      <c r="I427" s="108"/>
      <c r="J427" s="107"/>
      <c r="K427" s="109"/>
      <c r="L427" s="126"/>
      <c r="M427" s="127"/>
      <c r="N427" s="87" t="str">
        <f t="shared" si="13"/>
        <v/>
      </c>
    </row>
    <row r="428" spans="1:14" x14ac:dyDescent="0.2">
      <c r="A428" s="7" t="str">
        <f>_xlfn.IFNA(VLOOKUP(I428,Довідник!D:F,3,FALSE),"")</f>
        <v/>
      </c>
      <c r="B428" s="7">
        <f>Т.1_2!$I$6</f>
        <v>0</v>
      </c>
      <c r="C428" s="7">
        <f>YEAR(Т.1_2!$I$1)</f>
        <v>1900</v>
      </c>
      <c r="D428" s="7">
        <f t="shared" si="12"/>
        <v>0</v>
      </c>
      <c r="E428" s="44" t="str">
        <f>IF(ISBLANK(H428),"",MAX(E$7:$E427)+1)</f>
        <v/>
      </c>
      <c r="F428" s="122"/>
      <c r="G428" s="123"/>
      <c r="H428" s="107"/>
      <c r="I428" s="108"/>
      <c r="J428" s="107"/>
      <c r="K428" s="109"/>
      <c r="L428" s="126"/>
      <c r="M428" s="127"/>
      <c r="N428" s="87" t="str">
        <f t="shared" si="13"/>
        <v/>
      </c>
    </row>
    <row r="429" spans="1:14" x14ac:dyDescent="0.2">
      <c r="A429" s="7" t="str">
        <f>_xlfn.IFNA(VLOOKUP(I429,Довідник!D:F,3,FALSE),"")</f>
        <v/>
      </c>
      <c r="B429" s="7">
        <f>Т.1_2!$I$6</f>
        <v>0</v>
      </c>
      <c r="C429" s="7">
        <f>YEAR(Т.1_2!$I$1)</f>
        <v>1900</v>
      </c>
      <c r="D429" s="7">
        <f t="shared" si="12"/>
        <v>0</v>
      </c>
      <c r="E429" s="44" t="str">
        <f>IF(ISBLANK(H429),"",MAX(E$7:$E428)+1)</f>
        <v/>
      </c>
      <c r="F429" s="122"/>
      <c r="G429" s="123"/>
      <c r="H429" s="107"/>
      <c r="I429" s="108"/>
      <c r="J429" s="107"/>
      <c r="K429" s="109"/>
      <c r="L429" s="126"/>
      <c r="M429" s="127"/>
      <c r="N429" s="87" t="str">
        <f t="shared" si="13"/>
        <v/>
      </c>
    </row>
    <row r="430" spans="1:14" x14ac:dyDescent="0.2">
      <c r="A430" s="7" t="str">
        <f>_xlfn.IFNA(VLOOKUP(I430,Довідник!D:F,3,FALSE),"")</f>
        <v/>
      </c>
      <c r="B430" s="7">
        <f>Т.1_2!$I$6</f>
        <v>0</v>
      </c>
      <c r="C430" s="7">
        <f>YEAR(Т.1_2!$I$1)</f>
        <v>1900</v>
      </c>
      <c r="D430" s="7">
        <f t="shared" si="12"/>
        <v>0</v>
      </c>
      <c r="E430" s="44" t="str">
        <f>IF(ISBLANK(H430),"",MAX(E$7:$E429)+1)</f>
        <v/>
      </c>
      <c r="F430" s="122"/>
      <c r="G430" s="123"/>
      <c r="H430" s="107"/>
      <c r="I430" s="108"/>
      <c r="J430" s="107"/>
      <c r="K430" s="109"/>
      <c r="L430" s="126"/>
      <c r="M430" s="127"/>
      <c r="N430" s="87" t="str">
        <f t="shared" si="13"/>
        <v/>
      </c>
    </row>
    <row r="431" spans="1:14" x14ac:dyDescent="0.2">
      <c r="A431" s="7" t="str">
        <f>_xlfn.IFNA(VLOOKUP(I431,Довідник!D:F,3,FALSE),"")</f>
        <v/>
      </c>
      <c r="B431" s="7">
        <f>Т.1_2!$I$6</f>
        <v>0</v>
      </c>
      <c r="C431" s="7">
        <f>YEAR(Т.1_2!$I$1)</f>
        <v>1900</v>
      </c>
      <c r="D431" s="7">
        <f t="shared" si="12"/>
        <v>0</v>
      </c>
      <c r="E431" s="44" t="str">
        <f>IF(ISBLANK(H431),"",MAX(E$7:$E430)+1)</f>
        <v/>
      </c>
      <c r="F431" s="122"/>
      <c r="G431" s="123"/>
      <c r="H431" s="107"/>
      <c r="I431" s="108"/>
      <c r="J431" s="107"/>
      <c r="K431" s="109"/>
      <c r="L431" s="126"/>
      <c r="M431" s="127"/>
      <c r="N431" s="87" t="str">
        <f t="shared" si="13"/>
        <v/>
      </c>
    </row>
    <row r="432" spans="1:14" x14ac:dyDescent="0.2">
      <c r="A432" s="7" t="str">
        <f>_xlfn.IFNA(VLOOKUP(I432,Довідник!D:F,3,FALSE),"")</f>
        <v/>
      </c>
      <c r="B432" s="7">
        <f>Т.1_2!$I$6</f>
        <v>0</v>
      </c>
      <c r="C432" s="7">
        <f>YEAR(Т.1_2!$I$1)</f>
        <v>1900</v>
      </c>
      <c r="D432" s="7">
        <f t="shared" si="12"/>
        <v>0</v>
      </c>
      <c r="E432" s="44" t="str">
        <f>IF(ISBLANK(H432),"",MAX(E$7:$E431)+1)</f>
        <v/>
      </c>
      <c r="F432" s="122"/>
      <c r="G432" s="123"/>
      <c r="H432" s="107"/>
      <c r="I432" s="108"/>
      <c r="J432" s="107"/>
      <c r="K432" s="109"/>
      <c r="L432" s="126"/>
      <c r="M432" s="127"/>
      <c r="N432" s="87" t="str">
        <f t="shared" si="13"/>
        <v/>
      </c>
    </row>
    <row r="433" spans="1:14" x14ac:dyDescent="0.2">
      <c r="A433" s="7" t="str">
        <f>_xlfn.IFNA(VLOOKUP(I433,Довідник!D:F,3,FALSE),"")</f>
        <v/>
      </c>
      <c r="B433" s="7">
        <f>Т.1_2!$I$6</f>
        <v>0</v>
      </c>
      <c r="C433" s="7">
        <f>YEAR(Т.1_2!$I$1)</f>
        <v>1900</v>
      </c>
      <c r="D433" s="7">
        <f t="shared" si="12"/>
        <v>0</v>
      </c>
      <c r="E433" s="44" t="str">
        <f>IF(ISBLANK(H433),"",MAX(E$7:$E432)+1)</f>
        <v/>
      </c>
      <c r="F433" s="122"/>
      <c r="G433" s="123"/>
      <c r="H433" s="107"/>
      <c r="I433" s="108"/>
      <c r="J433" s="107"/>
      <c r="K433" s="109"/>
      <c r="L433" s="126"/>
      <c r="M433" s="127"/>
      <c r="N433" s="87" t="str">
        <f t="shared" si="13"/>
        <v/>
      </c>
    </row>
    <row r="434" spans="1:14" x14ac:dyDescent="0.2">
      <c r="A434" s="7" t="str">
        <f>_xlfn.IFNA(VLOOKUP(I434,Довідник!D:F,3,FALSE),"")</f>
        <v/>
      </c>
      <c r="B434" s="7">
        <f>Т.1_2!$I$6</f>
        <v>0</v>
      </c>
      <c r="C434" s="7">
        <f>YEAR(Т.1_2!$I$1)</f>
        <v>1900</v>
      </c>
      <c r="D434" s="7">
        <f t="shared" si="12"/>
        <v>0</v>
      </c>
      <c r="E434" s="44" t="str">
        <f>IF(ISBLANK(H434),"",MAX(E$7:$E433)+1)</f>
        <v/>
      </c>
      <c r="F434" s="122"/>
      <c r="G434" s="123"/>
      <c r="H434" s="107"/>
      <c r="I434" s="108"/>
      <c r="J434" s="107"/>
      <c r="K434" s="109"/>
      <c r="L434" s="126"/>
      <c r="M434" s="127"/>
      <c r="N434" s="87" t="str">
        <f t="shared" si="13"/>
        <v/>
      </c>
    </row>
    <row r="435" spans="1:14" x14ac:dyDescent="0.2">
      <c r="A435" s="7" t="str">
        <f>_xlfn.IFNA(VLOOKUP(I435,Довідник!D:F,3,FALSE),"")</f>
        <v/>
      </c>
      <c r="B435" s="7">
        <f>Т.1_2!$I$6</f>
        <v>0</v>
      </c>
      <c r="C435" s="7">
        <f>YEAR(Т.1_2!$I$1)</f>
        <v>1900</v>
      </c>
      <c r="D435" s="7">
        <f t="shared" si="12"/>
        <v>0</v>
      </c>
      <c r="E435" s="44" t="str">
        <f>IF(ISBLANK(H435),"",MAX(E$7:$E434)+1)</f>
        <v/>
      </c>
      <c r="F435" s="122"/>
      <c r="G435" s="123"/>
      <c r="H435" s="107"/>
      <c r="I435" s="108"/>
      <c r="J435" s="107"/>
      <c r="K435" s="109"/>
      <c r="L435" s="126"/>
      <c r="M435" s="127"/>
      <c r="N435" s="87" t="str">
        <f t="shared" si="13"/>
        <v/>
      </c>
    </row>
    <row r="436" spans="1:14" x14ac:dyDescent="0.2">
      <c r="A436" s="7" t="str">
        <f>_xlfn.IFNA(VLOOKUP(I436,Довідник!D:F,3,FALSE),"")</f>
        <v/>
      </c>
      <c r="B436" s="7">
        <f>Т.1_2!$I$6</f>
        <v>0</v>
      </c>
      <c r="C436" s="7">
        <f>YEAR(Т.1_2!$I$1)</f>
        <v>1900</v>
      </c>
      <c r="D436" s="7">
        <f t="shared" si="12"/>
        <v>0</v>
      </c>
      <c r="E436" s="44" t="str">
        <f>IF(ISBLANK(H436),"",MAX(E$7:$E435)+1)</f>
        <v/>
      </c>
      <c r="F436" s="122"/>
      <c r="G436" s="123"/>
      <c r="H436" s="107"/>
      <c r="I436" s="108"/>
      <c r="J436" s="107"/>
      <c r="K436" s="109"/>
      <c r="L436" s="126"/>
      <c r="M436" s="127"/>
      <c r="N436" s="87" t="str">
        <f t="shared" si="13"/>
        <v/>
      </c>
    </row>
    <row r="437" spans="1:14" x14ac:dyDescent="0.2">
      <c r="A437" s="7" t="str">
        <f>_xlfn.IFNA(VLOOKUP(I437,Довідник!D:F,3,FALSE),"")</f>
        <v/>
      </c>
      <c r="B437" s="7">
        <f>Т.1_2!$I$6</f>
        <v>0</v>
      </c>
      <c r="C437" s="7">
        <f>YEAR(Т.1_2!$I$1)</f>
        <v>1900</v>
      </c>
      <c r="D437" s="7">
        <f t="shared" si="12"/>
        <v>0</v>
      </c>
      <c r="E437" s="44" t="str">
        <f>IF(ISBLANK(H437),"",MAX(E$7:$E436)+1)</f>
        <v/>
      </c>
      <c r="F437" s="122"/>
      <c r="G437" s="123"/>
      <c r="H437" s="107"/>
      <c r="I437" s="108"/>
      <c r="J437" s="107"/>
      <c r="K437" s="109"/>
      <c r="L437" s="126"/>
      <c r="M437" s="127"/>
      <c r="N437" s="87" t="str">
        <f t="shared" si="13"/>
        <v/>
      </c>
    </row>
    <row r="438" spans="1:14" x14ac:dyDescent="0.2">
      <c r="A438" s="7" t="str">
        <f>_xlfn.IFNA(VLOOKUP(I438,Довідник!D:F,3,FALSE),"")</f>
        <v/>
      </c>
      <c r="B438" s="7">
        <f>Т.1_2!$I$6</f>
        <v>0</v>
      </c>
      <c r="C438" s="7">
        <f>YEAR(Т.1_2!$I$1)</f>
        <v>1900</v>
      </c>
      <c r="D438" s="7">
        <f t="shared" si="12"/>
        <v>0</v>
      </c>
      <c r="E438" s="44" t="str">
        <f>IF(ISBLANK(H438),"",MAX(E$7:$E437)+1)</f>
        <v/>
      </c>
      <c r="F438" s="122"/>
      <c r="G438" s="123"/>
      <c r="H438" s="107"/>
      <c r="I438" s="108"/>
      <c r="J438" s="107"/>
      <c r="K438" s="109"/>
      <c r="L438" s="126"/>
      <c r="M438" s="127"/>
      <c r="N438" s="87" t="str">
        <f t="shared" si="13"/>
        <v/>
      </c>
    </row>
    <row r="439" spans="1:14" x14ac:dyDescent="0.2">
      <c r="A439" s="7" t="str">
        <f>_xlfn.IFNA(VLOOKUP(I439,Довідник!D:F,3,FALSE),"")</f>
        <v/>
      </c>
      <c r="B439" s="7">
        <f>Т.1_2!$I$6</f>
        <v>0</v>
      </c>
      <c r="C439" s="7">
        <f>YEAR(Т.1_2!$I$1)</f>
        <v>1900</v>
      </c>
      <c r="D439" s="7">
        <f t="shared" si="12"/>
        <v>0</v>
      </c>
      <c r="E439" s="44" t="str">
        <f>IF(ISBLANK(H439),"",MAX(E$7:$E438)+1)</f>
        <v/>
      </c>
      <c r="F439" s="122"/>
      <c r="G439" s="123"/>
      <c r="H439" s="107"/>
      <c r="I439" s="108"/>
      <c r="J439" s="107"/>
      <c r="K439" s="109"/>
      <c r="L439" s="126"/>
      <c r="M439" s="127"/>
      <c r="N439" s="87" t="str">
        <f t="shared" si="13"/>
        <v/>
      </c>
    </row>
    <row r="440" spans="1:14" x14ac:dyDescent="0.2">
      <c r="A440" s="7" t="str">
        <f>_xlfn.IFNA(VLOOKUP(I440,Довідник!D:F,3,FALSE),"")</f>
        <v/>
      </c>
      <c r="B440" s="7">
        <f>Т.1_2!$I$6</f>
        <v>0</v>
      </c>
      <c r="C440" s="7">
        <f>YEAR(Т.1_2!$I$1)</f>
        <v>1900</v>
      </c>
      <c r="D440" s="7">
        <f t="shared" si="12"/>
        <v>0</v>
      </c>
      <c r="E440" s="44" t="str">
        <f>IF(ISBLANK(H440),"",MAX(E$7:$E439)+1)</f>
        <v/>
      </c>
      <c r="F440" s="122"/>
      <c r="G440" s="123"/>
      <c r="H440" s="107"/>
      <c r="I440" s="108"/>
      <c r="J440" s="107"/>
      <c r="K440" s="109"/>
      <c r="L440" s="126"/>
      <c r="M440" s="127"/>
      <c r="N440" s="87" t="str">
        <f t="shared" si="13"/>
        <v/>
      </c>
    </row>
    <row r="441" spans="1:14" x14ac:dyDescent="0.2">
      <c r="A441" s="7" t="str">
        <f>_xlfn.IFNA(VLOOKUP(I441,Довідник!D:F,3,FALSE),"")</f>
        <v/>
      </c>
      <c r="B441" s="7">
        <f>Т.1_2!$I$6</f>
        <v>0</v>
      </c>
      <c r="C441" s="7">
        <f>YEAR(Т.1_2!$I$1)</f>
        <v>1900</v>
      </c>
      <c r="D441" s="7">
        <f t="shared" si="12"/>
        <v>0</v>
      </c>
      <c r="E441" s="44" t="str">
        <f>IF(ISBLANK(H441),"",MAX(E$7:$E440)+1)</f>
        <v/>
      </c>
      <c r="F441" s="122"/>
      <c r="G441" s="123"/>
      <c r="H441" s="107"/>
      <c r="I441" s="108"/>
      <c r="J441" s="107"/>
      <c r="K441" s="109"/>
      <c r="L441" s="126"/>
      <c r="M441" s="127"/>
      <c r="N441" s="87" t="str">
        <f t="shared" si="13"/>
        <v/>
      </c>
    </row>
    <row r="442" spans="1:14" x14ac:dyDescent="0.2">
      <c r="A442" s="7" t="str">
        <f>_xlfn.IFNA(VLOOKUP(I442,Довідник!D:F,3,FALSE),"")</f>
        <v/>
      </c>
      <c r="B442" s="7">
        <f>Т.1_2!$I$6</f>
        <v>0</v>
      </c>
      <c r="C442" s="7">
        <f>YEAR(Т.1_2!$I$1)</f>
        <v>1900</v>
      </c>
      <c r="D442" s="7">
        <f t="shared" si="12"/>
        <v>0</v>
      </c>
      <c r="E442" s="44" t="str">
        <f>IF(ISBLANK(H442),"",MAX(E$7:$E441)+1)</f>
        <v/>
      </c>
      <c r="F442" s="122"/>
      <c r="G442" s="123"/>
      <c r="H442" s="107"/>
      <c r="I442" s="108"/>
      <c r="J442" s="107"/>
      <c r="K442" s="109"/>
      <c r="L442" s="126"/>
      <c r="M442" s="127"/>
      <c r="N442" s="87" t="str">
        <f t="shared" si="13"/>
        <v/>
      </c>
    </row>
    <row r="443" spans="1:14" x14ac:dyDescent="0.2">
      <c r="A443" s="7" t="str">
        <f>_xlfn.IFNA(VLOOKUP(I443,Довідник!D:F,3,FALSE),"")</f>
        <v/>
      </c>
      <c r="B443" s="7">
        <f>Т.1_2!$I$6</f>
        <v>0</v>
      </c>
      <c r="C443" s="7">
        <f>YEAR(Т.1_2!$I$1)</f>
        <v>1900</v>
      </c>
      <c r="D443" s="7">
        <f t="shared" si="12"/>
        <v>0</v>
      </c>
      <c r="E443" s="44" t="str">
        <f>IF(ISBLANK(H443),"",MAX(E$7:$E442)+1)</f>
        <v/>
      </c>
      <c r="F443" s="122"/>
      <c r="G443" s="123"/>
      <c r="H443" s="107"/>
      <c r="I443" s="108"/>
      <c r="J443" s="107"/>
      <c r="K443" s="109"/>
      <c r="L443" s="126"/>
      <c r="M443" s="127"/>
      <c r="N443" s="87" t="str">
        <f t="shared" si="13"/>
        <v/>
      </c>
    </row>
    <row r="444" spans="1:14" x14ac:dyDescent="0.2">
      <c r="A444" s="7" t="str">
        <f>_xlfn.IFNA(VLOOKUP(I444,Довідник!D:F,3,FALSE),"")</f>
        <v/>
      </c>
      <c r="B444" s="7">
        <f>Т.1_2!$I$6</f>
        <v>0</v>
      </c>
      <c r="C444" s="7">
        <f>YEAR(Т.1_2!$I$1)</f>
        <v>1900</v>
      </c>
      <c r="D444" s="7">
        <f t="shared" si="12"/>
        <v>0</v>
      </c>
      <c r="E444" s="44" t="str">
        <f>IF(ISBLANK(H444),"",MAX(E$7:$E443)+1)</f>
        <v/>
      </c>
      <c r="F444" s="122"/>
      <c r="G444" s="123"/>
      <c r="H444" s="107"/>
      <c r="I444" s="108"/>
      <c r="J444" s="107"/>
      <c r="K444" s="109"/>
      <c r="L444" s="126"/>
      <c r="M444" s="127"/>
      <c r="N444" s="87" t="str">
        <f t="shared" si="13"/>
        <v/>
      </c>
    </row>
    <row r="445" spans="1:14" x14ac:dyDescent="0.2">
      <c r="A445" s="7" t="str">
        <f>_xlfn.IFNA(VLOOKUP(I445,Довідник!D:F,3,FALSE),"")</f>
        <v/>
      </c>
      <c r="B445" s="7">
        <f>Т.1_2!$I$6</f>
        <v>0</v>
      </c>
      <c r="C445" s="7">
        <f>YEAR(Т.1_2!$I$1)</f>
        <v>1900</v>
      </c>
      <c r="D445" s="7">
        <f t="shared" si="12"/>
        <v>0</v>
      </c>
      <c r="E445" s="44" t="str">
        <f>IF(ISBLANK(H445),"",MAX(E$7:$E444)+1)</f>
        <v/>
      </c>
      <c r="F445" s="122"/>
      <c r="G445" s="123"/>
      <c r="H445" s="107"/>
      <c r="I445" s="108"/>
      <c r="J445" s="107"/>
      <c r="K445" s="109"/>
      <c r="L445" s="126"/>
      <c r="M445" s="127"/>
      <c r="N445" s="87" t="str">
        <f t="shared" si="13"/>
        <v/>
      </c>
    </row>
    <row r="446" spans="1:14" x14ac:dyDescent="0.2">
      <c r="A446" s="7" t="str">
        <f>_xlfn.IFNA(VLOOKUP(I446,Довідник!D:F,3,FALSE),"")</f>
        <v/>
      </c>
      <c r="B446" s="7">
        <f>Т.1_2!$I$6</f>
        <v>0</v>
      </c>
      <c r="C446" s="7">
        <f>YEAR(Т.1_2!$I$1)</f>
        <v>1900</v>
      </c>
      <c r="D446" s="7">
        <f t="shared" si="12"/>
        <v>0</v>
      </c>
      <c r="E446" s="44" t="str">
        <f>IF(ISBLANK(H446),"",MAX(E$7:$E445)+1)</f>
        <v/>
      </c>
      <c r="F446" s="122"/>
      <c r="G446" s="123"/>
      <c r="H446" s="107"/>
      <c r="I446" s="108"/>
      <c r="J446" s="107"/>
      <c r="K446" s="109"/>
      <c r="L446" s="126"/>
      <c r="M446" s="127"/>
      <c r="N446" s="87" t="str">
        <f t="shared" si="13"/>
        <v/>
      </c>
    </row>
    <row r="447" spans="1:14" x14ac:dyDescent="0.2">
      <c r="A447" s="7" t="str">
        <f>_xlfn.IFNA(VLOOKUP(I447,Довідник!D:F,3,FALSE),"")</f>
        <v/>
      </c>
      <c r="B447" s="7">
        <f>Т.1_2!$I$6</f>
        <v>0</v>
      </c>
      <c r="C447" s="7">
        <f>YEAR(Т.1_2!$I$1)</f>
        <v>1900</v>
      </c>
      <c r="D447" s="7">
        <f t="shared" si="12"/>
        <v>0</v>
      </c>
      <c r="E447" s="44" t="str">
        <f>IF(ISBLANK(H447),"",MAX(E$7:$E446)+1)</f>
        <v/>
      </c>
      <c r="F447" s="122"/>
      <c r="G447" s="123"/>
      <c r="H447" s="107"/>
      <c r="I447" s="108"/>
      <c r="J447" s="107"/>
      <c r="K447" s="109"/>
      <c r="L447" s="126"/>
      <c r="M447" s="127"/>
      <c r="N447" s="87" t="str">
        <f t="shared" si="13"/>
        <v/>
      </c>
    </row>
    <row r="448" spans="1:14" x14ac:dyDescent="0.2">
      <c r="A448" s="7" t="str">
        <f>_xlfn.IFNA(VLOOKUP(I448,Довідник!D:F,3,FALSE),"")</f>
        <v/>
      </c>
      <c r="B448" s="7">
        <f>Т.1_2!$I$6</f>
        <v>0</v>
      </c>
      <c r="C448" s="7">
        <f>YEAR(Т.1_2!$I$1)</f>
        <v>1900</v>
      </c>
      <c r="D448" s="7">
        <f t="shared" si="12"/>
        <v>0</v>
      </c>
      <c r="E448" s="44" t="str">
        <f>IF(ISBLANK(H448),"",MAX(E$7:$E447)+1)</f>
        <v/>
      </c>
      <c r="F448" s="122"/>
      <c r="G448" s="123"/>
      <c r="H448" s="107"/>
      <c r="I448" s="108"/>
      <c r="J448" s="107"/>
      <c r="K448" s="109"/>
      <c r="L448" s="126"/>
      <c r="M448" s="127"/>
      <c r="N448" s="87" t="str">
        <f t="shared" si="13"/>
        <v/>
      </c>
    </row>
    <row r="449" spans="1:14" x14ac:dyDescent="0.2">
      <c r="A449" s="7" t="str">
        <f>_xlfn.IFNA(VLOOKUP(I449,Довідник!D:F,3,FALSE),"")</f>
        <v/>
      </c>
      <c r="B449" s="7">
        <f>Т.1_2!$I$6</f>
        <v>0</v>
      </c>
      <c r="C449" s="7">
        <f>YEAR(Т.1_2!$I$1)</f>
        <v>1900</v>
      </c>
      <c r="D449" s="7">
        <f t="shared" si="12"/>
        <v>0</v>
      </c>
      <c r="E449" s="44" t="str">
        <f>IF(ISBLANK(H449),"",MAX(E$7:$E448)+1)</f>
        <v/>
      </c>
      <c r="F449" s="122"/>
      <c r="G449" s="123"/>
      <c r="H449" s="107"/>
      <c r="I449" s="108"/>
      <c r="J449" s="107"/>
      <c r="K449" s="109"/>
      <c r="L449" s="126"/>
      <c r="M449" s="127"/>
      <c r="N449" s="87" t="str">
        <f t="shared" si="13"/>
        <v/>
      </c>
    </row>
    <row r="450" spans="1:14" x14ac:dyDescent="0.2">
      <c r="A450" s="7" t="str">
        <f>_xlfn.IFNA(VLOOKUP(I450,Довідник!D:F,3,FALSE),"")</f>
        <v/>
      </c>
      <c r="B450" s="7">
        <f>Т.1_2!$I$6</f>
        <v>0</v>
      </c>
      <c r="C450" s="7">
        <f>YEAR(Т.1_2!$I$1)</f>
        <v>1900</v>
      </c>
      <c r="D450" s="7">
        <f t="shared" si="12"/>
        <v>0</v>
      </c>
      <c r="E450" s="44" t="str">
        <f>IF(ISBLANK(H450),"",MAX(E$7:$E449)+1)</f>
        <v/>
      </c>
      <c r="F450" s="122"/>
      <c r="G450" s="123"/>
      <c r="H450" s="107"/>
      <c r="I450" s="108"/>
      <c r="J450" s="107"/>
      <c r="K450" s="109"/>
      <c r="L450" s="126"/>
      <c r="M450" s="127"/>
      <c r="N450" s="87" t="str">
        <f t="shared" si="13"/>
        <v/>
      </c>
    </row>
    <row r="451" spans="1:14" x14ac:dyDescent="0.2">
      <c r="A451" s="7" t="str">
        <f>_xlfn.IFNA(VLOOKUP(I451,Довідник!D:F,3,FALSE),"")</f>
        <v/>
      </c>
      <c r="B451" s="7">
        <f>Т.1_2!$I$6</f>
        <v>0</v>
      </c>
      <c r="C451" s="7">
        <f>YEAR(Т.1_2!$I$1)</f>
        <v>1900</v>
      </c>
      <c r="D451" s="7">
        <f t="shared" si="12"/>
        <v>0</v>
      </c>
      <c r="E451" s="44" t="str">
        <f>IF(ISBLANK(H451),"",MAX(E$7:$E450)+1)</f>
        <v/>
      </c>
      <c r="F451" s="122"/>
      <c r="G451" s="123"/>
      <c r="H451" s="107"/>
      <c r="I451" s="108"/>
      <c r="J451" s="107"/>
      <c r="K451" s="109"/>
      <c r="L451" s="126"/>
      <c r="M451" s="127"/>
      <c r="N451" s="87" t="str">
        <f t="shared" si="13"/>
        <v/>
      </c>
    </row>
    <row r="452" spans="1:14" x14ac:dyDescent="0.2">
      <c r="A452" s="7" t="str">
        <f>_xlfn.IFNA(VLOOKUP(I452,Довідник!D:F,3,FALSE),"")</f>
        <v/>
      </c>
      <c r="B452" s="7">
        <f>Т.1_2!$I$6</f>
        <v>0</v>
      </c>
      <c r="C452" s="7">
        <f>YEAR(Т.1_2!$I$1)</f>
        <v>1900</v>
      </c>
      <c r="D452" s="7">
        <f t="shared" si="12"/>
        <v>0</v>
      </c>
      <c r="E452" s="44" t="str">
        <f>IF(ISBLANK(H452),"",MAX(E$7:$E451)+1)</f>
        <v/>
      </c>
      <c r="F452" s="122"/>
      <c r="G452" s="123"/>
      <c r="H452" s="107"/>
      <c r="I452" s="108"/>
      <c r="J452" s="107"/>
      <c r="K452" s="109"/>
      <c r="L452" s="126"/>
      <c r="M452" s="127"/>
      <c r="N452" s="87" t="str">
        <f t="shared" si="13"/>
        <v/>
      </c>
    </row>
    <row r="453" spans="1:14" x14ac:dyDescent="0.2">
      <c r="A453" s="7" t="str">
        <f>_xlfn.IFNA(VLOOKUP(I453,Довідник!D:F,3,FALSE),"")</f>
        <v/>
      </c>
      <c r="B453" s="7">
        <f>Т.1_2!$I$6</f>
        <v>0</v>
      </c>
      <c r="C453" s="7">
        <f>YEAR(Т.1_2!$I$1)</f>
        <v>1900</v>
      </c>
      <c r="D453" s="7">
        <f t="shared" si="12"/>
        <v>0</v>
      </c>
      <c r="E453" s="44" t="str">
        <f>IF(ISBLANK(H453),"",MAX(E$7:$E452)+1)</f>
        <v/>
      </c>
      <c r="F453" s="122"/>
      <c r="G453" s="123"/>
      <c r="H453" s="107"/>
      <c r="I453" s="108"/>
      <c r="J453" s="107"/>
      <c r="K453" s="109"/>
      <c r="L453" s="126"/>
      <c r="M453" s="127"/>
      <c r="N453" s="87" t="str">
        <f t="shared" si="13"/>
        <v/>
      </c>
    </row>
    <row r="454" spans="1:14" x14ac:dyDescent="0.2">
      <c r="A454" s="7" t="str">
        <f>_xlfn.IFNA(VLOOKUP(I454,Довідник!D:F,3,FALSE),"")</f>
        <v/>
      </c>
      <c r="B454" s="7">
        <f>Т.1_2!$I$6</f>
        <v>0</v>
      </c>
      <c r="C454" s="7">
        <f>YEAR(Т.1_2!$I$1)</f>
        <v>1900</v>
      </c>
      <c r="D454" s="7">
        <f t="shared" si="12"/>
        <v>0</v>
      </c>
      <c r="E454" s="44" t="str">
        <f>IF(ISBLANK(H454),"",MAX(E$7:$E453)+1)</f>
        <v/>
      </c>
      <c r="F454" s="122"/>
      <c r="G454" s="123"/>
      <c r="H454" s="107"/>
      <c r="I454" s="108"/>
      <c r="J454" s="107"/>
      <c r="K454" s="109"/>
      <c r="L454" s="126"/>
      <c r="M454" s="127"/>
      <c r="N454" s="87" t="str">
        <f t="shared" si="13"/>
        <v/>
      </c>
    </row>
    <row r="455" spans="1:14" x14ac:dyDescent="0.2">
      <c r="A455" s="7" t="str">
        <f>_xlfn.IFNA(VLOOKUP(I455,Довідник!D:F,3,FALSE),"")</f>
        <v/>
      </c>
      <c r="B455" s="7">
        <f>Т.1_2!$I$6</f>
        <v>0</v>
      </c>
      <c r="C455" s="7">
        <f>YEAR(Т.1_2!$I$1)</f>
        <v>1900</v>
      </c>
      <c r="D455" s="7">
        <f t="shared" si="12"/>
        <v>0</v>
      </c>
      <c r="E455" s="44" t="str">
        <f>IF(ISBLANK(H455),"",MAX(E$7:$E454)+1)</f>
        <v/>
      </c>
      <c r="F455" s="122"/>
      <c r="G455" s="123"/>
      <c r="H455" s="107"/>
      <c r="I455" s="108"/>
      <c r="J455" s="107"/>
      <c r="K455" s="109"/>
      <c r="L455" s="126"/>
      <c r="M455" s="127"/>
      <c r="N455" s="87" t="str">
        <f t="shared" si="13"/>
        <v/>
      </c>
    </row>
    <row r="456" spans="1:14" x14ac:dyDescent="0.2">
      <c r="A456" s="7" t="str">
        <f>_xlfn.IFNA(VLOOKUP(I456,Довідник!D:F,3,FALSE),"")</f>
        <v/>
      </c>
      <c r="B456" s="7">
        <f>Т.1_2!$I$6</f>
        <v>0</v>
      </c>
      <c r="C456" s="7">
        <f>YEAR(Т.1_2!$I$1)</f>
        <v>1900</v>
      </c>
      <c r="D456" s="7">
        <f t="shared" ref="D456:D519" si="14">IF(G456="",F456,YEAR(G456))</f>
        <v>0</v>
      </c>
      <c r="E456" s="44" t="str">
        <f>IF(ISBLANK(H456),"",MAX(E$7:$E455)+1)</f>
        <v/>
      </c>
      <c r="F456" s="122"/>
      <c r="G456" s="123"/>
      <c r="H456" s="107"/>
      <c r="I456" s="108"/>
      <c r="J456" s="107"/>
      <c r="K456" s="109"/>
      <c r="L456" s="126"/>
      <c r="M456" s="127"/>
      <c r="N456" s="87" t="str">
        <f t="shared" ref="N456:N519" si="15">IF(OR(IFERROR(0/D456,1)+ISBLANK(H456)*1+ISBLANK(I456)*1+ISBLANK(J456)*1+ISBLANK(K456)*1+ISBLANK(L456)*1=0,IFERROR(0/D456,1)+ISBLANK(H456)*1+ISBLANK(I456)*1+ISBLANK(J456)*1+ISBLANK(K456)*1+ISBLANK(L456)*1=6),"","Заповнено не всі поля!")</f>
        <v/>
      </c>
    </row>
    <row r="457" spans="1:14" x14ac:dyDescent="0.2">
      <c r="A457" s="7" t="str">
        <f>_xlfn.IFNA(VLOOKUP(I457,Довідник!D:F,3,FALSE),"")</f>
        <v/>
      </c>
      <c r="B457" s="7">
        <f>Т.1_2!$I$6</f>
        <v>0</v>
      </c>
      <c r="C457" s="7">
        <f>YEAR(Т.1_2!$I$1)</f>
        <v>1900</v>
      </c>
      <c r="D457" s="7">
        <f t="shared" si="14"/>
        <v>0</v>
      </c>
      <c r="E457" s="44" t="str">
        <f>IF(ISBLANK(H457),"",MAX(E$7:$E456)+1)</f>
        <v/>
      </c>
      <c r="F457" s="122"/>
      <c r="G457" s="123"/>
      <c r="H457" s="107"/>
      <c r="I457" s="108"/>
      <c r="J457" s="107"/>
      <c r="K457" s="109"/>
      <c r="L457" s="126"/>
      <c r="M457" s="127"/>
      <c r="N457" s="87" t="str">
        <f t="shared" si="15"/>
        <v/>
      </c>
    </row>
    <row r="458" spans="1:14" x14ac:dyDescent="0.2">
      <c r="A458" s="7" t="str">
        <f>_xlfn.IFNA(VLOOKUP(I458,Довідник!D:F,3,FALSE),"")</f>
        <v/>
      </c>
      <c r="B458" s="7">
        <f>Т.1_2!$I$6</f>
        <v>0</v>
      </c>
      <c r="C458" s="7">
        <f>YEAR(Т.1_2!$I$1)</f>
        <v>1900</v>
      </c>
      <c r="D458" s="7">
        <f t="shared" si="14"/>
        <v>0</v>
      </c>
      <c r="E458" s="44" t="str">
        <f>IF(ISBLANK(H458),"",MAX(E$7:$E457)+1)</f>
        <v/>
      </c>
      <c r="F458" s="122"/>
      <c r="G458" s="123"/>
      <c r="H458" s="107"/>
      <c r="I458" s="108"/>
      <c r="J458" s="107"/>
      <c r="K458" s="109"/>
      <c r="L458" s="126"/>
      <c r="M458" s="127"/>
      <c r="N458" s="87" t="str">
        <f t="shared" si="15"/>
        <v/>
      </c>
    </row>
    <row r="459" spans="1:14" x14ac:dyDescent="0.2">
      <c r="A459" s="7" t="str">
        <f>_xlfn.IFNA(VLOOKUP(I459,Довідник!D:F,3,FALSE),"")</f>
        <v/>
      </c>
      <c r="B459" s="7">
        <f>Т.1_2!$I$6</f>
        <v>0</v>
      </c>
      <c r="C459" s="7">
        <f>YEAR(Т.1_2!$I$1)</f>
        <v>1900</v>
      </c>
      <c r="D459" s="7">
        <f t="shared" si="14"/>
        <v>0</v>
      </c>
      <c r="E459" s="44" t="str">
        <f>IF(ISBLANK(H459),"",MAX(E$7:$E458)+1)</f>
        <v/>
      </c>
      <c r="F459" s="122"/>
      <c r="G459" s="123"/>
      <c r="H459" s="107"/>
      <c r="I459" s="108"/>
      <c r="J459" s="107"/>
      <c r="K459" s="109"/>
      <c r="L459" s="126"/>
      <c r="M459" s="127"/>
      <c r="N459" s="87" t="str">
        <f t="shared" si="15"/>
        <v/>
      </c>
    </row>
    <row r="460" spans="1:14" x14ac:dyDescent="0.2">
      <c r="A460" s="7" t="str">
        <f>_xlfn.IFNA(VLOOKUP(I460,Довідник!D:F,3,FALSE),"")</f>
        <v/>
      </c>
      <c r="B460" s="7">
        <f>Т.1_2!$I$6</f>
        <v>0</v>
      </c>
      <c r="C460" s="7">
        <f>YEAR(Т.1_2!$I$1)</f>
        <v>1900</v>
      </c>
      <c r="D460" s="7">
        <f t="shared" si="14"/>
        <v>0</v>
      </c>
      <c r="E460" s="44" t="str">
        <f>IF(ISBLANK(H460),"",MAX(E$7:$E459)+1)</f>
        <v/>
      </c>
      <c r="F460" s="122"/>
      <c r="G460" s="123"/>
      <c r="H460" s="107"/>
      <c r="I460" s="108"/>
      <c r="J460" s="107"/>
      <c r="K460" s="109"/>
      <c r="L460" s="126"/>
      <c r="M460" s="127"/>
      <c r="N460" s="87" t="str">
        <f t="shared" si="15"/>
        <v/>
      </c>
    </row>
    <row r="461" spans="1:14" x14ac:dyDescent="0.2">
      <c r="A461" s="7" t="str">
        <f>_xlfn.IFNA(VLOOKUP(I461,Довідник!D:F,3,FALSE),"")</f>
        <v/>
      </c>
      <c r="B461" s="7">
        <f>Т.1_2!$I$6</f>
        <v>0</v>
      </c>
      <c r="C461" s="7">
        <f>YEAR(Т.1_2!$I$1)</f>
        <v>1900</v>
      </c>
      <c r="D461" s="7">
        <f t="shared" si="14"/>
        <v>0</v>
      </c>
      <c r="E461" s="44" t="str">
        <f>IF(ISBLANK(H461),"",MAX(E$7:$E460)+1)</f>
        <v/>
      </c>
      <c r="F461" s="122"/>
      <c r="G461" s="123"/>
      <c r="H461" s="107"/>
      <c r="I461" s="108"/>
      <c r="J461" s="107"/>
      <c r="K461" s="109"/>
      <c r="L461" s="126"/>
      <c r="M461" s="127"/>
      <c r="N461" s="87" t="str">
        <f t="shared" si="15"/>
        <v/>
      </c>
    </row>
    <row r="462" spans="1:14" x14ac:dyDescent="0.2">
      <c r="A462" s="7" t="str">
        <f>_xlfn.IFNA(VLOOKUP(I462,Довідник!D:F,3,FALSE),"")</f>
        <v/>
      </c>
      <c r="B462" s="7">
        <f>Т.1_2!$I$6</f>
        <v>0</v>
      </c>
      <c r="C462" s="7">
        <f>YEAR(Т.1_2!$I$1)</f>
        <v>1900</v>
      </c>
      <c r="D462" s="7">
        <f t="shared" si="14"/>
        <v>0</v>
      </c>
      <c r="E462" s="44" t="str">
        <f>IF(ISBLANK(H462),"",MAX(E$7:$E461)+1)</f>
        <v/>
      </c>
      <c r="F462" s="122"/>
      <c r="G462" s="123"/>
      <c r="H462" s="107"/>
      <c r="I462" s="108"/>
      <c r="J462" s="107"/>
      <c r="K462" s="109"/>
      <c r="L462" s="126"/>
      <c r="M462" s="127"/>
      <c r="N462" s="87" t="str">
        <f t="shared" si="15"/>
        <v/>
      </c>
    </row>
    <row r="463" spans="1:14" x14ac:dyDescent="0.2">
      <c r="A463" s="7" t="str">
        <f>_xlfn.IFNA(VLOOKUP(I463,Довідник!D:F,3,FALSE),"")</f>
        <v/>
      </c>
      <c r="B463" s="7">
        <f>Т.1_2!$I$6</f>
        <v>0</v>
      </c>
      <c r="C463" s="7">
        <f>YEAR(Т.1_2!$I$1)</f>
        <v>1900</v>
      </c>
      <c r="D463" s="7">
        <f t="shared" si="14"/>
        <v>0</v>
      </c>
      <c r="E463" s="44" t="str">
        <f>IF(ISBLANK(H463),"",MAX(E$7:$E462)+1)</f>
        <v/>
      </c>
      <c r="F463" s="122"/>
      <c r="G463" s="123"/>
      <c r="H463" s="107"/>
      <c r="I463" s="108"/>
      <c r="J463" s="107"/>
      <c r="K463" s="109"/>
      <c r="L463" s="126"/>
      <c r="M463" s="127"/>
      <c r="N463" s="87" t="str">
        <f t="shared" si="15"/>
        <v/>
      </c>
    </row>
    <row r="464" spans="1:14" x14ac:dyDescent="0.2">
      <c r="A464" s="7" t="str">
        <f>_xlfn.IFNA(VLOOKUP(I464,Довідник!D:F,3,FALSE),"")</f>
        <v/>
      </c>
      <c r="B464" s="7">
        <f>Т.1_2!$I$6</f>
        <v>0</v>
      </c>
      <c r="C464" s="7">
        <f>YEAR(Т.1_2!$I$1)</f>
        <v>1900</v>
      </c>
      <c r="D464" s="7">
        <f t="shared" si="14"/>
        <v>0</v>
      </c>
      <c r="E464" s="44" t="str">
        <f>IF(ISBLANK(H464),"",MAX(E$7:$E463)+1)</f>
        <v/>
      </c>
      <c r="F464" s="122"/>
      <c r="G464" s="123"/>
      <c r="H464" s="107"/>
      <c r="I464" s="108"/>
      <c r="J464" s="107"/>
      <c r="K464" s="109"/>
      <c r="L464" s="126"/>
      <c r="M464" s="127"/>
      <c r="N464" s="87" t="str">
        <f t="shared" si="15"/>
        <v/>
      </c>
    </row>
    <row r="465" spans="1:14" x14ac:dyDescent="0.2">
      <c r="A465" s="7" t="str">
        <f>_xlfn.IFNA(VLOOKUP(I465,Довідник!D:F,3,FALSE),"")</f>
        <v/>
      </c>
      <c r="B465" s="7">
        <f>Т.1_2!$I$6</f>
        <v>0</v>
      </c>
      <c r="C465" s="7">
        <f>YEAR(Т.1_2!$I$1)</f>
        <v>1900</v>
      </c>
      <c r="D465" s="7">
        <f t="shared" si="14"/>
        <v>0</v>
      </c>
      <c r="E465" s="44" t="str">
        <f>IF(ISBLANK(H465),"",MAX(E$7:$E464)+1)</f>
        <v/>
      </c>
      <c r="F465" s="122"/>
      <c r="G465" s="123"/>
      <c r="H465" s="107"/>
      <c r="I465" s="108"/>
      <c r="J465" s="107"/>
      <c r="K465" s="109"/>
      <c r="L465" s="126"/>
      <c r="M465" s="127"/>
      <c r="N465" s="87" t="str">
        <f t="shared" si="15"/>
        <v/>
      </c>
    </row>
    <row r="466" spans="1:14" x14ac:dyDescent="0.2">
      <c r="A466" s="7" t="str">
        <f>_xlfn.IFNA(VLOOKUP(I466,Довідник!D:F,3,FALSE),"")</f>
        <v/>
      </c>
      <c r="B466" s="7">
        <f>Т.1_2!$I$6</f>
        <v>0</v>
      </c>
      <c r="C466" s="7">
        <f>YEAR(Т.1_2!$I$1)</f>
        <v>1900</v>
      </c>
      <c r="D466" s="7">
        <f t="shared" si="14"/>
        <v>0</v>
      </c>
      <c r="E466" s="44" t="str">
        <f>IF(ISBLANK(H466),"",MAX(E$7:$E465)+1)</f>
        <v/>
      </c>
      <c r="F466" s="122"/>
      <c r="G466" s="123"/>
      <c r="H466" s="107"/>
      <c r="I466" s="108"/>
      <c r="J466" s="107"/>
      <c r="K466" s="109"/>
      <c r="L466" s="126"/>
      <c r="M466" s="127"/>
      <c r="N466" s="87" t="str">
        <f t="shared" si="15"/>
        <v/>
      </c>
    </row>
    <row r="467" spans="1:14" x14ac:dyDescent="0.2">
      <c r="A467" s="7" t="str">
        <f>_xlfn.IFNA(VLOOKUP(I467,Довідник!D:F,3,FALSE),"")</f>
        <v/>
      </c>
      <c r="B467" s="7">
        <f>Т.1_2!$I$6</f>
        <v>0</v>
      </c>
      <c r="C467" s="7">
        <f>YEAR(Т.1_2!$I$1)</f>
        <v>1900</v>
      </c>
      <c r="D467" s="7">
        <f t="shared" si="14"/>
        <v>0</v>
      </c>
      <c r="E467" s="44" t="str">
        <f>IF(ISBLANK(H467),"",MAX(E$7:$E466)+1)</f>
        <v/>
      </c>
      <c r="F467" s="122"/>
      <c r="G467" s="123"/>
      <c r="H467" s="107"/>
      <c r="I467" s="108"/>
      <c r="J467" s="107"/>
      <c r="K467" s="109"/>
      <c r="L467" s="126"/>
      <c r="M467" s="127"/>
      <c r="N467" s="87" t="str">
        <f t="shared" si="15"/>
        <v/>
      </c>
    </row>
    <row r="468" spans="1:14" x14ac:dyDescent="0.2">
      <c r="A468" s="7" t="str">
        <f>_xlfn.IFNA(VLOOKUP(I468,Довідник!D:F,3,FALSE),"")</f>
        <v/>
      </c>
      <c r="B468" s="7">
        <f>Т.1_2!$I$6</f>
        <v>0</v>
      </c>
      <c r="C468" s="7">
        <f>YEAR(Т.1_2!$I$1)</f>
        <v>1900</v>
      </c>
      <c r="D468" s="7">
        <f t="shared" si="14"/>
        <v>0</v>
      </c>
      <c r="E468" s="44" t="str">
        <f>IF(ISBLANK(H468),"",MAX(E$7:$E467)+1)</f>
        <v/>
      </c>
      <c r="F468" s="122"/>
      <c r="G468" s="123"/>
      <c r="H468" s="107"/>
      <c r="I468" s="108"/>
      <c r="J468" s="107"/>
      <c r="K468" s="109"/>
      <c r="L468" s="126"/>
      <c r="M468" s="127"/>
      <c r="N468" s="87" t="str">
        <f t="shared" si="15"/>
        <v/>
      </c>
    </row>
    <row r="469" spans="1:14" x14ac:dyDescent="0.2">
      <c r="A469" s="7" t="str">
        <f>_xlfn.IFNA(VLOOKUP(I469,Довідник!D:F,3,FALSE),"")</f>
        <v/>
      </c>
      <c r="B469" s="7">
        <f>Т.1_2!$I$6</f>
        <v>0</v>
      </c>
      <c r="C469" s="7">
        <f>YEAR(Т.1_2!$I$1)</f>
        <v>1900</v>
      </c>
      <c r="D469" s="7">
        <f t="shared" si="14"/>
        <v>0</v>
      </c>
      <c r="E469" s="44" t="str">
        <f>IF(ISBLANK(H469),"",MAX(E$7:$E468)+1)</f>
        <v/>
      </c>
      <c r="F469" s="122"/>
      <c r="G469" s="123"/>
      <c r="H469" s="107"/>
      <c r="I469" s="108"/>
      <c r="J469" s="107"/>
      <c r="K469" s="109"/>
      <c r="L469" s="126"/>
      <c r="M469" s="127"/>
      <c r="N469" s="87" t="str">
        <f t="shared" si="15"/>
        <v/>
      </c>
    </row>
    <row r="470" spans="1:14" x14ac:dyDescent="0.2">
      <c r="A470" s="7" t="str">
        <f>_xlfn.IFNA(VLOOKUP(I470,Довідник!D:F,3,FALSE),"")</f>
        <v/>
      </c>
      <c r="B470" s="7">
        <f>Т.1_2!$I$6</f>
        <v>0</v>
      </c>
      <c r="C470" s="7">
        <f>YEAR(Т.1_2!$I$1)</f>
        <v>1900</v>
      </c>
      <c r="D470" s="7">
        <f t="shared" si="14"/>
        <v>0</v>
      </c>
      <c r="E470" s="44" t="str">
        <f>IF(ISBLANK(H470),"",MAX(E$7:$E469)+1)</f>
        <v/>
      </c>
      <c r="F470" s="122"/>
      <c r="G470" s="123"/>
      <c r="H470" s="107"/>
      <c r="I470" s="108"/>
      <c r="J470" s="107"/>
      <c r="K470" s="109"/>
      <c r="L470" s="126"/>
      <c r="M470" s="127"/>
      <c r="N470" s="87" t="str">
        <f t="shared" si="15"/>
        <v/>
      </c>
    </row>
    <row r="471" spans="1:14" x14ac:dyDescent="0.2">
      <c r="A471" s="7" t="str">
        <f>_xlfn.IFNA(VLOOKUP(I471,Довідник!D:F,3,FALSE),"")</f>
        <v/>
      </c>
      <c r="B471" s="7">
        <f>Т.1_2!$I$6</f>
        <v>0</v>
      </c>
      <c r="C471" s="7">
        <f>YEAR(Т.1_2!$I$1)</f>
        <v>1900</v>
      </c>
      <c r="D471" s="7">
        <f t="shared" si="14"/>
        <v>0</v>
      </c>
      <c r="E471" s="44" t="str">
        <f>IF(ISBLANK(H471),"",MAX(E$7:$E470)+1)</f>
        <v/>
      </c>
      <c r="F471" s="122"/>
      <c r="G471" s="123"/>
      <c r="H471" s="107"/>
      <c r="I471" s="108"/>
      <c r="J471" s="107"/>
      <c r="K471" s="109"/>
      <c r="L471" s="126"/>
      <c r="M471" s="127"/>
      <c r="N471" s="87" t="str">
        <f t="shared" si="15"/>
        <v/>
      </c>
    </row>
    <row r="472" spans="1:14" x14ac:dyDescent="0.2">
      <c r="A472" s="7" t="str">
        <f>_xlfn.IFNA(VLOOKUP(I472,Довідник!D:F,3,FALSE),"")</f>
        <v/>
      </c>
      <c r="B472" s="7">
        <f>Т.1_2!$I$6</f>
        <v>0</v>
      </c>
      <c r="C472" s="7">
        <f>YEAR(Т.1_2!$I$1)</f>
        <v>1900</v>
      </c>
      <c r="D472" s="7">
        <f t="shared" si="14"/>
        <v>0</v>
      </c>
      <c r="E472" s="44" t="str">
        <f>IF(ISBLANK(H472),"",MAX(E$7:$E471)+1)</f>
        <v/>
      </c>
      <c r="F472" s="122"/>
      <c r="G472" s="123"/>
      <c r="H472" s="107"/>
      <c r="I472" s="108"/>
      <c r="J472" s="107"/>
      <c r="K472" s="109"/>
      <c r="L472" s="126"/>
      <c r="M472" s="127"/>
      <c r="N472" s="87" t="str">
        <f t="shared" si="15"/>
        <v/>
      </c>
    </row>
    <row r="473" spans="1:14" x14ac:dyDescent="0.2">
      <c r="A473" s="7" t="str">
        <f>_xlfn.IFNA(VLOOKUP(I473,Довідник!D:F,3,FALSE),"")</f>
        <v/>
      </c>
      <c r="B473" s="7">
        <f>Т.1_2!$I$6</f>
        <v>0</v>
      </c>
      <c r="C473" s="7">
        <f>YEAR(Т.1_2!$I$1)</f>
        <v>1900</v>
      </c>
      <c r="D473" s="7">
        <f t="shared" si="14"/>
        <v>0</v>
      </c>
      <c r="E473" s="44" t="str">
        <f>IF(ISBLANK(H473),"",MAX(E$7:$E472)+1)</f>
        <v/>
      </c>
      <c r="F473" s="122"/>
      <c r="G473" s="123"/>
      <c r="H473" s="107"/>
      <c r="I473" s="108"/>
      <c r="J473" s="107"/>
      <c r="K473" s="109"/>
      <c r="L473" s="126"/>
      <c r="M473" s="127"/>
      <c r="N473" s="87" t="str">
        <f t="shared" si="15"/>
        <v/>
      </c>
    </row>
    <row r="474" spans="1:14" x14ac:dyDescent="0.2">
      <c r="A474" s="7" t="str">
        <f>_xlfn.IFNA(VLOOKUP(I474,Довідник!D:F,3,FALSE),"")</f>
        <v/>
      </c>
      <c r="B474" s="7">
        <f>Т.1_2!$I$6</f>
        <v>0</v>
      </c>
      <c r="C474" s="7">
        <f>YEAR(Т.1_2!$I$1)</f>
        <v>1900</v>
      </c>
      <c r="D474" s="7">
        <f t="shared" si="14"/>
        <v>0</v>
      </c>
      <c r="E474" s="44" t="str">
        <f>IF(ISBLANK(H474),"",MAX(E$7:$E473)+1)</f>
        <v/>
      </c>
      <c r="F474" s="122"/>
      <c r="G474" s="123"/>
      <c r="H474" s="107"/>
      <c r="I474" s="108"/>
      <c r="J474" s="107"/>
      <c r="K474" s="109"/>
      <c r="L474" s="126"/>
      <c r="M474" s="127"/>
      <c r="N474" s="87" t="str">
        <f t="shared" si="15"/>
        <v/>
      </c>
    </row>
    <row r="475" spans="1:14" x14ac:dyDescent="0.2">
      <c r="A475" s="7" t="str">
        <f>_xlfn.IFNA(VLOOKUP(I475,Довідник!D:F,3,FALSE),"")</f>
        <v/>
      </c>
      <c r="B475" s="7">
        <f>Т.1_2!$I$6</f>
        <v>0</v>
      </c>
      <c r="C475" s="7">
        <f>YEAR(Т.1_2!$I$1)</f>
        <v>1900</v>
      </c>
      <c r="D475" s="7">
        <f t="shared" si="14"/>
        <v>0</v>
      </c>
      <c r="E475" s="44" t="str">
        <f>IF(ISBLANK(H475),"",MAX(E$7:$E474)+1)</f>
        <v/>
      </c>
      <c r="F475" s="122"/>
      <c r="G475" s="123"/>
      <c r="H475" s="107"/>
      <c r="I475" s="108"/>
      <c r="J475" s="107"/>
      <c r="K475" s="109"/>
      <c r="L475" s="126"/>
      <c r="M475" s="127"/>
      <c r="N475" s="87" t="str">
        <f t="shared" si="15"/>
        <v/>
      </c>
    </row>
    <row r="476" spans="1:14" x14ac:dyDescent="0.2">
      <c r="A476" s="7" t="str">
        <f>_xlfn.IFNA(VLOOKUP(I476,Довідник!D:F,3,FALSE),"")</f>
        <v/>
      </c>
      <c r="B476" s="7">
        <f>Т.1_2!$I$6</f>
        <v>0</v>
      </c>
      <c r="C476" s="7">
        <f>YEAR(Т.1_2!$I$1)</f>
        <v>1900</v>
      </c>
      <c r="D476" s="7">
        <f t="shared" si="14"/>
        <v>0</v>
      </c>
      <c r="E476" s="44" t="str">
        <f>IF(ISBLANK(H476),"",MAX(E$7:$E475)+1)</f>
        <v/>
      </c>
      <c r="F476" s="122"/>
      <c r="G476" s="123"/>
      <c r="H476" s="107"/>
      <c r="I476" s="108"/>
      <c r="J476" s="107"/>
      <c r="K476" s="109"/>
      <c r="L476" s="126"/>
      <c r="M476" s="127"/>
      <c r="N476" s="87" t="str">
        <f t="shared" si="15"/>
        <v/>
      </c>
    </row>
    <row r="477" spans="1:14" x14ac:dyDescent="0.2">
      <c r="A477" s="7" t="str">
        <f>_xlfn.IFNA(VLOOKUP(I477,Довідник!D:F,3,FALSE),"")</f>
        <v/>
      </c>
      <c r="B477" s="7">
        <f>Т.1_2!$I$6</f>
        <v>0</v>
      </c>
      <c r="C477" s="7">
        <f>YEAR(Т.1_2!$I$1)</f>
        <v>1900</v>
      </c>
      <c r="D477" s="7">
        <f t="shared" si="14"/>
        <v>0</v>
      </c>
      <c r="E477" s="44" t="str">
        <f>IF(ISBLANK(H477),"",MAX(E$7:$E476)+1)</f>
        <v/>
      </c>
      <c r="F477" s="122"/>
      <c r="G477" s="123"/>
      <c r="H477" s="107"/>
      <c r="I477" s="108"/>
      <c r="J477" s="107"/>
      <c r="K477" s="109"/>
      <c r="L477" s="126"/>
      <c r="M477" s="127"/>
      <c r="N477" s="87" t="str">
        <f t="shared" si="15"/>
        <v/>
      </c>
    </row>
    <row r="478" spans="1:14" x14ac:dyDescent="0.2">
      <c r="A478" s="7" t="str">
        <f>_xlfn.IFNA(VLOOKUP(I478,Довідник!D:F,3,FALSE),"")</f>
        <v/>
      </c>
      <c r="B478" s="7">
        <f>Т.1_2!$I$6</f>
        <v>0</v>
      </c>
      <c r="C478" s="7">
        <f>YEAR(Т.1_2!$I$1)</f>
        <v>1900</v>
      </c>
      <c r="D478" s="7">
        <f t="shared" si="14"/>
        <v>0</v>
      </c>
      <c r="E478" s="44" t="str">
        <f>IF(ISBLANK(H478),"",MAX(E$7:$E477)+1)</f>
        <v/>
      </c>
      <c r="F478" s="122"/>
      <c r="G478" s="123"/>
      <c r="H478" s="107"/>
      <c r="I478" s="108"/>
      <c r="J478" s="107"/>
      <c r="K478" s="109"/>
      <c r="L478" s="126"/>
      <c r="M478" s="127"/>
      <c r="N478" s="87" t="str">
        <f t="shared" si="15"/>
        <v/>
      </c>
    </row>
    <row r="479" spans="1:14" x14ac:dyDescent="0.2">
      <c r="A479" s="7" t="str">
        <f>_xlfn.IFNA(VLOOKUP(I479,Довідник!D:F,3,FALSE),"")</f>
        <v/>
      </c>
      <c r="B479" s="7">
        <f>Т.1_2!$I$6</f>
        <v>0</v>
      </c>
      <c r="C479" s="7">
        <f>YEAR(Т.1_2!$I$1)</f>
        <v>1900</v>
      </c>
      <c r="D479" s="7">
        <f t="shared" si="14"/>
        <v>0</v>
      </c>
      <c r="E479" s="44" t="str">
        <f>IF(ISBLANK(H479),"",MAX(E$7:$E478)+1)</f>
        <v/>
      </c>
      <c r="F479" s="122"/>
      <c r="G479" s="123"/>
      <c r="H479" s="107"/>
      <c r="I479" s="108"/>
      <c r="J479" s="107"/>
      <c r="K479" s="109"/>
      <c r="L479" s="126"/>
      <c r="M479" s="127"/>
      <c r="N479" s="87" t="str">
        <f t="shared" si="15"/>
        <v/>
      </c>
    </row>
    <row r="480" spans="1:14" x14ac:dyDescent="0.2">
      <c r="A480" s="7" t="str">
        <f>_xlfn.IFNA(VLOOKUP(I480,Довідник!D:F,3,FALSE),"")</f>
        <v/>
      </c>
      <c r="B480" s="7">
        <f>Т.1_2!$I$6</f>
        <v>0</v>
      </c>
      <c r="C480" s="7">
        <f>YEAR(Т.1_2!$I$1)</f>
        <v>1900</v>
      </c>
      <c r="D480" s="7">
        <f t="shared" si="14"/>
        <v>0</v>
      </c>
      <c r="E480" s="44" t="str">
        <f>IF(ISBLANK(H480),"",MAX(E$7:$E479)+1)</f>
        <v/>
      </c>
      <c r="F480" s="122"/>
      <c r="G480" s="123"/>
      <c r="H480" s="107"/>
      <c r="I480" s="108"/>
      <c r="J480" s="107"/>
      <c r="K480" s="109"/>
      <c r="L480" s="126"/>
      <c r="M480" s="127"/>
      <c r="N480" s="87" t="str">
        <f t="shared" si="15"/>
        <v/>
      </c>
    </row>
    <row r="481" spans="1:14" x14ac:dyDescent="0.2">
      <c r="A481" s="7" t="str">
        <f>_xlfn.IFNA(VLOOKUP(I481,Довідник!D:F,3,FALSE),"")</f>
        <v/>
      </c>
      <c r="B481" s="7">
        <f>Т.1_2!$I$6</f>
        <v>0</v>
      </c>
      <c r="C481" s="7">
        <f>YEAR(Т.1_2!$I$1)</f>
        <v>1900</v>
      </c>
      <c r="D481" s="7">
        <f t="shared" si="14"/>
        <v>0</v>
      </c>
      <c r="E481" s="44" t="str">
        <f>IF(ISBLANK(H481),"",MAX(E$7:$E480)+1)</f>
        <v/>
      </c>
      <c r="F481" s="122"/>
      <c r="G481" s="123"/>
      <c r="H481" s="107"/>
      <c r="I481" s="108"/>
      <c r="J481" s="107"/>
      <c r="K481" s="109"/>
      <c r="L481" s="126"/>
      <c r="M481" s="127"/>
      <c r="N481" s="87" t="str">
        <f t="shared" si="15"/>
        <v/>
      </c>
    </row>
    <row r="482" spans="1:14" x14ac:dyDescent="0.2">
      <c r="A482" s="7" t="str">
        <f>_xlfn.IFNA(VLOOKUP(I482,Довідник!D:F,3,FALSE),"")</f>
        <v/>
      </c>
      <c r="B482" s="7">
        <f>Т.1_2!$I$6</f>
        <v>0</v>
      </c>
      <c r="C482" s="7">
        <f>YEAR(Т.1_2!$I$1)</f>
        <v>1900</v>
      </c>
      <c r="D482" s="7">
        <f t="shared" si="14"/>
        <v>0</v>
      </c>
      <c r="E482" s="44" t="str">
        <f>IF(ISBLANK(H482),"",MAX(E$7:$E481)+1)</f>
        <v/>
      </c>
      <c r="F482" s="122"/>
      <c r="G482" s="123"/>
      <c r="H482" s="107"/>
      <c r="I482" s="108"/>
      <c r="J482" s="107"/>
      <c r="K482" s="109"/>
      <c r="L482" s="126"/>
      <c r="M482" s="127"/>
      <c r="N482" s="87" t="str">
        <f t="shared" si="15"/>
        <v/>
      </c>
    </row>
    <row r="483" spans="1:14" x14ac:dyDescent="0.2">
      <c r="A483" s="7" t="str">
        <f>_xlfn.IFNA(VLOOKUP(I483,Довідник!D:F,3,FALSE),"")</f>
        <v/>
      </c>
      <c r="B483" s="7">
        <f>Т.1_2!$I$6</f>
        <v>0</v>
      </c>
      <c r="C483" s="7">
        <f>YEAR(Т.1_2!$I$1)</f>
        <v>1900</v>
      </c>
      <c r="D483" s="7">
        <f t="shared" si="14"/>
        <v>0</v>
      </c>
      <c r="E483" s="44" t="str">
        <f>IF(ISBLANK(H483),"",MAX(E$7:$E482)+1)</f>
        <v/>
      </c>
      <c r="F483" s="122"/>
      <c r="G483" s="123"/>
      <c r="H483" s="107"/>
      <c r="I483" s="108"/>
      <c r="J483" s="107"/>
      <c r="K483" s="109"/>
      <c r="L483" s="126"/>
      <c r="M483" s="127"/>
      <c r="N483" s="87" t="str">
        <f t="shared" si="15"/>
        <v/>
      </c>
    </row>
    <row r="484" spans="1:14" x14ac:dyDescent="0.2">
      <c r="A484" s="7" t="str">
        <f>_xlfn.IFNA(VLOOKUP(I484,Довідник!D:F,3,FALSE),"")</f>
        <v/>
      </c>
      <c r="B484" s="7">
        <f>Т.1_2!$I$6</f>
        <v>0</v>
      </c>
      <c r="C484" s="7">
        <f>YEAR(Т.1_2!$I$1)</f>
        <v>1900</v>
      </c>
      <c r="D484" s="7">
        <f t="shared" si="14"/>
        <v>0</v>
      </c>
      <c r="E484" s="44" t="str">
        <f>IF(ISBLANK(H484),"",MAX(E$7:$E483)+1)</f>
        <v/>
      </c>
      <c r="F484" s="122"/>
      <c r="G484" s="123"/>
      <c r="H484" s="107"/>
      <c r="I484" s="108"/>
      <c r="J484" s="107"/>
      <c r="K484" s="109"/>
      <c r="L484" s="126"/>
      <c r="M484" s="127"/>
      <c r="N484" s="87" t="str">
        <f t="shared" si="15"/>
        <v/>
      </c>
    </row>
    <row r="485" spans="1:14" x14ac:dyDescent="0.2">
      <c r="A485" s="7" t="str">
        <f>_xlfn.IFNA(VLOOKUP(I485,Довідник!D:F,3,FALSE),"")</f>
        <v/>
      </c>
      <c r="B485" s="7">
        <f>Т.1_2!$I$6</f>
        <v>0</v>
      </c>
      <c r="C485" s="7">
        <f>YEAR(Т.1_2!$I$1)</f>
        <v>1900</v>
      </c>
      <c r="D485" s="7">
        <f t="shared" si="14"/>
        <v>0</v>
      </c>
      <c r="E485" s="44" t="str">
        <f>IF(ISBLANK(H485),"",MAX(E$7:$E484)+1)</f>
        <v/>
      </c>
      <c r="F485" s="122"/>
      <c r="G485" s="123"/>
      <c r="H485" s="107"/>
      <c r="I485" s="108"/>
      <c r="J485" s="107"/>
      <c r="K485" s="109"/>
      <c r="L485" s="126"/>
      <c r="M485" s="127"/>
      <c r="N485" s="87" t="str">
        <f t="shared" si="15"/>
        <v/>
      </c>
    </row>
    <row r="486" spans="1:14" x14ac:dyDescent="0.2">
      <c r="A486" s="7" t="str">
        <f>_xlfn.IFNA(VLOOKUP(I486,Довідник!D:F,3,FALSE),"")</f>
        <v/>
      </c>
      <c r="B486" s="7">
        <f>Т.1_2!$I$6</f>
        <v>0</v>
      </c>
      <c r="C486" s="7">
        <f>YEAR(Т.1_2!$I$1)</f>
        <v>1900</v>
      </c>
      <c r="D486" s="7">
        <f t="shared" si="14"/>
        <v>0</v>
      </c>
      <c r="E486" s="44" t="str">
        <f>IF(ISBLANK(H486),"",MAX(E$7:$E485)+1)</f>
        <v/>
      </c>
      <c r="F486" s="122"/>
      <c r="G486" s="123"/>
      <c r="H486" s="107"/>
      <c r="I486" s="108"/>
      <c r="J486" s="107"/>
      <c r="K486" s="109"/>
      <c r="L486" s="126"/>
      <c r="M486" s="127"/>
      <c r="N486" s="87" t="str">
        <f t="shared" si="15"/>
        <v/>
      </c>
    </row>
    <row r="487" spans="1:14" x14ac:dyDescent="0.2">
      <c r="A487" s="7" t="str">
        <f>_xlfn.IFNA(VLOOKUP(I487,Довідник!D:F,3,FALSE),"")</f>
        <v/>
      </c>
      <c r="B487" s="7">
        <f>Т.1_2!$I$6</f>
        <v>0</v>
      </c>
      <c r="C487" s="7">
        <f>YEAR(Т.1_2!$I$1)</f>
        <v>1900</v>
      </c>
      <c r="D487" s="7">
        <f t="shared" si="14"/>
        <v>0</v>
      </c>
      <c r="E487" s="44" t="str">
        <f>IF(ISBLANK(H487),"",MAX(E$7:$E486)+1)</f>
        <v/>
      </c>
      <c r="F487" s="122"/>
      <c r="G487" s="123"/>
      <c r="H487" s="107"/>
      <c r="I487" s="108"/>
      <c r="J487" s="107"/>
      <c r="K487" s="109"/>
      <c r="L487" s="126"/>
      <c r="M487" s="127"/>
      <c r="N487" s="87" t="str">
        <f t="shared" si="15"/>
        <v/>
      </c>
    </row>
    <row r="488" spans="1:14" x14ac:dyDescent="0.2">
      <c r="A488" s="7" t="str">
        <f>_xlfn.IFNA(VLOOKUP(I488,Довідник!D:F,3,FALSE),"")</f>
        <v/>
      </c>
      <c r="B488" s="7">
        <f>Т.1_2!$I$6</f>
        <v>0</v>
      </c>
      <c r="C488" s="7">
        <f>YEAR(Т.1_2!$I$1)</f>
        <v>1900</v>
      </c>
      <c r="D488" s="7">
        <f t="shared" si="14"/>
        <v>0</v>
      </c>
      <c r="E488" s="44" t="str">
        <f>IF(ISBLANK(H488),"",MAX(E$7:$E487)+1)</f>
        <v/>
      </c>
      <c r="F488" s="122"/>
      <c r="G488" s="123"/>
      <c r="H488" s="107"/>
      <c r="I488" s="108"/>
      <c r="J488" s="107"/>
      <c r="K488" s="109"/>
      <c r="L488" s="126"/>
      <c r="M488" s="127"/>
      <c r="N488" s="87" t="str">
        <f t="shared" si="15"/>
        <v/>
      </c>
    </row>
    <row r="489" spans="1:14" x14ac:dyDescent="0.2">
      <c r="A489" s="7" t="str">
        <f>_xlfn.IFNA(VLOOKUP(I489,Довідник!D:F,3,FALSE),"")</f>
        <v/>
      </c>
      <c r="B489" s="7">
        <f>Т.1_2!$I$6</f>
        <v>0</v>
      </c>
      <c r="C489" s="7">
        <f>YEAR(Т.1_2!$I$1)</f>
        <v>1900</v>
      </c>
      <c r="D489" s="7">
        <f t="shared" si="14"/>
        <v>0</v>
      </c>
      <c r="E489" s="44" t="str">
        <f>IF(ISBLANK(H489),"",MAX(E$7:$E488)+1)</f>
        <v/>
      </c>
      <c r="F489" s="122"/>
      <c r="G489" s="123"/>
      <c r="H489" s="107"/>
      <c r="I489" s="108"/>
      <c r="J489" s="107"/>
      <c r="K489" s="109"/>
      <c r="L489" s="126"/>
      <c r="M489" s="127"/>
      <c r="N489" s="87" t="str">
        <f t="shared" si="15"/>
        <v/>
      </c>
    </row>
    <row r="490" spans="1:14" x14ac:dyDescent="0.2">
      <c r="A490" s="7" t="str">
        <f>_xlfn.IFNA(VLOOKUP(I490,Довідник!D:F,3,FALSE),"")</f>
        <v/>
      </c>
      <c r="B490" s="7">
        <f>Т.1_2!$I$6</f>
        <v>0</v>
      </c>
      <c r="C490" s="7">
        <f>YEAR(Т.1_2!$I$1)</f>
        <v>1900</v>
      </c>
      <c r="D490" s="7">
        <f t="shared" si="14"/>
        <v>0</v>
      </c>
      <c r="E490" s="44" t="str">
        <f>IF(ISBLANK(H490),"",MAX(E$7:$E489)+1)</f>
        <v/>
      </c>
      <c r="F490" s="122"/>
      <c r="G490" s="123"/>
      <c r="H490" s="107"/>
      <c r="I490" s="108"/>
      <c r="J490" s="107"/>
      <c r="K490" s="109"/>
      <c r="L490" s="126"/>
      <c r="M490" s="127"/>
      <c r="N490" s="87" t="str">
        <f t="shared" si="15"/>
        <v/>
      </c>
    </row>
    <row r="491" spans="1:14" x14ac:dyDescent="0.2">
      <c r="A491" s="7" t="str">
        <f>_xlfn.IFNA(VLOOKUP(I491,Довідник!D:F,3,FALSE),"")</f>
        <v/>
      </c>
      <c r="B491" s="7">
        <f>Т.1_2!$I$6</f>
        <v>0</v>
      </c>
      <c r="C491" s="7">
        <f>YEAR(Т.1_2!$I$1)</f>
        <v>1900</v>
      </c>
      <c r="D491" s="7">
        <f t="shared" si="14"/>
        <v>0</v>
      </c>
      <c r="E491" s="44" t="str">
        <f>IF(ISBLANK(H491),"",MAX(E$7:$E490)+1)</f>
        <v/>
      </c>
      <c r="F491" s="122"/>
      <c r="G491" s="123"/>
      <c r="H491" s="107"/>
      <c r="I491" s="108"/>
      <c r="J491" s="107"/>
      <c r="K491" s="109"/>
      <c r="L491" s="126"/>
      <c r="M491" s="127"/>
      <c r="N491" s="87" t="str">
        <f t="shared" si="15"/>
        <v/>
      </c>
    </row>
    <row r="492" spans="1:14" x14ac:dyDescent="0.2">
      <c r="A492" s="7" t="str">
        <f>_xlfn.IFNA(VLOOKUP(I492,Довідник!D:F,3,FALSE),"")</f>
        <v/>
      </c>
      <c r="B492" s="7">
        <f>Т.1_2!$I$6</f>
        <v>0</v>
      </c>
      <c r="C492" s="7">
        <f>YEAR(Т.1_2!$I$1)</f>
        <v>1900</v>
      </c>
      <c r="D492" s="7">
        <f t="shared" si="14"/>
        <v>0</v>
      </c>
      <c r="E492" s="44" t="str">
        <f>IF(ISBLANK(H492),"",MAX(E$7:$E491)+1)</f>
        <v/>
      </c>
      <c r="F492" s="122"/>
      <c r="G492" s="123"/>
      <c r="H492" s="107"/>
      <c r="I492" s="108"/>
      <c r="J492" s="107"/>
      <c r="K492" s="109"/>
      <c r="L492" s="126"/>
      <c r="M492" s="127"/>
      <c r="N492" s="87" t="str">
        <f t="shared" si="15"/>
        <v/>
      </c>
    </row>
    <row r="493" spans="1:14" x14ac:dyDescent="0.2">
      <c r="A493" s="7" t="str">
        <f>_xlfn.IFNA(VLOOKUP(I493,Довідник!D:F,3,FALSE),"")</f>
        <v/>
      </c>
      <c r="B493" s="7">
        <f>Т.1_2!$I$6</f>
        <v>0</v>
      </c>
      <c r="C493" s="7">
        <f>YEAR(Т.1_2!$I$1)</f>
        <v>1900</v>
      </c>
      <c r="D493" s="7">
        <f t="shared" si="14"/>
        <v>0</v>
      </c>
      <c r="E493" s="44" t="str">
        <f>IF(ISBLANK(H493),"",MAX(E$7:$E492)+1)</f>
        <v/>
      </c>
      <c r="F493" s="122"/>
      <c r="G493" s="123"/>
      <c r="H493" s="107"/>
      <c r="I493" s="108"/>
      <c r="J493" s="107"/>
      <c r="K493" s="109"/>
      <c r="L493" s="126"/>
      <c r="M493" s="127"/>
      <c r="N493" s="87" t="str">
        <f t="shared" si="15"/>
        <v/>
      </c>
    </row>
    <row r="494" spans="1:14" x14ac:dyDescent="0.2">
      <c r="A494" s="7" t="str">
        <f>_xlfn.IFNA(VLOOKUP(I494,Довідник!D:F,3,FALSE),"")</f>
        <v/>
      </c>
      <c r="B494" s="7">
        <f>Т.1_2!$I$6</f>
        <v>0</v>
      </c>
      <c r="C494" s="7">
        <f>YEAR(Т.1_2!$I$1)</f>
        <v>1900</v>
      </c>
      <c r="D494" s="7">
        <f t="shared" si="14"/>
        <v>0</v>
      </c>
      <c r="E494" s="44" t="str">
        <f>IF(ISBLANK(H494),"",MAX(E$7:$E493)+1)</f>
        <v/>
      </c>
      <c r="F494" s="122"/>
      <c r="G494" s="123"/>
      <c r="H494" s="107"/>
      <c r="I494" s="108"/>
      <c r="J494" s="107"/>
      <c r="K494" s="109"/>
      <c r="L494" s="126"/>
      <c r="M494" s="127"/>
      <c r="N494" s="87" t="str">
        <f t="shared" si="15"/>
        <v/>
      </c>
    </row>
    <row r="495" spans="1:14" x14ac:dyDescent="0.2">
      <c r="A495" s="7" t="str">
        <f>_xlfn.IFNA(VLOOKUP(I495,Довідник!D:F,3,FALSE),"")</f>
        <v/>
      </c>
      <c r="B495" s="7">
        <f>Т.1_2!$I$6</f>
        <v>0</v>
      </c>
      <c r="C495" s="7">
        <f>YEAR(Т.1_2!$I$1)</f>
        <v>1900</v>
      </c>
      <c r="D495" s="7">
        <f t="shared" si="14"/>
        <v>0</v>
      </c>
      <c r="E495" s="44" t="str">
        <f>IF(ISBLANK(H495),"",MAX(E$7:$E494)+1)</f>
        <v/>
      </c>
      <c r="F495" s="122"/>
      <c r="G495" s="123"/>
      <c r="H495" s="107"/>
      <c r="I495" s="108"/>
      <c r="J495" s="107"/>
      <c r="K495" s="109"/>
      <c r="L495" s="126"/>
      <c r="M495" s="127"/>
      <c r="N495" s="87" t="str">
        <f t="shared" si="15"/>
        <v/>
      </c>
    </row>
    <row r="496" spans="1:14" x14ac:dyDescent="0.2">
      <c r="A496" s="7" t="str">
        <f>_xlfn.IFNA(VLOOKUP(I496,Довідник!D:F,3,FALSE),"")</f>
        <v/>
      </c>
      <c r="B496" s="7">
        <f>Т.1_2!$I$6</f>
        <v>0</v>
      </c>
      <c r="C496" s="7">
        <f>YEAR(Т.1_2!$I$1)</f>
        <v>1900</v>
      </c>
      <c r="D496" s="7">
        <f t="shared" si="14"/>
        <v>0</v>
      </c>
      <c r="E496" s="44" t="str">
        <f>IF(ISBLANK(H496),"",MAX(E$7:$E495)+1)</f>
        <v/>
      </c>
      <c r="F496" s="122"/>
      <c r="G496" s="123"/>
      <c r="H496" s="107"/>
      <c r="I496" s="108"/>
      <c r="J496" s="107"/>
      <c r="K496" s="109"/>
      <c r="L496" s="126"/>
      <c r="M496" s="127"/>
      <c r="N496" s="87" t="str">
        <f t="shared" si="15"/>
        <v/>
      </c>
    </row>
    <row r="497" spans="1:14" x14ac:dyDescent="0.2">
      <c r="A497" s="7" t="str">
        <f>_xlfn.IFNA(VLOOKUP(I497,Довідник!D:F,3,FALSE),"")</f>
        <v/>
      </c>
      <c r="B497" s="7">
        <f>Т.1_2!$I$6</f>
        <v>0</v>
      </c>
      <c r="C497" s="7">
        <f>YEAR(Т.1_2!$I$1)</f>
        <v>1900</v>
      </c>
      <c r="D497" s="7">
        <f t="shared" si="14"/>
        <v>0</v>
      </c>
      <c r="E497" s="44" t="str">
        <f>IF(ISBLANK(H497),"",MAX(E$7:$E496)+1)</f>
        <v/>
      </c>
      <c r="F497" s="122"/>
      <c r="G497" s="123"/>
      <c r="H497" s="107"/>
      <c r="I497" s="108"/>
      <c r="J497" s="107"/>
      <c r="K497" s="109"/>
      <c r="L497" s="126"/>
      <c r="M497" s="127"/>
      <c r="N497" s="87" t="str">
        <f t="shared" si="15"/>
        <v/>
      </c>
    </row>
    <row r="498" spans="1:14" x14ac:dyDescent="0.2">
      <c r="A498" s="7" t="str">
        <f>_xlfn.IFNA(VLOOKUP(I498,Довідник!D:F,3,FALSE),"")</f>
        <v/>
      </c>
      <c r="B498" s="7">
        <f>Т.1_2!$I$6</f>
        <v>0</v>
      </c>
      <c r="C498" s="7">
        <f>YEAR(Т.1_2!$I$1)</f>
        <v>1900</v>
      </c>
      <c r="D498" s="7">
        <f t="shared" si="14"/>
        <v>0</v>
      </c>
      <c r="E498" s="44" t="str">
        <f>IF(ISBLANK(H498),"",MAX(E$7:$E497)+1)</f>
        <v/>
      </c>
      <c r="F498" s="122"/>
      <c r="G498" s="123"/>
      <c r="H498" s="107"/>
      <c r="I498" s="108"/>
      <c r="J498" s="107"/>
      <c r="K498" s="109"/>
      <c r="L498" s="126"/>
      <c r="M498" s="127"/>
      <c r="N498" s="87" t="str">
        <f t="shared" si="15"/>
        <v/>
      </c>
    </row>
    <row r="499" spans="1:14" x14ac:dyDescent="0.2">
      <c r="A499" s="7" t="str">
        <f>_xlfn.IFNA(VLOOKUP(I499,Довідник!D:F,3,FALSE),"")</f>
        <v/>
      </c>
      <c r="B499" s="7">
        <f>Т.1_2!$I$6</f>
        <v>0</v>
      </c>
      <c r="C499" s="7">
        <f>YEAR(Т.1_2!$I$1)</f>
        <v>1900</v>
      </c>
      <c r="D499" s="7">
        <f t="shared" si="14"/>
        <v>0</v>
      </c>
      <c r="E499" s="44" t="str">
        <f>IF(ISBLANK(H499),"",MAX(E$7:$E498)+1)</f>
        <v/>
      </c>
      <c r="F499" s="122"/>
      <c r="G499" s="123"/>
      <c r="H499" s="107"/>
      <c r="I499" s="108"/>
      <c r="J499" s="107"/>
      <c r="K499" s="109"/>
      <c r="L499" s="126"/>
      <c r="M499" s="127"/>
      <c r="N499" s="87" t="str">
        <f t="shared" si="15"/>
        <v/>
      </c>
    </row>
    <row r="500" spans="1:14" x14ac:dyDescent="0.2">
      <c r="A500" s="7" t="str">
        <f>_xlfn.IFNA(VLOOKUP(I500,Довідник!D:F,3,FALSE),"")</f>
        <v/>
      </c>
      <c r="B500" s="7">
        <f>Т.1_2!$I$6</f>
        <v>0</v>
      </c>
      <c r="C500" s="7">
        <f>YEAR(Т.1_2!$I$1)</f>
        <v>1900</v>
      </c>
      <c r="D500" s="7">
        <f t="shared" si="14"/>
        <v>0</v>
      </c>
      <c r="E500" s="44" t="str">
        <f>IF(ISBLANK(H500),"",MAX(E$7:$E499)+1)</f>
        <v/>
      </c>
      <c r="F500" s="122"/>
      <c r="G500" s="123"/>
      <c r="H500" s="107"/>
      <c r="I500" s="108"/>
      <c r="J500" s="107"/>
      <c r="K500" s="109"/>
      <c r="L500" s="126"/>
      <c r="M500" s="127"/>
      <c r="N500" s="87" t="str">
        <f t="shared" si="15"/>
        <v/>
      </c>
    </row>
    <row r="501" spans="1:14" x14ac:dyDescent="0.2">
      <c r="A501" s="7" t="str">
        <f>_xlfn.IFNA(VLOOKUP(I501,Довідник!D:F,3,FALSE),"")</f>
        <v/>
      </c>
      <c r="B501" s="7">
        <f>Т.1_2!$I$6</f>
        <v>0</v>
      </c>
      <c r="C501" s="7">
        <f>YEAR(Т.1_2!$I$1)</f>
        <v>1900</v>
      </c>
      <c r="D501" s="7">
        <f t="shared" si="14"/>
        <v>0</v>
      </c>
      <c r="E501" s="44" t="str">
        <f>IF(ISBLANK(H501),"",MAX(E$7:$E500)+1)</f>
        <v/>
      </c>
      <c r="F501" s="122"/>
      <c r="G501" s="123"/>
      <c r="H501" s="107"/>
      <c r="I501" s="108"/>
      <c r="J501" s="107"/>
      <c r="K501" s="109"/>
      <c r="L501" s="126"/>
      <c r="M501" s="127"/>
      <c r="N501" s="87" t="str">
        <f t="shared" si="15"/>
        <v/>
      </c>
    </row>
    <row r="502" spans="1:14" x14ac:dyDescent="0.2">
      <c r="A502" s="7" t="str">
        <f>_xlfn.IFNA(VLOOKUP(I502,Довідник!D:F,3,FALSE),"")</f>
        <v/>
      </c>
      <c r="B502" s="7">
        <f>Т.1_2!$I$6</f>
        <v>0</v>
      </c>
      <c r="C502" s="7">
        <f>YEAR(Т.1_2!$I$1)</f>
        <v>1900</v>
      </c>
      <c r="D502" s="7">
        <f t="shared" si="14"/>
        <v>0</v>
      </c>
      <c r="E502" s="44" t="str">
        <f>IF(ISBLANK(H502),"",MAX(E$7:$E501)+1)</f>
        <v/>
      </c>
      <c r="F502" s="122"/>
      <c r="G502" s="123"/>
      <c r="H502" s="107"/>
      <c r="I502" s="108"/>
      <c r="J502" s="107"/>
      <c r="K502" s="109"/>
      <c r="L502" s="126"/>
      <c r="M502" s="127"/>
      <c r="N502" s="87" t="str">
        <f t="shared" si="15"/>
        <v/>
      </c>
    </row>
    <row r="503" spans="1:14" x14ac:dyDescent="0.2">
      <c r="A503" s="7" t="str">
        <f>_xlfn.IFNA(VLOOKUP(I503,Довідник!D:F,3,FALSE),"")</f>
        <v/>
      </c>
      <c r="B503" s="7">
        <f>Т.1_2!$I$6</f>
        <v>0</v>
      </c>
      <c r="C503" s="7">
        <f>YEAR(Т.1_2!$I$1)</f>
        <v>1900</v>
      </c>
      <c r="D503" s="7">
        <f t="shared" si="14"/>
        <v>0</v>
      </c>
      <c r="E503" s="44" t="str">
        <f>IF(ISBLANK(H503),"",MAX(E$7:$E502)+1)</f>
        <v/>
      </c>
      <c r="F503" s="122"/>
      <c r="G503" s="123"/>
      <c r="H503" s="107"/>
      <c r="I503" s="108"/>
      <c r="J503" s="107"/>
      <c r="K503" s="109"/>
      <c r="L503" s="126"/>
      <c r="M503" s="127"/>
      <c r="N503" s="87" t="str">
        <f t="shared" si="15"/>
        <v/>
      </c>
    </row>
    <row r="504" spans="1:14" x14ac:dyDescent="0.2">
      <c r="A504" s="7" t="str">
        <f>_xlfn.IFNA(VLOOKUP(I504,Довідник!D:F,3,FALSE),"")</f>
        <v/>
      </c>
      <c r="B504" s="7">
        <f>Т.1_2!$I$6</f>
        <v>0</v>
      </c>
      <c r="C504" s="7">
        <f>YEAR(Т.1_2!$I$1)</f>
        <v>1900</v>
      </c>
      <c r="D504" s="7">
        <f t="shared" si="14"/>
        <v>0</v>
      </c>
      <c r="E504" s="44" t="str">
        <f>IF(ISBLANK(H504),"",MAX(E$7:$E503)+1)</f>
        <v/>
      </c>
      <c r="F504" s="122"/>
      <c r="G504" s="123"/>
      <c r="H504" s="107"/>
      <c r="I504" s="108"/>
      <c r="J504" s="107"/>
      <c r="K504" s="109"/>
      <c r="L504" s="126"/>
      <c r="M504" s="127"/>
      <c r="N504" s="87" t="str">
        <f t="shared" si="15"/>
        <v/>
      </c>
    </row>
    <row r="505" spans="1:14" x14ac:dyDescent="0.2">
      <c r="A505" s="7" t="str">
        <f>_xlfn.IFNA(VLOOKUP(I505,Довідник!D:F,3,FALSE),"")</f>
        <v/>
      </c>
      <c r="B505" s="7">
        <f>Т.1_2!$I$6</f>
        <v>0</v>
      </c>
      <c r="C505" s="7">
        <f>YEAR(Т.1_2!$I$1)</f>
        <v>1900</v>
      </c>
      <c r="D505" s="7">
        <f t="shared" si="14"/>
        <v>0</v>
      </c>
      <c r="E505" s="44" t="str">
        <f>IF(ISBLANK(H505),"",MAX(E$7:$E504)+1)</f>
        <v/>
      </c>
      <c r="F505" s="122"/>
      <c r="G505" s="123"/>
      <c r="H505" s="107"/>
      <c r="I505" s="108"/>
      <c r="J505" s="107"/>
      <c r="K505" s="109"/>
      <c r="L505" s="126"/>
      <c r="M505" s="127"/>
      <c r="N505" s="87" t="str">
        <f t="shared" si="15"/>
        <v/>
      </c>
    </row>
    <row r="506" spans="1:14" x14ac:dyDescent="0.2">
      <c r="A506" s="7" t="str">
        <f>_xlfn.IFNA(VLOOKUP(I506,Довідник!D:F,3,FALSE),"")</f>
        <v/>
      </c>
      <c r="B506" s="7">
        <f>Т.1_2!$I$6</f>
        <v>0</v>
      </c>
      <c r="C506" s="7">
        <f>YEAR(Т.1_2!$I$1)</f>
        <v>1900</v>
      </c>
      <c r="D506" s="7">
        <f t="shared" si="14"/>
        <v>0</v>
      </c>
      <c r="E506" s="44" t="str">
        <f>IF(ISBLANK(H506),"",MAX(E$7:$E505)+1)</f>
        <v/>
      </c>
      <c r="F506" s="122"/>
      <c r="G506" s="123"/>
      <c r="H506" s="107"/>
      <c r="I506" s="108"/>
      <c r="J506" s="107"/>
      <c r="K506" s="109"/>
      <c r="L506" s="126"/>
      <c r="M506" s="127"/>
      <c r="N506" s="87" t="str">
        <f t="shared" si="15"/>
        <v/>
      </c>
    </row>
    <row r="507" spans="1:14" x14ac:dyDescent="0.2">
      <c r="A507" s="7" t="str">
        <f>_xlfn.IFNA(VLOOKUP(I507,Довідник!D:F,3,FALSE),"")</f>
        <v/>
      </c>
      <c r="B507" s="7">
        <f>Т.1_2!$I$6</f>
        <v>0</v>
      </c>
      <c r="C507" s="7">
        <f>YEAR(Т.1_2!$I$1)</f>
        <v>1900</v>
      </c>
      <c r="D507" s="7">
        <f t="shared" si="14"/>
        <v>0</v>
      </c>
      <c r="E507" s="44" t="str">
        <f>IF(ISBLANK(H507),"",MAX(E$7:$E506)+1)</f>
        <v/>
      </c>
      <c r="F507" s="122"/>
      <c r="G507" s="123"/>
      <c r="H507" s="107"/>
      <c r="I507" s="108"/>
      <c r="J507" s="107"/>
      <c r="K507" s="109"/>
      <c r="L507" s="126"/>
      <c r="M507" s="127"/>
      <c r="N507" s="87" t="str">
        <f t="shared" si="15"/>
        <v/>
      </c>
    </row>
    <row r="508" spans="1:14" x14ac:dyDescent="0.2">
      <c r="A508" s="7" t="str">
        <f>_xlfn.IFNA(VLOOKUP(I508,Довідник!D:F,3,FALSE),"")</f>
        <v/>
      </c>
      <c r="B508" s="7">
        <f>Т.1_2!$I$6</f>
        <v>0</v>
      </c>
      <c r="C508" s="7">
        <f>YEAR(Т.1_2!$I$1)</f>
        <v>1900</v>
      </c>
      <c r="D508" s="7">
        <f t="shared" si="14"/>
        <v>0</v>
      </c>
      <c r="E508" s="44" t="str">
        <f>IF(ISBLANK(H508),"",MAX(E$7:$E507)+1)</f>
        <v/>
      </c>
      <c r="F508" s="122"/>
      <c r="G508" s="123"/>
      <c r="H508" s="107"/>
      <c r="I508" s="108"/>
      <c r="J508" s="107"/>
      <c r="K508" s="109"/>
      <c r="L508" s="126"/>
      <c r="M508" s="127"/>
      <c r="N508" s="87" t="str">
        <f t="shared" si="15"/>
        <v/>
      </c>
    </row>
    <row r="509" spans="1:14" x14ac:dyDescent="0.2">
      <c r="A509" s="7" t="str">
        <f>_xlfn.IFNA(VLOOKUP(I509,Довідник!D:F,3,FALSE),"")</f>
        <v/>
      </c>
      <c r="B509" s="7">
        <f>Т.1_2!$I$6</f>
        <v>0</v>
      </c>
      <c r="C509" s="7">
        <f>YEAR(Т.1_2!$I$1)</f>
        <v>1900</v>
      </c>
      <c r="D509" s="7">
        <f t="shared" si="14"/>
        <v>0</v>
      </c>
      <c r="E509" s="44" t="str">
        <f>IF(ISBLANK(H509),"",MAX(E$7:$E508)+1)</f>
        <v/>
      </c>
      <c r="F509" s="122"/>
      <c r="G509" s="123"/>
      <c r="H509" s="107"/>
      <c r="I509" s="108"/>
      <c r="J509" s="107"/>
      <c r="K509" s="109"/>
      <c r="L509" s="126"/>
      <c r="M509" s="127"/>
      <c r="N509" s="87" t="str">
        <f t="shared" si="15"/>
        <v/>
      </c>
    </row>
    <row r="510" spans="1:14" x14ac:dyDescent="0.2">
      <c r="A510" s="7" t="str">
        <f>_xlfn.IFNA(VLOOKUP(I510,Довідник!D:F,3,FALSE),"")</f>
        <v/>
      </c>
      <c r="B510" s="7">
        <f>Т.1_2!$I$6</f>
        <v>0</v>
      </c>
      <c r="C510" s="7">
        <f>YEAR(Т.1_2!$I$1)</f>
        <v>1900</v>
      </c>
      <c r="D510" s="7">
        <f t="shared" si="14"/>
        <v>0</v>
      </c>
      <c r="E510" s="44" t="str">
        <f>IF(ISBLANK(H510),"",MAX(E$7:$E509)+1)</f>
        <v/>
      </c>
      <c r="F510" s="122"/>
      <c r="G510" s="123"/>
      <c r="H510" s="107"/>
      <c r="I510" s="108"/>
      <c r="J510" s="107"/>
      <c r="K510" s="109"/>
      <c r="L510" s="126"/>
      <c r="M510" s="127"/>
      <c r="N510" s="87" t="str">
        <f t="shared" si="15"/>
        <v/>
      </c>
    </row>
    <row r="511" spans="1:14" x14ac:dyDescent="0.2">
      <c r="A511" s="7" t="str">
        <f>_xlfn.IFNA(VLOOKUP(I511,Довідник!D:F,3,FALSE),"")</f>
        <v/>
      </c>
      <c r="B511" s="7">
        <f>Т.1_2!$I$6</f>
        <v>0</v>
      </c>
      <c r="C511" s="7">
        <f>YEAR(Т.1_2!$I$1)</f>
        <v>1900</v>
      </c>
      <c r="D511" s="7">
        <f t="shared" si="14"/>
        <v>0</v>
      </c>
      <c r="E511" s="44" t="str">
        <f>IF(ISBLANK(H511),"",MAX(E$7:$E510)+1)</f>
        <v/>
      </c>
      <c r="F511" s="122"/>
      <c r="G511" s="123"/>
      <c r="H511" s="107"/>
      <c r="I511" s="108"/>
      <c r="J511" s="107"/>
      <c r="K511" s="109"/>
      <c r="L511" s="126"/>
      <c r="M511" s="127"/>
      <c r="N511" s="87" t="str">
        <f t="shared" si="15"/>
        <v/>
      </c>
    </row>
    <row r="512" spans="1:14" x14ac:dyDescent="0.2">
      <c r="A512" s="7" t="str">
        <f>_xlfn.IFNA(VLOOKUP(I512,Довідник!D:F,3,FALSE),"")</f>
        <v/>
      </c>
      <c r="B512" s="7">
        <f>Т.1_2!$I$6</f>
        <v>0</v>
      </c>
      <c r="C512" s="7">
        <f>YEAR(Т.1_2!$I$1)</f>
        <v>1900</v>
      </c>
      <c r="D512" s="7">
        <f t="shared" si="14"/>
        <v>0</v>
      </c>
      <c r="E512" s="44" t="str">
        <f>IF(ISBLANK(H512),"",MAX(E$7:$E511)+1)</f>
        <v/>
      </c>
      <c r="F512" s="122"/>
      <c r="G512" s="123"/>
      <c r="H512" s="107"/>
      <c r="I512" s="108"/>
      <c r="J512" s="107"/>
      <c r="K512" s="109"/>
      <c r="L512" s="126"/>
      <c r="M512" s="127"/>
      <c r="N512" s="87" t="str">
        <f t="shared" si="15"/>
        <v/>
      </c>
    </row>
    <row r="513" spans="1:14" x14ac:dyDescent="0.2">
      <c r="A513" s="7" t="str">
        <f>_xlfn.IFNA(VLOOKUP(I513,Довідник!D:F,3,FALSE),"")</f>
        <v/>
      </c>
      <c r="B513" s="7">
        <f>Т.1_2!$I$6</f>
        <v>0</v>
      </c>
      <c r="C513" s="7">
        <f>YEAR(Т.1_2!$I$1)</f>
        <v>1900</v>
      </c>
      <c r="D513" s="7">
        <f t="shared" si="14"/>
        <v>0</v>
      </c>
      <c r="E513" s="44" t="str">
        <f>IF(ISBLANK(H513),"",MAX(E$7:$E512)+1)</f>
        <v/>
      </c>
      <c r="F513" s="122"/>
      <c r="G513" s="123"/>
      <c r="H513" s="107"/>
      <c r="I513" s="108"/>
      <c r="J513" s="107"/>
      <c r="K513" s="109"/>
      <c r="L513" s="126"/>
      <c r="M513" s="127"/>
      <c r="N513" s="87" t="str">
        <f t="shared" si="15"/>
        <v/>
      </c>
    </row>
    <row r="514" spans="1:14" x14ac:dyDescent="0.2">
      <c r="A514" s="7" t="str">
        <f>_xlfn.IFNA(VLOOKUP(I514,Довідник!D:F,3,FALSE),"")</f>
        <v/>
      </c>
      <c r="B514" s="7">
        <f>Т.1_2!$I$6</f>
        <v>0</v>
      </c>
      <c r="C514" s="7">
        <f>YEAR(Т.1_2!$I$1)</f>
        <v>1900</v>
      </c>
      <c r="D514" s="7">
        <f t="shared" si="14"/>
        <v>0</v>
      </c>
      <c r="E514" s="44" t="str">
        <f>IF(ISBLANK(H514),"",MAX(E$7:$E513)+1)</f>
        <v/>
      </c>
      <c r="F514" s="122"/>
      <c r="G514" s="123"/>
      <c r="H514" s="107"/>
      <c r="I514" s="108"/>
      <c r="J514" s="107"/>
      <c r="K514" s="109"/>
      <c r="L514" s="126"/>
      <c r="M514" s="127"/>
      <c r="N514" s="87" t="str">
        <f t="shared" si="15"/>
        <v/>
      </c>
    </row>
    <row r="515" spans="1:14" x14ac:dyDescent="0.2">
      <c r="A515" s="7" t="str">
        <f>_xlfn.IFNA(VLOOKUP(I515,Довідник!D:F,3,FALSE),"")</f>
        <v/>
      </c>
      <c r="B515" s="7">
        <f>Т.1_2!$I$6</f>
        <v>0</v>
      </c>
      <c r="C515" s="7">
        <f>YEAR(Т.1_2!$I$1)</f>
        <v>1900</v>
      </c>
      <c r="D515" s="7">
        <f t="shared" si="14"/>
        <v>0</v>
      </c>
      <c r="E515" s="44" t="str">
        <f>IF(ISBLANK(H515),"",MAX(E$7:$E514)+1)</f>
        <v/>
      </c>
      <c r="F515" s="122"/>
      <c r="G515" s="123"/>
      <c r="H515" s="107"/>
      <c r="I515" s="108"/>
      <c r="J515" s="107"/>
      <c r="K515" s="109"/>
      <c r="L515" s="126"/>
      <c r="M515" s="127"/>
      <c r="N515" s="87" t="str">
        <f t="shared" si="15"/>
        <v/>
      </c>
    </row>
    <row r="516" spans="1:14" x14ac:dyDescent="0.2">
      <c r="A516" s="7" t="str">
        <f>_xlfn.IFNA(VLOOKUP(I516,Довідник!D:F,3,FALSE),"")</f>
        <v/>
      </c>
      <c r="B516" s="7">
        <f>Т.1_2!$I$6</f>
        <v>0</v>
      </c>
      <c r="C516" s="7">
        <f>YEAR(Т.1_2!$I$1)</f>
        <v>1900</v>
      </c>
      <c r="D516" s="7">
        <f t="shared" si="14"/>
        <v>0</v>
      </c>
      <c r="E516" s="44" t="str">
        <f>IF(ISBLANK(H516),"",MAX(E$7:$E515)+1)</f>
        <v/>
      </c>
      <c r="F516" s="122"/>
      <c r="G516" s="123"/>
      <c r="H516" s="107"/>
      <c r="I516" s="108"/>
      <c r="J516" s="107"/>
      <c r="K516" s="109"/>
      <c r="L516" s="126"/>
      <c r="M516" s="127"/>
      <c r="N516" s="87" t="str">
        <f t="shared" si="15"/>
        <v/>
      </c>
    </row>
    <row r="517" spans="1:14" x14ac:dyDescent="0.2">
      <c r="A517" s="7" t="str">
        <f>_xlfn.IFNA(VLOOKUP(I517,Довідник!D:F,3,FALSE),"")</f>
        <v/>
      </c>
      <c r="B517" s="7">
        <f>Т.1_2!$I$6</f>
        <v>0</v>
      </c>
      <c r="C517" s="7">
        <f>YEAR(Т.1_2!$I$1)</f>
        <v>1900</v>
      </c>
      <c r="D517" s="7">
        <f t="shared" si="14"/>
        <v>0</v>
      </c>
      <c r="E517" s="44" t="str">
        <f>IF(ISBLANK(H517),"",MAX(E$7:$E516)+1)</f>
        <v/>
      </c>
      <c r="F517" s="122"/>
      <c r="G517" s="123"/>
      <c r="H517" s="107"/>
      <c r="I517" s="108"/>
      <c r="J517" s="107"/>
      <c r="K517" s="109"/>
      <c r="L517" s="126"/>
      <c r="M517" s="127"/>
      <c r="N517" s="87" t="str">
        <f t="shared" si="15"/>
        <v/>
      </c>
    </row>
    <row r="518" spans="1:14" x14ac:dyDescent="0.2">
      <c r="A518" s="7" t="str">
        <f>_xlfn.IFNA(VLOOKUP(I518,Довідник!D:F,3,FALSE),"")</f>
        <v/>
      </c>
      <c r="B518" s="7">
        <f>Т.1_2!$I$6</f>
        <v>0</v>
      </c>
      <c r="C518" s="7">
        <f>YEAR(Т.1_2!$I$1)</f>
        <v>1900</v>
      </c>
      <c r="D518" s="7">
        <f t="shared" si="14"/>
        <v>0</v>
      </c>
      <c r="E518" s="44" t="str">
        <f>IF(ISBLANK(H518),"",MAX(E$7:$E517)+1)</f>
        <v/>
      </c>
      <c r="F518" s="122"/>
      <c r="G518" s="123"/>
      <c r="H518" s="107"/>
      <c r="I518" s="108"/>
      <c r="J518" s="107"/>
      <c r="K518" s="109"/>
      <c r="L518" s="126"/>
      <c r="M518" s="127"/>
      <c r="N518" s="87" t="str">
        <f t="shared" si="15"/>
        <v/>
      </c>
    </row>
    <row r="519" spans="1:14" x14ac:dyDescent="0.2">
      <c r="A519" s="7" t="str">
        <f>_xlfn.IFNA(VLOOKUP(I519,Довідник!D:F,3,FALSE),"")</f>
        <v/>
      </c>
      <c r="B519" s="7">
        <f>Т.1_2!$I$6</f>
        <v>0</v>
      </c>
      <c r="C519" s="7">
        <f>YEAR(Т.1_2!$I$1)</f>
        <v>1900</v>
      </c>
      <c r="D519" s="7">
        <f t="shared" si="14"/>
        <v>0</v>
      </c>
      <c r="E519" s="44" t="str">
        <f>IF(ISBLANK(H519),"",MAX(E$7:$E518)+1)</f>
        <v/>
      </c>
      <c r="F519" s="122"/>
      <c r="G519" s="123"/>
      <c r="H519" s="107"/>
      <c r="I519" s="108"/>
      <c r="J519" s="107"/>
      <c r="K519" s="109"/>
      <c r="L519" s="126"/>
      <c r="M519" s="127"/>
      <c r="N519" s="87" t="str">
        <f t="shared" si="15"/>
        <v/>
      </c>
    </row>
    <row r="520" spans="1:14" x14ac:dyDescent="0.2">
      <c r="A520" s="7" t="str">
        <f>_xlfn.IFNA(VLOOKUP(I520,Довідник!D:F,3,FALSE),"")</f>
        <v/>
      </c>
      <c r="B520" s="7">
        <f>Т.1_2!$I$6</f>
        <v>0</v>
      </c>
      <c r="C520" s="7">
        <f>YEAR(Т.1_2!$I$1)</f>
        <v>1900</v>
      </c>
      <c r="D520" s="7">
        <f t="shared" ref="D520:D583" si="16">IF(G520="",F520,YEAR(G520))</f>
        <v>0</v>
      </c>
      <c r="E520" s="44" t="str">
        <f>IF(ISBLANK(H520),"",MAX(E$7:$E519)+1)</f>
        <v/>
      </c>
      <c r="F520" s="122"/>
      <c r="G520" s="123"/>
      <c r="H520" s="107"/>
      <c r="I520" s="108"/>
      <c r="J520" s="107"/>
      <c r="K520" s="109"/>
      <c r="L520" s="126"/>
      <c r="M520" s="127"/>
      <c r="N520" s="87" t="str">
        <f t="shared" ref="N520:N583" si="17">IF(OR(IFERROR(0/D520,1)+ISBLANK(H520)*1+ISBLANK(I520)*1+ISBLANK(J520)*1+ISBLANK(K520)*1+ISBLANK(L520)*1=0,IFERROR(0/D520,1)+ISBLANK(H520)*1+ISBLANK(I520)*1+ISBLANK(J520)*1+ISBLANK(K520)*1+ISBLANK(L520)*1=6),"","Заповнено не всі поля!")</f>
        <v/>
      </c>
    </row>
    <row r="521" spans="1:14" x14ac:dyDescent="0.2">
      <c r="A521" s="7" t="str">
        <f>_xlfn.IFNA(VLOOKUP(I521,Довідник!D:F,3,FALSE),"")</f>
        <v/>
      </c>
      <c r="B521" s="7">
        <f>Т.1_2!$I$6</f>
        <v>0</v>
      </c>
      <c r="C521" s="7">
        <f>YEAR(Т.1_2!$I$1)</f>
        <v>1900</v>
      </c>
      <c r="D521" s="7">
        <f t="shared" si="16"/>
        <v>0</v>
      </c>
      <c r="E521" s="44" t="str">
        <f>IF(ISBLANK(H521),"",MAX(E$7:$E520)+1)</f>
        <v/>
      </c>
      <c r="F521" s="122"/>
      <c r="G521" s="123"/>
      <c r="H521" s="107"/>
      <c r="I521" s="108"/>
      <c r="J521" s="107"/>
      <c r="K521" s="109"/>
      <c r="L521" s="126"/>
      <c r="M521" s="127"/>
      <c r="N521" s="87" t="str">
        <f t="shared" si="17"/>
        <v/>
      </c>
    </row>
    <row r="522" spans="1:14" x14ac:dyDescent="0.2">
      <c r="A522" s="7" t="str">
        <f>_xlfn.IFNA(VLOOKUP(I522,Довідник!D:F,3,FALSE),"")</f>
        <v/>
      </c>
      <c r="B522" s="7">
        <f>Т.1_2!$I$6</f>
        <v>0</v>
      </c>
      <c r="C522" s="7">
        <f>YEAR(Т.1_2!$I$1)</f>
        <v>1900</v>
      </c>
      <c r="D522" s="7">
        <f t="shared" si="16"/>
        <v>0</v>
      </c>
      <c r="E522" s="44" t="str">
        <f>IF(ISBLANK(H522),"",MAX(E$7:$E521)+1)</f>
        <v/>
      </c>
      <c r="F522" s="122"/>
      <c r="G522" s="123"/>
      <c r="H522" s="107"/>
      <c r="I522" s="108"/>
      <c r="J522" s="107"/>
      <c r="K522" s="109"/>
      <c r="L522" s="126"/>
      <c r="M522" s="127"/>
      <c r="N522" s="87" t="str">
        <f t="shared" si="17"/>
        <v/>
      </c>
    </row>
    <row r="523" spans="1:14" x14ac:dyDescent="0.2">
      <c r="A523" s="7" t="str">
        <f>_xlfn.IFNA(VLOOKUP(I523,Довідник!D:F,3,FALSE),"")</f>
        <v/>
      </c>
      <c r="B523" s="7">
        <f>Т.1_2!$I$6</f>
        <v>0</v>
      </c>
      <c r="C523" s="7">
        <f>YEAR(Т.1_2!$I$1)</f>
        <v>1900</v>
      </c>
      <c r="D523" s="7">
        <f t="shared" si="16"/>
        <v>0</v>
      </c>
      <c r="E523" s="44" t="str">
        <f>IF(ISBLANK(H523),"",MAX(E$7:$E522)+1)</f>
        <v/>
      </c>
      <c r="F523" s="122"/>
      <c r="G523" s="123"/>
      <c r="H523" s="107"/>
      <c r="I523" s="108"/>
      <c r="J523" s="107"/>
      <c r="K523" s="109"/>
      <c r="L523" s="126"/>
      <c r="M523" s="127"/>
      <c r="N523" s="87" t="str">
        <f t="shared" si="17"/>
        <v/>
      </c>
    </row>
    <row r="524" spans="1:14" x14ac:dyDescent="0.2">
      <c r="A524" s="7" t="str">
        <f>_xlfn.IFNA(VLOOKUP(I524,Довідник!D:F,3,FALSE),"")</f>
        <v/>
      </c>
      <c r="B524" s="7">
        <f>Т.1_2!$I$6</f>
        <v>0</v>
      </c>
      <c r="C524" s="7">
        <f>YEAR(Т.1_2!$I$1)</f>
        <v>1900</v>
      </c>
      <c r="D524" s="7">
        <f t="shared" si="16"/>
        <v>0</v>
      </c>
      <c r="E524" s="44" t="str">
        <f>IF(ISBLANK(H524),"",MAX(E$7:$E523)+1)</f>
        <v/>
      </c>
      <c r="F524" s="122"/>
      <c r="G524" s="123"/>
      <c r="H524" s="107"/>
      <c r="I524" s="108"/>
      <c r="J524" s="107"/>
      <c r="K524" s="109"/>
      <c r="L524" s="126"/>
      <c r="M524" s="127"/>
      <c r="N524" s="87" t="str">
        <f t="shared" si="17"/>
        <v/>
      </c>
    </row>
    <row r="525" spans="1:14" x14ac:dyDescent="0.2">
      <c r="A525" s="7" t="str">
        <f>_xlfn.IFNA(VLOOKUP(I525,Довідник!D:F,3,FALSE),"")</f>
        <v/>
      </c>
      <c r="B525" s="7">
        <f>Т.1_2!$I$6</f>
        <v>0</v>
      </c>
      <c r="C525" s="7">
        <f>YEAR(Т.1_2!$I$1)</f>
        <v>1900</v>
      </c>
      <c r="D525" s="7">
        <f t="shared" si="16"/>
        <v>0</v>
      </c>
      <c r="E525" s="44" t="str">
        <f>IF(ISBLANK(H525),"",MAX(E$7:$E524)+1)</f>
        <v/>
      </c>
      <c r="F525" s="122"/>
      <c r="G525" s="123"/>
      <c r="H525" s="107"/>
      <c r="I525" s="108"/>
      <c r="J525" s="107"/>
      <c r="K525" s="109"/>
      <c r="L525" s="126"/>
      <c r="M525" s="127"/>
      <c r="N525" s="87" t="str">
        <f t="shared" si="17"/>
        <v/>
      </c>
    </row>
    <row r="526" spans="1:14" x14ac:dyDescent="0.2">
      <c r="A526" s="7" t="str">
        <f>_xlfn.IFNA(VLOOKUP(I526,Довідник!D:F,3,FALSE),"")</f>
        <v/>
      </c>
      <c r="B526" s="7">
        <f>Т.1_2!$I$6</f>
        <v>0</v>
      </c>
      <c r="C526" s="7">
        <f>YEAR(Т.1_2!$I$1)</f>
        <v>1900</v>
      </c>
      <c r="D526" s="7">
        <f t="shared" si="16"/>
        <v>0</v>
      </c>
      <c r="E526" s="44" t="str">
        <f>IF(ISBLANK(H526),"",MAX(E$7:$E525)+1)</f>
        <v/>
      </c>
      <c r="F526" s="122"/>
      <c r="G526" s="123"/>
      <c r="H526" s="107"/>
      <c r="I526" s="108"/>
      <c r="J526" s="107"/>
      <c r="K526" s="109"/>
      <c r="L526" s="126"/>
      <c r="M526" s="127"/>
      <c r="N526" s="87" t="str">
        <f t="shared" si="17"/>
        <v/>
      </c>
    </row>
    <row r="527" spans="1:14" x14ac:dyDescent="0.2">
      <c r="A527" s="7" t="str">
        <f>_xlfn.IFNA(VLOOKUP(I527,Довідник!D:F,3,FALSE),"")</f>
        <v/>
      </c>
      <c r="B527" s="7">
        <f>Т.1_2!$I$6</f>
        <v>0</v>
      </c>
      <c r="C527" s="7">
        <f>YEAR(Т.1_2!$I$1)</f>
        <v>1900</v>
      </c>
      <c r="D527" s="7">
        <f t="shared" si="16"/>
        <v>0</v>
      </c>
      <c r="E527" s="44" t="str">
        <f>IF(ISBLANK(H527),"",MAX(E$7:$E526)+1)</f>
        <v/>
      </c>
      <c r="F527" s="122"/>
      <c r="G527" s="123"/>
      <c r="H527" s="107"/>
      <c r="I527" s="108"/>
      <c r="J527" s="107"/>
      <c r="K527" s="109"/>
      <c r="L527" s="126"/>
      <c r="M527" s="127"/>
      <c r="N527" s="87" t="str">
        <f t="shared" si="17"/>
        <v/>
      </c>
    </row>
    <row r="528" spans="1:14" x14ac:dyDescent="0.2">
      <c r="A528" s="7" t="str">
        <f>_xlfn.IFNA(VLOOKUP(I528,Довідник!D:F,3,FALSE),"")</f>
        <v/>
      </c>
      <c r="B528" s="7">
        <f>Т.1_2!$I$6</f>
        <v>0</v>
      </c>
      <c r="C528" s="7">
        <f>YEAR(Т.1_2!$I$1)</f>
        <v>1900</v>
      </c>
      <c r="D528" s="7">
        <f t="shared" si="16"/>
        <v>0</v>
      </c>
      <c r="E528" s="44" t="str">
        <f>IF(ISBLANK(H528),"",MAX(E$7:$E527)+1)</f>
        <v/>
      </c>
      <c r="F528" s="122"/>
      <c r="G528" s="123"/>
      <c r="H528" s="107"/>
      <c r="I528" s="108"/>
      <c r="J528" s="107"/>
      <c r="K528" s="109"/>
      <c r="L528" s="126"/>
      <c r="M528" s="127"/>
      <c r="N528" s="87" t="str">
        <f t="shared" si="17"/>
        <v/>
      </c>
    </row>
    <row r="529" spans="1:14" x14ac:dyDescent="0.2">
      <c r="A529" s="7" t="str">
        <f>_xlfn.IFNA(VLOOKUP(I529,Довідник!D:F,3,FALSE),"")</f>
        <v/>
      </c>
      <c r="B529" s="7">
        <f>Т.1_2!$I$6</f>
        <v>0</v>
      </c>
      <c r="C529" s="7">
        <f>YEAR(Т.1_2!$I$1)</f>
        <v>1900</v>
      </c>
      <c r="D529" s="7">
        <f t="shared" si="16"/>
        <v>0</v>
      </c>
      <c r="E529" s="44" t="str">
        <f>IF(ISBLANK(H529),"",MAX(E$7:$E528)+1)</f>
        <v/>
      </c>
      <c r="F529" s="122"/>
      <c r="G529" s="123"/>
      <c r="H529" s="107"/>
      <c r="I529" s="108"/>
      <c r="J529" s="107"/>
      <c r="K529" s="109"/>
      <c r="L529" s="126"/>
      <c r="M529" s="127"/>
      <c r="N529" s="87" t="str">
        <f t="shared" si="17"/>
        <v/>
      </c>
    </row>
    <row r="530" spans="1:14" x14ac:dyDescent="0.2">
      <c r="A530" s="7" t="str">
        <f>_xlfn.IFNA(VLOOKUP(I530,Довідник!D:F,3,FALSE),"")</f>
        <v/>
      </c>
      <c r="B530" s="7">
        <f>Т.1_2!$I$6</f>
        <v>0</v>
      </c>
      <c r="C530" s="7">
        <f>YEAR(Т.1_2!$I$1)</f>
        <v>1900</v>
      </c>
      <c r="D530" s="7">
        <f t="shared" si="16"/>
        <v>0</v>
      </c>
      <c r="E530" s="44" t="str">
        <f>IF(ISBLANK(H530),"",MAX(E$7:$E529)+1)</f>
        <v/>
      </c>
      <c r="F530" s="122"/>
      <c r="G530" s="123"/>
      <c r="H530" s="107"/>
      <c r="I530" s="108"/>
      <c r="J530" s="107"/>
      <c r="K530" s="109"/>
      <c r="L530" s="126"/>
      <c r="M530" s="127"/>
      <c r="N530" s="87" t="str">
        <f t="shared" si="17"/>
        <v/>
      </c>
    </row>
    <row r="531" spans="1:14" x14ac:dyDescent="0.2">
      <c r="A531" s="7" t="str">
        <f>_xlfn.IFNA(VLOOKUP(I531,Довідник!D:F,3,FALSE),"")</f>
        <v/>
      </c>
      <c r="B531" s="7">
        <f>Т.1_2!$I$6</f>
        <v>0</v>
      </c>
      <c r="C531" s="7">
        <f>YEAR(Т.1_2!$I$1)</f>
        <v>1900</v>
      </c>
      <c r="D531" s="7">
        <f t="shared" si="16"/>
        <v>0</v>
      </c>
      <c r="E531" s="44" t="str">
        <f>IF(ISBLANK(H531),"",MAX(E$7:$E530)+1)</f>
        <v/>
      </c>
      <c r="F531" s="122"/>
      <c r="G531" s="123"/>
      <c r="H531" s="107"/>
      <c r="I531" s="108"/>
      <c r="J531" s="107"/>
      <c r="K531" s="109"/>
      <c r="L531" s="126"/>
      <c r="M531" s="127"/>
      <c r="N531" s="87" t="str">
        <f t="shared" si="17"/>
        <v/>
      </c>
    </row>
    <row r="532" spans="1:14" x14ac:dyDescent="0.2">
      <c r="A532" s="7" t="str">
        <f>_xlfn.IFNA(VLOOKUP(I532,Довідник!D:F,3,FALSE),"")</f>
        <v/>
      </c>
      <c r="B532" s="7">
        <f>Т.1_2!$I$6</f>
        <v>0</v>
      </c>
      <c r="C532" s="7">
        <f>YEAR(Т.1_2!$I$1)</f>
        <v>1900</v>
      </c>
      <c r="D532" s="7">
        <f t="shared" si="16"/>
        <v>0</v>
      </c>
      <c r="E532" s="44" t="str">
        <f>IF(ISBLANK(H532),"",MAX(E$7:$E531)+1)</f>
        <v/>
      </c>
      <c r="F532" s="122"/>
      <c r="G532" s="123"/>
      <c r="H532" s="107"/>
      <c r="I532" s="108"/>
      <c r="J532" s="107"/>
      <c r="K532" s="109"/>
      <c r="L532" s="126"/>
      <c r="M532" s="127"/>
      <c r="N532" s="87" t="str">
        <f t="shared" si="17"/>
        <v/>
      </c>
    </row>
    <row r="533" spans="1:14" x14ac:dyDescent="0.2">
      <c r="A533" s="7" t="str">
        <f>_xlfn.IFNA(VLOOKUP(I533,Довідник!D:F,3,FALSE),"")</f>
        <v/>
      </c>
      <c r="B533" s="7">
        <f>Т.1_2!$I$6</f>
        <v>0</v>
      </c>
      <c r="C533" s="7">
        <f>YEAR(Т.1_2!$I$1)</f>
        <v>1900</v>
      </c>
      <c r="D533" s="7">
        <f t="shared" si="16"/>
        <v>0</v>
      </c>
      <c r="E533" s="44" t="str">
        <f>IF(ISBLANK(H533),"",MAX(E$7:$E532)+1)</f>
        <v/>
      </c>
      <c r="F533" s="122"/>
      <c r="G533" s="123"/>
      <c r="H533" s="107"/>
      <c r="I533" s="108"/>
      <c r="J533" s="107"/>
      <c r="K533" s="109"/>
      <c r="L533" s="126"/>
      <c r="M533" s="127"/>
      <c r="N533" s="87" t="str">
        <f t="shared" si="17"/>
        <v/>
      </c>
    </row>
    <row r="534" spans="1:14" x14ac:dyDescent="0.2">
      <c r="A534" s="7" t="str">
        <f>_xlfn.IFNA(VLOOKUP(I534,Довідник!D:F,3,FALSE),"")</f>
        <v/>
      </c>
      <c r="B534" s="7">
        <f>Т.1_2!$I$6</f>
        <v>0</v>
      </c>
      <c r="C534" s="7">
        <f>YEAR(Т.1_2!$I$1)</f>
        <v>1900</v>
      </c>
      <c r="D534" s="7">
        <f t="shared" si="16"/>
        <v>0</v>
      </c>
      <c r="E534" s="44" t="str">
        <f>IF(ISBLANK(H534),"",MAX(E$7:$E533)+1)</f>
        <v/>
      </c>
      <c r="F534" s="122"/>
      <c r="G534" s="123"/>
      <c r="H534" s="107"/>
      <c r="I534" s="108"/>
      <c r="J534" s="107"/>
      <c r="K534" s="109"/>
      <c r="L534" s="126"/>
      <c r="M534" s="127"/>
      <c r="N534" s="87" t="str">
        <f t="shared" si="17"/>
        <v/>
      </c>
    </row>
    <row r="535" spans="1:14" x14ac:dyDescent="0.2">
      <c r="A535" s="7" t="str">
        <f>_xlfn.IFNA(VLOOKUP(I535,Довідник!D:F,3,FALSE),"")</f>
        <v/>
      </c>
      <c r="B535" s="7">
        <f>Т.1_2!$I$6</f>
        <v>0</v>
      </c>
      <c r="C535" s="7">
        <f>YEAR(Т.1_2!$I$1)</f>
        <v>1900</v>
      </c>
      <c r="D535" s="7">
        <f t="shared" si="16"/>
        <v>0</v>
      </c>
      <c r="E535" s="44" t="str">
        <f>IF(ISBLANK(H535),"",MAX(E$7:$E534)+1)</f>
        <v/>
      </c>
      <c r="F535" s="122"/>
      <c r="G535" s="123"/>
      <c r="H535" s="107"/>
      <c r="I535" s="108"/>
      <c r="J535" s="107"/>
      <c r="K535" s="109"/>
      <c r="L535" s="126"/>
      <c r="M535" s="127"/>
      <c r="N535" s="87" t="str">
        <f t="shared" si="17"/>
        <v/>
      </c>
    </row>
    <row r="536" spans="1:14" x14ac:dyDescent="0.2">
      <c r="A536" s="7" t="str">
        <f>_xlfn.IFNA(VLOOKUP(I536,Довідник!D:F,3,FALSE),"")</f>
        <v/>
      </c>
      <c r="B536" s="7">
        <f>Т.1_2!$I$6</f>
        <v>0</v>
      </c>
      <c r="C536" s="7">
        <f>YEAR(Т.1_2!$I$1)</f>
        <v>1900</v>
      </c>
      <c r="D536" s="7">
        <f t="shared" si="16"/>
        <v>0</v>
      </c>
      <c r="E536" s="44" t="str">
        <f>IF(ISBLANK(H536),"",MAX(E$7:$E535)+1)</f>
        <v/>
      </c>
      <c r="F536" s="122"/>
      <c r="G536" s="123"/>
      <c r="H536" s="107"/>
      <c r="I536" s="108"/>
      <c r="J536" s="107"/>
      <c r="K536" s="109"/>
      <c r="L536" s="126"/>
      <c r="M536" s="127"/>
      <c r="N536" s="87" t="str">
        <f t="shared" si="17"/>
        <v/>
      </c>
    </row>
    <row r="537" spans="1:14" x14ac:dyDescent="0.2">
      <c r="A537" s="7" t="str">
        <f>_xlfn.IFNA(VLOOKUP(I537,Довідник!D:F,3,FALSE),"")</f>
        <v/>
      </c>
      <c r="B537" s="7">
        <f>Т.1_2!$I$6</f>
        <v>0</v>
      </c>
      <c r="C537" s="7">
        <f>YEAR(Т.1_2!$I$1)</f>
        <v>1900</v>
      </c>
      <c r="D537" s="7">
        <f t="shared" si="16"/>
        <v>0</v>
      </c>
      <c r="E537" s="44" t="str">
        <f>IF(ISBLANK(H537),"",MAX(E$7:$E536)+1)</f>
        <v/>
      </c>
      <c r="F537" s="122"/>
      <c r="G537" s="123"/>
      <c r="H537" s="107"/>
      <c r="I537" s="108"/>
      <c r="J537" s="107"/>
      <c r="K537" s="109"/>
      <c r="L537" s="126"/>
      <c r="M537" s="127"/>
      <c r="N537" s="87" t="str">
        <f t="shared" si="17"/>
        <v/>
      </c>
    </row>
    <row r="538" spans="1:14" x14ac:dyDescent="0.2">
      <c r="A538" s="7" t="str">
        <f>_xlfn.IFNA(VLOOKUP(I538,Довідник!D:F,3,FALSE),"")</f>
        <v/>
      </c>
      <c r="B538" s="7">
        <f>Т.1_2!$I$6</f>
        <v>0</v>
      </c>
      <c r="C538" s="7">
        <f>YEAR(Т.1_2!$I$1)</f>
        <v>1900</v>
      </c>
      <c r="D538" s="7">
        <f t="shared" si="16"/>
        <v>0</v>
      </c>
      <c r="E538" s="44" t="str">
        <f>IF(ISBLANK(H538),"",MAX(E$7:$E537)+1)</f>
        <v/>
      </c>
      <c r="F538" s="122"/>
      <c r="G538" s="123"/>
      <c r="H538" s="107"/>
      <c r="I538" s="108"/>
      <c r="J538" s="107"/>
      <c r="K538" s="109"/>
      <c r="L538" s="126"/>
      <c r="M538" s="127"/>
      <c r="N538" s="87" t="str">
        <f t="shared" si="17"/>
        <v/>
      </c>
    </row>
    <row r="539" spans="1:14" x14ac:dyDescent="0.2">
      <c r="A539" s="7" t="str">
        <f>_xlfn.IFNA(VLOOKUP(I539,Довідник!D:F,3,FALSE),"")</f>
        <v/>
      </c>
      <c r="B539" s="7">
        <f>Т.1_2!$I$6</f>
        <v>0</v>
      </c>
      <c r="C539" s="7">
        <f>YEAR(Т.1_2!$I$1)</f>
        <v>1900</v>
      </c>
      <c r="D539" s="7">
        <f t="shared" si="16"/>
        <v>0</v>
      </c>
      <c r="E539" s="44" t="str">
        <f>IF(ISBLANK(H539),"",MAX(E$7:$E538)+1)</f>
        <v/>
      </c>
      <c r="F539" s="122"/>
      <c r="G539" s="123"/>
      <c r="H539" s="107"/>
      <c r="I539" s="108"/>
      <c r="J539" s="107"/>
      <c r="K539" s="109"/>
      <c r="L539" s="126"/>
      <c r="M539" s="127"/>
      <c r="N539" s="87" t="str">
        <f t="shared" si="17"/>
        <v/>
      </c>
    </row>
    <row r="540" spans="1:14" x14ac:dyDescent="0.2">
      <c r="A540" s="7" t="str">
        <f>_xlfn.IFNA(VLOOKUP(I540,Довідник!D:F,3,FALSE),"")</f>
        <v/>
      </c>
      <c r="B540" s="7">
        <f>Т.1_2!$I$6</f>
        <v>0</v>
      </c>
      <c r="C540" s="7">
        <f>YEAR(Т.1_2!$I$1)</f>
        <v>1900</v>
      </c>
      <c r="D540" s="7">
        <f t="shared" si="16"/>
        <v>0</v>
      </c>
      <c r="E540" s="44" t="str">
        <f>IF(ISBLANK(H540),"",MAX(E$7:$E539)+1)</f>
        <v/>
      </c>
      <c r="F540" s="122"/>
      <c r="G540" s="123"/>
      <c r="H540" s="107"/>
      <c r="I540" s="108"/>
      <c r="J540" s="107"/>
      <c r="K540" s="109"/>
      <c r="L540" s="126"/>
      <c r="M540" s="127"/>
      <c r="N540" s="87" t="str">
        <f t="shared" si="17"/>
        <v/>
      </c>
    </row>
    <row r="541" spans="1:14" x14ac:dyDescent="0.2">
      <c r="A541" s="7" t="str">
        <f>_xlfn.IFNA(VLOOKUP(I541,Довідник!D:F,3,FALSE),"")</f>
        <v/>
      </c>
      <c r="B541" s="7">
        <f>Т.1_2!$I$6</f>
        <v>0</v>
      </c>
      <c r="C541" s="7">
        <f>YEAR(Т.1_2!$I$1)</f>
        <v>1900</v>
      </c>
      <c r="D541" s="7">
        <f t="shared" si="16"/>
        <v>0</v>
      </c>
      <c r="E541" s="44" t="str">
        <f>IF(ISBLANK(H541),"",MAX(E$7:$E540)+1)</f>
        <v/>
      </c>
      <c r="F541" s="122"/>
      <c r="G541" s="123"/>
      <c r="H541" s="107"/>
      <c r="I541" s="108"/>
      <c r="J541" s="107"/>
      <c r="K541" s="109"/>
      <c r="L541" s="126"/>
      <c r="M541" s="127"/>
      <c r="N541" s="87" t="str">
        <f t="shared" si="17"/>
        <v/>
      </c>
    </row>
    <row r="542" spans="1:14" x14ac:dyDescent="0.2">
      <c r="A542" s="7" t="str">
        <f>_xlfn.IFNA(VLOOKUP(I542,Довідник!D:F,3,FALSE),"")</f>
        <v/>
      </c>
      <c r="B542" s="7">
        <f>Т.1_2!$I$6</f>
        <v>0</v>
      </c>
      <c r="C542" s="7">
        <f>YEAR(Т.1_2!$I$1)</f>
        <v>1900</v>
      </c>
      <c r="D542" s="7">
        <f t="shared" si="16"/>
        <v>0</v>
      </c>
      <c r="E542" s="44" t="str">
        <f>IF(ISBLANK(H542),"",MAX(E$7:$E541)+1)</f>
        <v/>
      </c>
      <c r="F542" s="122"/>
      <c r="G542" s="123"/>
      <c r="H542" s="107"/>
      <c r="I542" s="108"/>
      <c r="J542" s="107"/>
      <c r="K542" s="109"/>
      <c r="L542" s="126"/>
      <c r="M542" s="127"/>
      <c r="N542" s="87" t="str">
        <f t="shared" si="17"/>
        <v/>
      </c>
    </row>
    <row r="543" spans="1:14" x14ac:dyDescent="0.2">
      <c r="A543" s="7" t="str">
        <f>_xlfn.IFNA(VLOOKUP(I543,Довідник!D:F,3,FALSE),"")</f>
        <v/>
      </c>
      <c r="B543" s="7">
        <f>Т.1_2!$I$6</f>
        <v>0</v>
      </c>
      <c r="C543" s="7">
        <f>YEAR(Т.1_2!$I$1)</f>
        <v>1900</v>
      </c>
      <c r="D543" s="7">
        <f t="shared" si="16"/>
        <v>0</v>
      </c>
      <c r="E543" s="44" t="str">
        <f>IF(ISBLANK(H543),"",MAX(E$7:$E542)+1)</f>
        <v/>
      </c>
      <c r="F543" s="122"/>
      <c r="G543" s="123"/>
      <c r="H543" s="107"/>
      <c r="I543" s="108"/>
      <c r="J543" s="107"/>
      <c r="K543" s="109"/>
      <c r="L543" s="126"/>
      <c r="M543" s="127"/>
      <c r="N543" s="87" t="str">
        <f t="shared" si="17"/>
        <v/>
      </c>
    </row>
    <row r="544" spans="1:14" x14ac:dyDescent="0.2">
      <c r="A544" s="7" t="str">
        <f>_xlfn.IFNA(VLOOKUP(I544,Довідник!D:F,3,FALSE),"")</f>
        <v/>
      </c>
      <c r="B544" s="7">
        <f>Т.1_2!$I$6</f>
        <v>0</v>
      </c>
      <c r="C544" s="7">
        <f>YEAR(Т.1_2!$I$1)</f>
        <v>1900</v>
      </c>
      <c r="D544" s="7">
        <f t="shared" si="16"/>
        <v>0</v>
      </c>
      <c r="E544" s="44" t="str">
        <f>IF(ISBLANK(H544),"",MAX(E$7:$E543)+1)</f>
        <v/>
      </c>
      <c r="F544" s="122"/>
      <c r="G544" s="123"/>
      <c r="H544" s="107"/>
      <c r="I544" s="108"/>
      <c r="J544" s="107"/>
      <c r="K544" s="109"/>
      <c r="L544" s="126"/>
      <c r="M544" s="127"/>
      <c r="N544" s="87" t="str">
        <f t="shared" si="17"/>
        <v/>
      </c>
    </row>
    <row r="545" spans="1:14" x14ac:dyDescent="0.2">
      <c r="A545" s="7" t="str">
        <f>_xlfn.IFNA(VLOOKUP(I545,Довідник!D:F,3,FALSE),"")</f>
        <v/>
      </c>
      <c r="B545" s="7">
        <f>Т.1_2!$I$6</f>
        <v>0</v>
      </c>
      <c r="C545" s="7">
        <f>YEAR(Т.1_2!$I$1)</f>
        <v>1900</v>
      </c>
      <c r="D545" s="7">
        <f t="shared" si="16"/>
        <v>0</v>
      </c>
      <c r="E545" s="44" t="str">
        <f>IF(ISBLANK(H545),"",MAX(E$7:$E544)+1)</f>
        <v/>
      </c>
      <c r="F545" s="122"/>
      <c r="G545" s="123"/>
      <c r="H545" s="107"/>
      <c r="I545" s="108"/>
      <c r="J545" s="107"/>
      <c r="K545" s="109"/>
      <c r="L545" s="126"/>
      <c r="M545" s="127"/>
      <c r="N545" s="87" t="str">
        <f t="shared" si="17"/>
        <v/>
      </c>
    </row>
    <row r="546" spans="1:14" x14ac:dyDescent="0.2">
      <c r="A546" s="7" t="str">
        <f>_xlfn.IFNA(VLOOKUP(I546,Довідник!D:F,3,FALSE),"")</f>
        <v/>
      </c>
      <c r="B546" s="7">
        <f>Т.1_2!$I$6</f>
        <v>0</v>
      </c>
      <c r="C546" s="7">
        <f>YEAR(Т.1_2!$I$1)</f>
        <v>1900</v>
      </c>
      <c r="D546" s="7">
        <f t="shared" si="16"/>
        <v>0</v>
      </c>
      <c r="E546" s="44" t="str">
        <f>IF(ISBLANK(H546),"",MAX(E$7:$E545)+1)</f>
        <v/>
      </c>
      <c r="F546" s="122"/>
      <c r="G546" s="123"/>
      <c r="H546" s="107"/>
      <c r="I546" s="108"/>
      <c r="J546" s="107"/>
      <c r="K546" s="109"/>
      <c r="L546" s="126"/>
      <c r="M546" s="127"/>
      <c r="N546" s="87" t="str">
        <f t="shared" si="17"/>
        <v/>
      </c>
    </row>
    <row r="547" spans="1:14" x14ac:dyDescent="0.2">
      <c r="A547" s="7" t="str">
        <f>_xlfn.IFNA(VLOOKUP(I547,Довідник!D:F,3,FALSE),"")</f>
        <v/>
      </c>
      <c r="B547" s="7">
        <f>Т.1_2!$I$6</f>
        <v>0</v>
      </c>
      <c r="C547" s="7">
        <f>YEAR(Т.1_2!$I$1)</f>
        <v>1900</v>
      </c>
      <c r="D547" s="7">
        <f t="shared" si="16"/>
        <v>0</v>
      </c>
      <c r="E547" s="44" t="str">
        <f>IF(ISBLANK(H547),"",MAX(E$7:$E546)+1)</f>
        <v/>
      </c>
      <c r="F547" s="122"/>
      <c r="G547" s="123"/>
      <c r="H547" s="107"/>
      <c r="I547" s="108"/>
      <c r="J547" s="107"/>
      <c r="K547" s="109"/>
      <c r="L547" s="126"/>
      <c r="M547" s="127"/>
      <c r="N547" s="87" t="str">
        <f t="shared" si="17"/>
        <v/>
      </c>
    </row>
    <row r="548" spans="1:14" x14ac:dyDescent="0.2">
      <c r="A548" s="7" t="str">
        <f>_xlfn.IFNA(VLOOKUP(I548,Довідник!D:F,3,FALSE),"")</f>
        <v/>
      </c>
      <c r="B548" s="7">
        <f>Т.1_2!$I$6</f>
        <v>0</v>
      </c>
      <c r="C548" s="7">
        <f>YEAR(Т.1_2!$I$1)</f>
        <v>1900</v>
      </c>
      <c r="D548" s="7">
        <f t="shared" si="16"/>
        <v>0</v>
      </c>
      <c r="E548" s="44" t="str">
        <f>IF(ISBLANK(H548),"",MAX(E$7:$E547)+1)</f>
        <v/>
      </c>
      <c r="F548" s="122"/>
      <c r="G548" s="123"/>
      <c r="H548" s="107"/>
      <c r="I548" s="108"/>
      <c r="J548" s="107"/>
      <c r="K548" s="109"/>
      <c r="L548" s="126"/>
      <c r="M548" s="127"/>
      <c r="N548" s="87" t="str">
        <f t="shared" si="17"/>
        <v/>
      </c>
    </row>
    <row r="549" spans="1:14" x14ac:dyDescent="0.2">
      <c r="A549" s="7" t="str">
        <f>_xlfn.IFNA(VLOOKUP(I549,Довідник!D:F,3,FALSE),"")</f>
        <v/>
      </c>
      <c r="B549" s="7">
        <f>Т.1_2!$I$6</f>
        <v>0</v>
      </c>
      <c r="C549" s="7">
        <f>YEAR(Т.1_2!$I$1)</f>
        <v>1900</v>
      </c>
      <c r="D549" s="7">
        <f t="shared" si="16"/>
        <v>0</v>
      </c>
      <c r="E549" s="44" t="str">
        <f>IF(ISBLANK(H549),"",MAX(E$7:$E548)+1)</f>
        <v/>
      </c>
      <c r="F549" s="122"/>
      <c r="G549" s="123"/>
      <c r="H549" s="107"/>
      <c r="I549" s="108"/>
      <c r="J549" s="107"/>
      <c r="K549" s="109"/>
      <c r="L549" s="126"/>
      <c r="M549" s="127"/>
      <c r="N549" s="87" t="str">
        <f t="shared" si="17"/>
        <v/>
      </c>
    </row>
    <row r="550" spans="1:14" x14ac:dyDescent="0.2">
      <c r="A550" s="7" t="str">
        <f>_xlfn.IFNA(VLOOKUP(I550,Довідник!D:F,3,FALSE),"")</f>
        <v/>
      </c>
      <c r="B550" s="7">
        <f>Т.1_2!$I$6</f>
        <v>0</v>
      </c>
      <c r="C550" s="7">
        <f>YEAR(Т.1_2!$I$1)</f>
        <v>1900</v>
      </c>
      <c r="D550" s="7">
        <f t="shared" si="16"/>
        <v>0</v>
      </c>
      <c r="E550" s="44" t="str">
        <f>IF(ISBLANK(H550),"",MAX(E$7:$E549)+1)</f>
        <v/>
      </c>
      <c r="F550" s="122"/>
      <c r="G550" s="123"/>
      <c r="H550" s="107"/>
      <c r="I550" s="108"/>
      <c r="J550" s="107"/>
      <c r="K550" s="109"/>
      <c r="L550" s="126"/>
      <c r="M550" s="127"/>
      <c r="N550" s="87" t="str">
        <f t="shared" si="17"/>
        <v/>
      </c>
    </row>
    <row r="551" spans="1:14" x14ac:dyDescent="0.2">
      <c r="A551" s="7" t="str">
        <f>_xlfn.IFNA(VLOOKUP(I551,Довідник!D:F,3,FALSE),"")</f>
        <v/>
      </c>
      <c r="B551" s="7">
        <f>Т.1_2!$I$6</f>
        <v>0</v>
      </c>
      <c r="C551" s="7">
        <f>YEAR(Т.1_2!$I$1)</f>
        <v>1900</v>
      </c>
      <c r="D551" s="7">
        <f t="shared" si="16"/>
        <v>0</v>
      </c>
      <c r="E551" s="44" t="str">
        <f>IF(ISBLANK(H551),"",MAX(E$7:$E550)+1)</f>
        <v/>
      </c>
      <c r="F551" s="122"/>
      <c r="G551" s="123"/>
      <c r="H551" s="107"/>
      <c r="I551" s="108"/>
      <c r="J551" s="107"/>
      <c r="K551" s="109"/>
      <c r="L551" s="126"/>
      <c r="M551" s="127"/>
      <c r="N551" s="87" t="str">
        <f t="shared" si="17"/>
        <v/>
      </c>
    </row>
    <row r="552" spans="1:14" x14ac:dyDescent="0.2">
      <c r="A552" s="7" t="str">
        <f>_xlfn.IFNA(VLOOKUP(I552,Довідник!D:F,3,FALSE),"")</f>
        <v/>
      </c>
      <c r="B552" s="7">
        <f>Т.1_2!$I$6</f>
        <v>0</v>
      </c>
      <c r="C552" s="7">
        <f>YEAR(Т.1_2!$I$1)</f>
        <v>1900</v>
      </c>
      <c r="D552" s="7">
        <f t="shared" si="16"/>
        <v>0</v>
      </c>
      <c r="E552" s="44" t="str">
        <f>IF(ISBLANK(H552),"",MAX(E$7:$E551)+1)</f>
        <v/>
      </c>
      <c r="F552" s="122"/>
      <c r="G552" s="123"/>
      <c r="H552" s="107"/>
      <c r="I552" s="108"/>
      <c r="J552" s="107"/>
      <c r="K552" s="109"/>
      <c r="L552" s="126"/>
      <c r="M552" s="127"/>
      <c r="N552" s="87" t="str">
        <f t="shared" si="17"/>
        <v/>
      </c>
    </row>
    <row r="553" spans="1:14" x14ac:dyDescent="0.2">
      <c r="A553" s="7" t="str">
        <f>_xlfn.IFNA(VLOOKUP(I553,Довідник!D:F,3,FALSE),"")</f>
        <v/>
      </c>
      <c r="B553" s="7">
        <f>Т.1_2!$I$6</f>
        <v>0</v>
      </c>
      <c r="C553" s="7">
        <f>YEAR(Т.1_2!$I$1)</f>
        <v>1900</v>
      </c>
      <c r="D553" s="7">
        <f t="shared" si="16"/>
        <v>0</v>
      </c>
      <c r="E553" s="44" t="str">
        <f>IF(ISBLANK(H553),"",MAX(E$7:$E552)+1)</f>
        <v/>
      </c>
      <c r="F553" s="122"/>
      <c r="G553" s="123"/>
      <c r="H553" s="107"/>
      <c r="I553" s="108"/>
      <c r="J553" s="107"/>
      <c r="K553" s="109"/>
      <c r="L553" s="126"/>
      <c r="M553" s="127"/>
      <c r="N553" s="87" t="str">
        <f t="shared" si="17"/>
        <v/>
      </c>
    </row>
    <row r="554" spans="1:14" x14ac:dyDescent="0.2">
      <c r="A554" s="7" t="str">
        <f>_xlfn.IFNA(VLOOKUP(I554,Довідник!D:F,3,FALSE),"")</f>
        <v/>
      </c>
      <c r="B554" s="7">
        <f>Т.1_2!$I$6</f>
        <v>0</v>
      </c>
      <c r="C554" s="7">
        <f>YEAR(Т.1_2!$I$1)</f>
        <v>1900</v>
      </c>
      <c r="D554" s="7">
        <f t="shared" si="16"/>
        <v>0</v>
      </c>
      <c r="E554" s="44" t="str">
        <f>IF(ISBLANK(H554),"",MAX(E$7:$E553)+1)</f>
        <v/>
      </c>
      <c r="F554" s="122"/>
      <c r="G554" s="123"/>
      <c r="H554" s="107"/>
      <c r="I554" s="108"/>
      <c r="J554" s="107"/>
      <c r="K554" s="109"/>
      <c r="L554" s="126"/>
      <c r="M554" s="127"/>
      <c r="N554" s="87" t="str">
        <f t="shared" si="17"/>
        <v/>
      </c>
    </row>
    <row r="555" spans="1:14" x14ac:dyDescent="0.2">
      <c r="A555" s="7" t="str">
        <f>_xlfn.IFNA(VLOOKUP(I555,Довідник!D:F,3,FALSE),"")</f>
        <v/>
      </c>
      <c r="B555" s="7">
        <f>Т.1_2!$I$6</f>
        <v>0</v>
      </c>
      <c r="C555" s="7">
        <f>YEAR(Т.1_2!$I$1)</f>
        <v>1900</v>
      </c>
      <c r="D555" s="7">
        <f t="shared" si="16"/>
        <v>0</v>
      </c>
      <c r="E555" s="44" t="str">
        <f>IF(ISBLANK(H555),"",MAX(E$7:$E554)+1)</f>
        <v/>
      </c>
      <c r="F555" s="122"/>
      <c r="G555" s="123"/>
      <c r="H555" s="107"/>
      <c r="I555" s="108"/>
      <c r="J555" s="107"/>
      <c r="K555" s="109"/>
      <c r="L555" s="126"/>
      <c r="M555" s="127"/>
      <c r="N555" s="87" t="str">
        <f t="shared" si="17"/>
        <v/>
      </c>
    </row>
    <row r="556" spans="1:14" x14ac:dyDescent="0.2">
      <c r="A556" s="7" t="str">
        <f>_xlfn.IFNA(VLOOKUP(I556,Довідник!D:F,3,FALSE),"")</f>
        <v/>
      </c>
      <c r="B556" s="7">
        <f>Т.1_2!$I$6</f>
        <v>0</v>
      </c>
      <c r="C556" s="7">
        <f>YEAR(Т.1_2!$I$1)</f>
        <v>1900</v>
      </c>
      <c r="D556" s="7">
        <f t="shared" si="16"/>
        <v>0</v>
      </c>
      <c r="E556" s="44" t="str">
        <f>IF(ISBLANK(H556),"",MAX(E$7:$E555)+1)</f>
        <v/>
      </c>
      <c r="F556" s="122"/>
      <c r="G556" s="123"/>
      <c r="H556" s="107"/>
      <c r="I556" s="108"/>
      <c r="J556" s="107"/>
      <c r="K556" s="109"/>
      <c r="L556" s="126"/>
      <c r="M556" s="127"/>
      <c r="N556" s="87" t="str">
        <f t="shared" si="17"/>
        <v/>
      </c>
    </row>
    <row r="557" spans="1:14" x14ac:dyDescent="0.2">
      <c r="A557" s="7" t="str">
        <f>_xlfn.IFNA(VLOOKUP(I557,Довідник!D:F,3,FALSE),"")</f>
        <v/>
      </c>
      <c r="B557" s="7">
        <f>Т.1_2!$I$6</f>
        <v>0</v>
      </c>
      <c r="C557" s="7">
        <f>YEAR(Т.1_2!$I$1)</f>
        <v>1900</v>
      </c>
      <c r="D557" s="7">
        <f t="shared" si="16"/>
        <v>0</v>
      </c>
      <c r="E557" s="44" t="str">
        <f>IF(ISBLANK(H557),"",MAX(E$7:$E556)+1)</f>
        <v/>
      </c>
      <c r="F557" s="122"/>
      <c r="G557" s="123"/>
      <c r="H557" s="107"/>
      <c r="I557" s="108"/>
      <c r="J557" s="107"/>
      <c r="K557" s="109"/>
      <c r="L557" s="126"/>
      <c r="M557" s="127"/>
      <c r="N557" s="87" t="str">
        <f t="shared" si="17"/>
        <v/>
      </c>
    </row>
    <row r="558" spans="1:14" x14ac:dyDescent="0.2">
      <c r="A558" s="7" t="str">
        <f>_xlfn.IFNA(VLOOKUP(I558,Довідник!D:F,3,FALSE),"")</f>
        <v/>
      </c>
      <c r="B558" s="7">
        <f>Т.1_2!$I$6</f>
        <v>0</v>
      </c>
      <c r="C558" s="7">
        <f>YEAR(Т.1_2!$I$1)</f>
        <v>1900</v>
      </c>
      <c r="D558" s="7">
        <f t="shared" si="16"/>
        <v>0</v>
      </c>
      <c r="E558" s="44" t="str">
        <f>IF(ISBLANK(H558),"",MAX(E$7:$E557)+1)</f>
        <v/>
      </c>
      <c r="F558" s="122"/>
      <c r="G558" s="123"/>
      <c r="H558" s="107"/>
      <c r="I558" s="108"/>
      <c r="J558" s="107"/>
      <c r="K558" s="109"/>
      <c r="L558" s="126"/>
      <c r="M558" s="127"/>
      <c r="N558" s="87" t="str">
        <f t="shared" si="17"/>
        <v/>
      </c>
    </row>
    <row r="559" spans="1:14" x14ac:dyDescent="0.2">
      <c r="A559" s="7" t="str">
        <f>_xlfn.IFNA(VLOOKUP(I559,Довідник!D:F,3,FALSE),"")</f>
        <v/>
      </c>
      <c r="B559" s="7">
        <f>Т.1_2!$I$6</f>
        <v>0</v>
      </c>
      <c r="C559" s="7">
        <f>YEAR(Т.1_2!$I$1)</f>
        <v>1900</v>
      </c>
      <c r="D559" s="7">
        <f t="shared" si="16"/>
        <v>0</v>
      </c>
      <c r="E559" s="44" t="str">
        <f>IF(ISBLANK(H559),"",MAX(E$7:$E558)+1)</f>
        <v/>
      </c>
      <c r="F559" s="122"/>
      <c r="G559" s="123"/>
      <c r="H559" s="107"/>
      <c r="I559" s="108"/>
      <c r="J559" s="107"/>
      <c r="K559" s="109"/>
      <c r="L559" s="126"/>
      <c r="M559" s="127"/>
      <c r="N559" s="87" t="str">
        <f t="shared" si="17"/>
        <v/>
      </c>
    </row>
    <row r="560" spans="1:14" x14ac:dyDescent="0.2">
      <c r="A560" s="7" t="str">
        <f>_xlfn.IFNA(VLOOKUP(I560,Довідник!D:F,3,FALSE),"")</f>
        <v/>
      </c>
      <c r="B560" s="7">
        <f>Т.1_2!$I$6</f>
        <v>0</v>
      </c>
      <c r="C560" s="7">
        <f>YEAR(Т.1_2!$I$1)</f>
        <v>1900</v>
      </c>
      <c r="D560" s="7">
        <f t="shared" si="16"/>
        <v>0</v>
      </c>
      <c r="E560" s="44" t="str">
        <f>IF(ISBLANK(H560),"",MAX(E$7:$E559)+1)</f>
        <v/>
      </c>
      <c r="F560" s="122"/>
      <c r="G560" s="123"/>
      <c r="H560" s="107"/>
      <c r="I560" s="108"/>
      <c r="J560" s="107"/>
      <c r="K560" s="109"/>
      <c r="L560" s="126"/>
      <c r="M560" s="127"/>
      <c r="N560" s="87" t="str">
        <f t="shared" si="17"/>
        <v/>
      </c>
    </row>
    <row r="561" spans="1:14" x14ac:dyDescent="0.2">
      <c r="A561" s="7" t="str">
        <f>_xlfn.IFNA(VLOOKUP(I561,Довідник!D:F,3,FALSE),"")</f>
        <v/>
      </c>
      <c r="B561" s="7">
        <f>Т.1_2!$I$6</f>
        <v>0</v>
      </c>
      <c r="C561" s="7">
        <f>YEAR(Т.1_2!$I$1)</f>
        <v>1900</v>
      </c>
      <c r="D561" s="7">
        <f t="shared" si="16"/>
        <v>0</v>
      </c>
      <c r="E561" s="44" t="str">
        <f>IF(ISBLANK(H561),"",MAX(E$7:$E560)+1)</f>
        <v/>
      </c>
      <c r="F561" s="122"/>
      <c r="G561" s="123"/>
      <c r="H561" s="107"/>
      <c r="I561" s="108"/>
      <c r="J561" s="107"/>
      <c r="K561" s="109"/>
      <c r="L561" s="126"/>
      <c r="M561" s="127"/>
      <c r="N561" s="87" t="str">
        <f t="shared" si="17"/>
        <v/>
      </c>
    </row>
    <row r="562" spans="1:14" x14ac:dyDescent="0.2">
      <c r="A562" s="7" t="str">
        <f>_xlfn.IFNA(VLOOKUP(I562,Довідник!D:F,3,FALSE),"")</f>
        <v/>
      </c>
      <c r="B562" s="7">
        <f>Т.1_2!$I$6</f>
        <v>0</v>
      </c>
      <c r="C562" s="7">
        <f>YEAR(Т.1_2!$I$1)</f>
        <v>1900</v>
      </c>
      <c r="D562" s="7">
        <f t="shared" si="16"/>
        <v>0</v>
      </c>
      <c r="E562" s="44" t="str">
        <f>IF(ISBLANK(H562),"",MAX(E$7:$E561)+1)</f>
        <v/>
      </c>
      <c r="F562" s="122"/>
      <c r="G562" s="123"/>
      <c r="H562" s="107"/>
      <c r="I562" s="108"/>
      <c r="J562" s="107"/>
      <c r="K562" s="109"/>
      <c r="L562" s="126"/>
      <c r="M562" s="127"/>
      <c r="N562" s="87" t="str">
        <f t="shared" si="17"/>
        <v/>
      </c>
    </row>
    <row r="563" spans="1:14" x14ac:dyDescent="0.2">
      <c r="A563" s="7" t="str">
        <f>_xlfn.IFNA(VLOOKUP(I563,Довідник!D:F,3,FALSE),"")</f>
        <v/>
      </c>
      <c r="B563" s="7">
        <f>Т.1_2!$I$6</f>
        <v>0</v>
      </c>
      <c r="C563" s="7">
        <f>YEAR(Т.1_2!$I$1)</f>
        <v>1900</v>
      </c>
      <c r="D563" s="7">
        <f t="shared" si="16"/>
        <v>0</v>
      </c>
      <c r="E563" s="44" t="str">
        <f>IF(ISBLANK(H563),"",MAX(E$7:$E562)+1)</f>
        <v/>
      </c>
      <c r="F563" s="122"/>
      <c r="G563" s="123"/>
      <c r="H563" s="107"/>
      <c r="I563" s="108"/>
      <c r="J563" s="107"/>
      <c r="K563" s="109"/>
      <c r="L563" s="126"/>
      <c r="M563" s="127"/>
      <c r="N563" s="87" t="str">
        <f t="shared" si="17"/>
        <v/>
      </c>
    </row>
    <row r="564" spans="1:14" x14ac:dyDescent="0.2">
      <c r="A564" s="7" t="str">
        <f>_xlfn.IFNA(VLOOKUP(I564,Довідник!D:F,3,FALSE),"")</f>
        <v/>
      </c>
      <c r="B564" s="7">
        <f>Т.1_2!$I$6</f>
        <v>0</v>
      </c>
      <c r="C564" s="7">
        <f>YEAR(Т.1_2!$I$1)</f>
        <v>1900</v>
      </c>
      <c r="D564" s="7">
        <f t="shared" si="16"/>
        <v>0</v>
      </c>
      <c r="E564" s="44" t="str">
        <f>IF(ISBLANK(H564),"",MAX(E$7:$E563)+1)</f>
        <v/>
      </c>
      <c r="F564" s="122"/>
      <c r="G564" s="123"/>
      <c r="H564" s="107"/>
      <c r="I564" s="108"/>
      <c r="J564" s="107"/>
      <c r="K564" s="109"/>
      <c r="L564" s="126"/>
      <c r="M564" s="127"/>
      <c r="N564" s="87" t="str">
        <f t="shared" si="17"/>
        <v/>
      </c>
    </row>
    <row r="565" spans="1:14" x14ac:dyDescent="0.2">
      <c r="A565" s="7" t="str">
        <f>_xlfn.IFNA(VLOOKUP(I565,Довідник!D:F,3,FALSE),"")</f>
        <v/>
      </c>
      <c r="B565" s="7">
        <f>Т.1_2!$I$6</f>
        <v>0</v>
      </c>
      <c r="C565" s="7">
        <f>YEAR(Т.1_2!$I$1)</f>
        <v>1900</v>
      </c>
      <c r="D565" s="7">
        <f t="shared" si="16"/>
        <v>0</v>
      </c>
      <c r="E565" s="44" t="str">
        <f>IF(ISBLANK(H565),"",MAX(E$7:$E564)+1)</f>
        <v/>
      </c>
      <c r="F565" s="122"/>
      <c r="G565" s="123"/>
      <c r="H565" s="107"/>
      <c r="I565" s="108"/>
      <c r="J565" s="107"/>
      <c r="K565" s="109"/>
      <c r="L565" s="126"/>
      <c r="M565" s="127"/>
      <c r="N565" s="87" t="str">
        <f t="shared" si="17"/>
        <v/>
      </c>
    </row>
    <row r="566" spans="1:14" x14ac:dyDescent="0.2">
      <c r="A566" s="7" t="str">
        <f>_xlfn.IFNA(VLOOKUP(I566,Довідник!D:F,3,FALSE),"")</f>
        <v/>
      </c>
      <c r="B566" s="7">
        <f>Т.1_2!$I$6</f>
        <v>0</v>
      </c>
      <c r="C566" s="7">
        <f>YEAR(Т.1_2!$I$1)</f>
        <v>1900</v>
      </c>
      <c r="D566" s="7">
        <f t="shared" si="16"/>
        <v>0</v>
      </c>
      <c r="E566" s="44" t="str">
        <f>IF(ISBLANK(H566),"",MAX(E$7:$E565)+1)</f>
        <v/>
      </c>
      <c r="F566" s="122"/>
      <c r="G566" s="123"/>
      <c r="H566" s="107"/>
      <c r="I566" s="108"/>
      <c r="J566" s="107"/>
      <c r="K566" s="109"/>
      <c r="L566" s="126"/>
      <c r="M566" s="127"/>
      <c r="N566" s="87" t="str">
        <f t="shared" si="17"/>
        <v/>
      </c>
    </row>
    <row r="567" spans="1:14" x14ac:dyDescent="0.2">
      <c r="A567" s="7" t="str">
        <f>_xlfn.IFNA(VLOOKUP(I567,Довідник!D:F,3,FALSE),"")</f>
        <v/>
      </c>
      <c r="B567" s="7">
        <f>Т.1_2!$I$6</f>
        <v>0</v>
      </c>
      <c r="C567" s="7">
        <f>YEAR(Т.1_2!$I$1)</f>
        <v>1900</v>
      </c>
      <c r="D567" s="7">
        <f t="shared" si="16"/>
        <v>0</v>
      </c>
      <c r="E567" s="44" t="str">
        <f>IF(ISBLANK(H567),"",MAX(E$7:$E566)+1)</f>
        <v/>
      </c>
      <c r="F567" s="122"/>
      <c r="G567" s="123"/>
      <c r="H567" s="107"/>
      <c r="I567" s="108"/>
      <c r="J567" s="107"/>
      <c r="K567" s="109"/>
      <c r="L567" s="126"/>
      <c r="M567" s="127"/>
      <c r="N567" s="87" t="str">
        <f t="shared" si="17"/>
        <v/>
      </c>
    </row>
    <row r="568" spans="1:14" x14ac:dyDescent="0.2">
      <c r="A568" s="7" t="str">
        <f>_xlfn.IFNA(VLOOKUP(I568,Довідник!D:F,3,FALSE),"")</f>
        <v/>
      </c>
      <c r="B568" s="7">
        <f>Т.1_2!$I$6</f>
        <v>0</v>
      </c>
      <c r="C568" s="7">
        <f>YEAR(Т.1_2!$I$1)</f>
        <v>1900</v>
      </c>
      <c r="D568" s="7">
        <f t="shared" si="16"/>
        <v>0</v>
      </c>
      <c r="E568" s="44" t="str">
        <f>IF(ISBLANK(H568),"",MAX(E$7:$E567)+1)</f>
        <v/>
      </c>
      <c r="F568" s="122"/>
      <c r="G568" s="123"/>
      <c r="H568" s="107"/>
      <c r="I568" s="108"/>
      <c r="J568" s="107"/>
      <c r="K568" s="109"/>
      <c r="L568" s="126"/>
      <c r="M568" s="127"/>
      <c r="N568" s="87" t="str">
        <f t="shared" si="17"/>
        <v/>
      </c>
    </row>
    <row r="569" spans="1:14" x14ac:dyDescent="0.2">
      <c r="A569" s="7" t="str">
        <f>_xlfn.IFNA(VLOOKUP(I569,Довідник!D:F,3,FALSE),"")</f>
        <v/>
      </c>
      <c r="B569" s="7">
        <f>Т.1_2!$I$6</f>
        <v>0</v>
      </c>
      <c r="C569" s="7">
        <f>YEAR(Т.1_2!$I$1)</f>
        <v>1900</v>
      </c>
      <c r="D569" s="7">
        <f t="shared" si="16"/>
        <v>0</v>
      </c>
      <c r="E569" s="44" t="str">
        <f>IF(ISBLANK(H569),"",MAX(E$7:$E568)+1)</f>
        <v/>
      </c>
      <c r="F569" s="122"/>
      <c r="G569" s="123"/>
      <c r="H569" s="107"/>
      <c r="I569" s="108"/>
      <c r="J569" s="107"/>
      <c r="K569" s="109"/>
      <c r="L569" s="126"/>
      <c r="M569" s="127"/>
      <c r="N569" s="87" t="str">
        <f t="shared" si="17"/>
        <v/>
      </c>
    </row>
    <row r="570" spans="1:14" x14ac:dyDescent="0.2">
      <c r="A570" s="7" t="str">
        <f>_xlfn.IFNA(VLOOKUP(I570,Довідник!D:F,3,FALSE),"")</f>
        <v/>
      </c>
      <c r="B570" s="7">
        <f>Т.1_2!$I$6</f>
        <v>0</v>
      </c>
      <c r="C570" s="7">
        <f>YEAR(Т.1_2!$I$1)</f>
        <v>1900</v>
      </c>
      <c r="D570" s="7">
        <f t="shared" si="16"/>
        <v>0</v>
      </c>
      <c r="E570" s="44" t="str">
        <f>IF(ISBLANK(H570),"",MAX(E$7:$E569)+1)</f>
        <v/>
      </c>
      <c r="F570" s="122"/>
      <c r="G570" s="123"/>
      <c r="H570" s="107"/>
      <c r="I570" s="108"/>
      <c r="J570" s="107"/>
      <c r="K570" s="109"/>
      <c r="L570" s="126"/>
      <c r="M570" s="127"/>
      <c r="N570" s="87" t="str">
        <f t="shared" si="17"/>
        <v/>
      </c>
    </row>
    <row r="571" spans="1:14" x14ac:dyDescent="0.2">
      <c r="A571" s="7" t="str">
        <f>_xlfn.IFNA(VLOOKUP(I571,Довідник!D:F,3,FALSE),"")</f>
        <v/>
      </c>
      <c r="B571" s="7">
        <f>Т.1_2!$I$6</f>
        <v>0</v>
      </c>
      <c r="C571" s="7">
        <f>YEAR(Т.1_2!$I$1)</f>
        <v>1900</v>
      </c>
      <c r="D571" s="7">
        <f t="shared" si="16"/>
        <v>0</v>
      </c>
      <c r="E571" s="44" t="str">
        <f>IF(ISBLANK(H571),"",MAX(E$7:$E570)+1)</f>
        <v/>
      </c>
      <c r="F571" s="122"/>
      <c r="G571" s="123"/>
      <c r="H571" s="107"/>
      <c r="I571" s="108"/>
      <c r="J571" s="107"/>
      <c r="K571" s="109"/>
      <c r="L571" s="126"/>
      <c r="M571" s="127"/>
      <c r="N571" s="87" t="str">
        <f t="shared" si="17"/>
        <v/>
      </c>
    </row>
    <row r="572" spans="1:14" x14ac:dyDescent="0.2">
      <c r="A572" s="7" t="str">
        <f>_xlfn.IFNA(VLOOKUP(I572,Довідник!D:F,3,FALSE),"")</f>
        <v/>
      </c>
      <c r="B572" s="7">
        <f>Т.1_2!$I$6</f>
        <v>0</v>
      </c>
      <c r="C572" s="7">
        <f>YEAR(Т.1_2!$I$1)</f>
        <v>1900</v>
      </c>
      <c r="D572" s="7">
        <f t="shared" si="16"/>
        <v>0</v>
      </c>
      <c r="E572" s="44" t="str">
        <f>IF(ISBLANK(H572),"",MAX(E$7:$E571)+1)</f>
        <v/>
      </c>
      <c r="F572" s="122"/>
      <c r="G572" s="123"/>
      <c r="H572" s="107"/>
      <c r="I572" s="108"/>
      <c r="J572" s="107"/>
      <c r="K572" s="109"/>
      <c r="L572" s="126"/>
      <c r="M572" s="127"/>
      <c r="N572" s="87" t="str">
        <f t="shared" si="17"/>
        <v/>
      </c>
    </row>
    <row r="573" spans="1:14" x14ac:dyDescent="0.2">
      <c r="A573" s="7" t="str">
        <f>_xlfn.IFNA(VLOOKUP(I573,Довідник!D:F,3,FALSE),"")</f>
        <v/>
      </c>
      <c r="B573" s="7">
        <f>Т.1_2!$I$6</f>
        <v>0</v>
      </c>
      <c r="C573" s="7">
        <f>YEAR(Т.1_2!$I$1)</f>
        <v>1900</v>
      </c>
      <c r="D573" s="7">
        <f t="shared" si="16"/>
        <v>0</v>
      </c>
      <c r="E573" s="44" t="str">
        <f>IF(ISBLANK(H573),"",MAX(E$7:$E572)+1)</f>
        <v/>
      </c>
      <c r="F573" s="122"/>
      <c r="G573" s="123"/>
      <c r="H573" s="107"/>
      <c r="I573" s="108"/>
      <c r="J573" s="107"/>
      <c r="K573" s="109"/>
      <c r="L573" s="126"/>
      <c r="M573" s="127"/>
      <c r="N573" s="87" t="str">
        <f t="shared" si="17"/>
        <v/>
      </c>
    </row>
    <row r="574" spans="1:14" x14ac:dyDescent="0.2">
      <c r="A574" s="7" t="str">
        <f>_xlfn.IFNA(VLOOKUP(I574,Довідник!D:F,3,FALSE),"")</f>
        <v/>
      </c>
      <c r="B574" s="7">
        <f>Т.1_2!$I$6</f>
        <v>0</v>
      </c>
      <c r="C574" s="7">
        <f>YEAR(Т.1_2!$I$1)</f>
        <v>1900</v>
      </c>
      <c r="D574" s="7">
        <f t="shared" si="16"/>
        <v>0</v>
      </c>
      <c r="E574" s="44" t="str">
        <f>IF(ISBLANK(H574),"",MAX(E$7:$E573)+1)</f>
        <v/>
      </c>
      <c r="F574" s="122"/>
      <c r="G574" s="123"/>
      <c r="H574" s="107"/>
      <c r="I574" s="108"/>
      <c r="J574" s="107"/>
      <c r="K574" s="109"/>
      <c r="L574" s="126"/>
      <c r="M574" s="127"/>
      <c r="N574" s="87" t="str">
        <f t="shared" si="17"/>
        <v/>
      </c>
    </row>
    <row r="575" spans="1:14" x14ac:dyDescent="0.2">
      <c r="A575" s="7" t="str">
        <f>_xlfn.IFNA(VLOOKUP(I575,Довідник!D:F,3,FALSE),"")</f>
        <v/>
      </c>
      <c r="B575" s="7">
        <f>Т.1_2!$I$6</f>
        <v>0</v>
      </c>
      <c r="C575" s="7">
        <f>YEAR(Т.1_2!$I$1)</f>
        <v>1900</v>
      </c>
      <c r="D575" s="7">
        <f t="shared" si="16"/>
        <v>0</v>
      </c>
      <c r="E575" s="44" t="str">
        <f>IF(ISBLANK(H575),"",MAX(E$7:$E574)+1)</f>
        <v/>
      </c>
      <c r="F575" s="122"/>
      <c r="G575" s="123"/>
      <c r="H575" s="107"/>
      <c r="I575" s="108"/>
      <c r="J575" s="107"/>
      <c r="K575" s="109"/>
      <c r="L575" s="126"/>
      <c r="M575" s="127"/>
      <c r="N575" s="87" t="str">
        <f t="shared" si="17"/>
        <v/>
      </c>
    </row>
    <row r="576" spans="1:14" x14ac:dyDescent="0.2">
      <c r="A576" s="7" t="str">
        <f>_xlfn.IFNA(VLOOKUP(I576,Довідник!D:F,3,FALSE),"")</f>
        <v/>
      </c>
      <c r="B576" s="7">
        <f>Т.1_2!$I$6</f>
        <v>0</v>
      </c>
      <c r="C576" s="7">
        <f>YEAR(Т.1_2!$I$1)</f>
        <v>1900</v>
      </c>
      <c r="D576" s="7">
        <f t="shared" si="16"/>
        <v>0</v>
      </c>
      <c r="E576" s="44" t="str">
        <f>IF(ISBLANK(H576),"",MAX(E$7:$E575)+1)</f>
        <v/>
      </c>
      <c r="F576" s="122"/>
      <c r="G576" s="123"/>
      <c r="H576" s="107"/>
      <c r="I576" s="108"/>
      <c r="J576" s="107"/>
      <c r="K576" s="109"/>
      <c r="L576" s="126"/>
      <c r="M576" s="127"/>
      <c r="N576" s="87" t="str">
        <f t="shared" si="17"/>
        <v/>
      </c>
    </row>
    <row r="577" spans="1:14" x14ac:dyDescent="0.2">
      <c r="A577" s="7" t="str">
        <f>_xlfn.IFNA(VLOOKUP(I577,Довідник!D:F,3,FALSE),"")</f>
        <v/>
      </c>
      <c r="B577" s="7">
        <f>Т.1_2!$I$6</f>
        <v>0</v>
      </c>
      <c r="C577" s="7">
        <f>YEAR(Т.1_2!$I$1)</f>
        <v>1900</v>
      </c>
      <c r="D577" s="7">
        <f t="shared" si="16"/>
        <v>0</v>
      </c>
      <c r="E577" s="44" t="str">
        <f>IF(ISBLANK(H577),"",MAX(E$7:$E576)+1)</f>
        <v/>
      </c>
      <c r="F577" s="122"/>
      <c r="G577" s="123"/>
      <c r="H577" s="107"/>
      <c r="I577" s="108"/>
      <c r="J577" s="107"/>
      <c r="K577" s="109"/>
      <c r="L577" s="126"/>
      <c r="M577" s="127"/>
      <c r="N577" s="87" t="str">
        <f t="shared" si="17"/>
        <v/>
      </c>
    </row>
    <row r="578" spans="1:14" x14ac:dyDescent="0.2">
      <c r="A578" s="7" t="str">
        <f>_xlfn.IFNA(VLOOKUP(I578,Довідник!D:F,3,FALSE),"")</f>
        <v/>
      </c>
      <c r="B578" s="7">
        <f>Т.1_2!$I$6</f>
        <v>0</v>
      </c>
      <c r="C578" s="7">
        <f>YEAR(Т.1_2!$I$1)</f>
        <v>1900</v>
      </c>
      <c r="D578" s="7">
        <f t="shared" si="16"/>
        <v>0</v>
      </c>
      <c r="E578" s="44" t="str">
        <f>IF(ISBLANK(H578),"",MAX(E$7:$E577)+1)</f>
        <v/>
      </c>
      <c r="F578" s="122"/>
      <c r="G578" s="123"/>
      <c r="H578" s="107"/>
      <c r="I578" s="108"/>
      <c r="J578" s="107"/>
      <c r="K578" s="109"/>
      <c r="L578" s="126"/>
      <c r="M578" s="127"/>
      <c r="N578" s="87" t="str">
        <f t="shared" si="17"/>
        <v/>
      </c>
    </row>
    <row r="579" spans="1:14" x14ac:dyDescent="0.2">
      <c r="A579" s="7" t="str">
        <f>_xlfn.IFNA(VLOOKUP(I579,Довідник!D:F,3,FALSE),"")</f>
        <v/>
      </c>
      <c r="B579" s="7">
        <f>Т.1_2!$I$6</f>
        <v>0</v>
      </c>
      <c r="C579" s="7">
        <f>YEAR(Т.1_2!$I$1)</f>
        <v>1900</v>
      </c>
      <c r="D579" s="7">
        <f t="shared" si="16"/>
        <v>0</v>
      </c>
      <c r="E579" s="44" t="str">
        <f>IF(ISBLANK(H579),"",MAX(E$7:$E578)+1)</f>
        <v/>
      </c>
      <c r="F579" s="122"/>
      <c r="G579" s="123"/>
      <c r="H579" s="107"/>
      <c r="I579" s="108"/>
      <c r="J579" s="107"/>
      <c r="K579" s="109"/>
      <c r="L579" s="126"/>
      <c r="M579" s="127"/>
      <c r="N579" s="87" t="str">
        <f t="shared" si="17"/>
        <v/>
      </c>
    </row>
    <row r="580" spans="1:14" x14ac:dyDescent="0.2">
      <c r="A580" s="7" t="str">
        <f>_xlfn.IFNA(VLOOKUP(I580,Довідник!D:F,3,FALSE),"")</f>
        <v/>
      </c>
      <c r="B580" s="7">
        <f>Т.1_2!$I$6</f>
        <v>0</v>
      </c>
      <c r="C580" s="7">
        <f>YEAR(Т.1_2!$I$1)</f>
        <v>1900</v>
      </c>
      <c r="D580" s="7">
        <f t="shared" si="16"/>
        <v>0</v>
      </c>
      <c r="E580" s="44" t="str">
        <f>IF(ISBLANK(H580),"",MAX(E$7:$E579)+1)</f>
        <v/>
      </c>
      <c r="F580" s="122"/>
      <c r="G580" s="123"/>
      <c r="H580" s="107"/>
      <c r="I580" s="108"/>
      <c r="J580" s="107"/>
      <c r="K580" s="109"/>
      <c r="L580" s="126"/>
      <c r="M580" s="127"/>
      <c r="N580" s="87" t="str">
        <f t="shared" si="17"/>
        <v/>
      </c>
    </row>
    <row r="581" spans="1:14" x14ac:dyDescent="0.2">
      <c r="A581" s="7" t="str">
        <f>_xlfn.IFNA(VLOOKUP(I581,Довідник!D:F,3,FALSE),"")</f>
        <v/>
      </c>
      <c r="B581" s="7">
        <f>Т.1_2!$I$6</f>
        <v>0</v>
      </c>
      <c r="C581" s="7">
        <f>YEAR(Т.1_2!$I$1)</f>
        <v>1900</v>
      </c>
      <c r="D581" s="7">
        <f t="shared" si="16"/>
        <v>0</v>
      </c>
      <c r="E581" s="44" t="str">
        <f>IF(ISBLANK(H581),"",MAX(E$7:$E580)+1)</f>
        <v/>
      </c>
      <c r="F581" s="122"/>
      <c r="G581" s="123"/>
      <c r="H581" s="107"/>
      <c r="I581" s="108"/>
      <c r="J581" s="107"/>
      <c r="K581" s="109"/>
      <c r="L581" s="126"/>
      <c r="M581" s="127"/>
      <c r="N581" s="87" t="str">
        <f t="shared" si="17"/>
        <v/>
      </c>
    </row>
    <row r="582" spans="1:14" x14ac:dyDescent="0.2">
      <c r="A582" s="7" t="str">
        <f>_xlfn.IFNA(VLOOKUP(I582,Довідник!D:F,3,FALSE),"")</f>
        <v/>
      </c>
      <c r="B582" s="7">
        <f>Т.1_2!$I$6</f>
        <v>0</v>
      </c>
      <c r="C582" s="7">
        <f>YEAR(Т.1_2!$I$1)</f>
        <v>1900</v>
      </c>
      <c r="D582" s="7">
        <f t="shared" si="16"/>
        <v>0</v>
      </c>
      <c r="E582" s="44" t="str">
        <f>IF(ISBLANK(H582),"",MAX(E$7:$E581)+1)</f>
        <v/>
      </c>
      <c r="F582" s="122"/>
      <c r="G582" s="123"/>
      <c r="H582" s="107"/>
      <c r="I582" s="108"/>
      <c r="J582" s="107"/>
      <c r="K582" s="109"/>
      <c r="L582" s="126"/>
      <c r="M582" s="127"/>
      <c r="N582" s="87" t="str">
        <f t="shared" si="17"/>
        <v/>
      </c>
    </row>
    <row r="583" spans="1:14" x14ac:dyDescent="0.2">
      <c r="A583" s="7" t="str">
        <f>_xlfn.IFNA(VLOOKUP(I583,Довідник!D:F,3,FALSE),"")</f>
        <v/>
      </c>
      <c r="B583" s="7">
        <f>Т.1_2!$I$6</f>
        <v>0</v>
      </c>
      <c r="C583" s="7">
        <f>YEAR(Т.1_2!$I$1)</f>
        <v>1900</v>
      </c>
      <c r="D583" s="7">
        <f t="shared" si="16"/>
        <v>0</v>
      </c>
      <c r="E583" s="44" t="str">
        <f>IF(ISBLANK(H583),"",MAX(E$7:$E582)+1)</f>
        <v/>
      </c>
      <c r="F583" s="122"/>
      <c r="G583" s="123"/>
      <c r="H583" s="107"/>
      <c r="I583" s="108"/>
      <c r="J583" s="107"/>
      <c r="K583" s="109"/>
      <c r="L583" s="126"/>
      <c r="M583" s="127"/>
      <c r="N583" s="87" t="str">
        <f t="shared" si="17"/>
        <v/>
      </c>
    </row>
    <row r="584" spans="1:14" x14ac:dyDescent="0.2">
      <c r="A584" s="7" t="str">
        <f>_xlfn.IFNA(VLOOKUP(I584,Довідник!D:F,3,FALSE),"")</f>
        <v/>
      </c>
      <c r="B584" s="7">
        <f>Т.1_2!$I$6</f>
        <v>0</v>
      </c>
      <c r="C584" s="7">
        <f>YEAR(Т.1_2!$I$1)</f>
        <v>1900</v>
      </c>
      <c r="D584" s="7">
        <f t="shared" ref="D584:D647" si="18">IF(G584="",F584,YEAR(G584))</f>
        <v>0</v>
      </c>
      <c r="E584" s="44" t="str">
        <f>IF(ISBLANK(H584),"",MAX(E$7:$E583)+1)</f>
        <v/>
      </c>
      <c r="F584" s="122"/>
      <c r="G584" s="123"/>
      <c r="H584" s="107"/>
      <c r="I584" s="108"/>
      <c r="J584" s="107"/>
      <c r="K584" s="109"/>
      <c r="L584" s="126"/>
      <c r="M584" s="127"/>
      <c r="N584" s="87" t="str">
        <f t="shared" ref="N584:N647" si="19">IF(OR(IFERROR(0/D584,1)+ISBLANK(H584)*1+ISBLANK(I584)*1+ISBLANK(J584)*1+ISBLANK(K584)*1+ISBLANK(L584)*1=0,IFERROR(0/D584,1)+ISBLANK(H584)*1+ISBLANK(I584)*1+ISBLANK(J584)*1+ISBLANK(K584)*1+ISBLANK(L584)*1=6),"","Заповнено не всі поля!")</f>
        <v/>
      </c>
    </row>
    <row r="585" spans="1:14" x14ac:dyDescent="0.2">
      <c r="A585" s="7" t="str">
        <f>_xlfn.IFNA(VLOOKUP(I585,Довідник!D:F,3,FALSE),"")</f>
        <v/>
      </c>
      <c r="B585" s="7">
        <f>Т.1_2!$I$6</f>
        <v>0</v>
      </c>
      <c r="C585" s="7">
        <f>YEAR(Т.1_2!$I$1)</f>
        <v>1900</v>
      </c>
      <c r="D585" s="7">
        <f t="shared" si="18"/>
        <v>0</v>
      </c>
      <c r="E585" s="44" t="str">
        <f>IF(ISBLANK(H585),"",MAX(E$7:$E584)+1)</f>
        <v/>
      </c>
      <c r="F585" s="122"/>
      <c r="G585" s="123"/>
      <c r="H585" s="107"/>
      <c r="I585" s="108"/>
      <c r="J585" s="107"/>
      <c r="K585" s="109"/>
      <c r="L585" s="126"/>
      <c r="M585" s="127"/>
      <c r="N585" s="87" t="str">
        <f t="shared" si="19"/>
        <v/>
      </c>
    </row>
    <row r="586" spans="1:14" x14ac:dyDescent="0.2">
      <c r="A586" s="7" t="str">
        <f>_xlfn.IFNA(VLOOKUP(I586,Довідник!D:F,3,FALSE),"")</f>
        <v/>
      </c>
      <c r="B586" s="7">
        <f>Т.1_2!$I$6</f>
        <v>0</v>
      </c>
      <c r="C586" s="7">
        <f>YEAR(Т.1_2!$I$1)</f>
        <v>1900</v>
      </c>
      <c r="D586" s="7">
        <f t="shared" si="18"/>
        <v>0</v>
      </c>
      <c r="E586" s="44" t="str">
        <f>IF(ISBLANK(H586),"",MAX(E$7:$E585)+1)</f>
        <v/>
      </c>
      <c r="F586" s="122"/>
      <c r="G586" s="123"/>
      <c r="H586" s="107"/>
      <c r="I586" s="108"/>
      <c r="J586" s="107"/>
      <c r="K586" s="109"/>
      <c r="L586" s="126"/>
      <c r="M586" s="127"/>
      <c r="N586" s="87" t="str">
        <f t="shared" si="19"/>
        <v/>
      </c>
    </row>
    <row r="587" spans="1:14" x14ac:dyDescent="0.2">
      <c r="A587" s="7" t="str">
        <f>_xlfn.IFNA(VLOOKUP(I587,Довідник!D:F,3,FALSE),"")</f>
        <v/>
      </c>
      <c r="B587" s="7">
        <f>Т.1_2!$I$6</f>
        <v>0</v>
      </c>
      <c r="C587" s="7">
        <f>YEAR(Т.1_2!$I$1)</f>
        <v>1900</v>
      </c>
      <c r="D587" s="7">
        <f t="shared" si="18"/>
        <v>0</v>
      </c>
      <c r="E587" s="44" t="str">
        <f>IF(ISBLANK(H587),"",MAX(E$7:$E586)+1)</f>
        <v/>
      </c>
      <c r="F587" s="122"/>
      <c r="G587" s="123"/>
      <c r="H587" s="107"/>
      <c r="I587" s="108"/>
      <c r="J587" s="107"/>
      <c r="K587" s="109"/>
      <c r="L587" s="126"/>
      <c r="M587" s="127"/>
      <c r="N587" s="87" t="str">
        <f t="shared" si="19"/>
        <v/>
      </c>
    </row>
    <row r="588" spans="1:14" x14ac:dyDescent="0.2">
      <c r="A588" s="7" t="str">
        <f>_xlfn.IFNA(VLOOKUP(I588,Довідник!D:F,3,FALSE),"")</f>
        <v/>
      </c>
      <c r="B588" s="7">
        <f>Т.1_2!$I$6</f>
        <v>0</v>
      </c>
      <c r="C588" s="7">
        <f>YEAR(Т.1_2!$I$1)</f>
        <v>1900</v>
      </c>
      <c r="D588" s="7">
        <f t="shared" si="18"/>
        <v>0</v>
      </c>
      <c r="E588" s="44" t="str">
        <f>IF(ISBLANK(H588),"",MAX(E$7:$E587)+1)</f>
        <v/>
      </c>
      <c r="F588" s="122"/>
      <c r="G588" s="123"/>
      <c r="H588" s="107"/>
      <c r="I588" s="108"/>
      <c r="J588" s="107"/>
      <c r="K588" s="109"/>
      <c r="L588" s="126"/>
      <c r="M588" s="127"/>
      <c r="N588" s="87" t="str">
        <f t="shared" si="19"/>
        <v/>
      </c>
    </row>
    <row r="589" spans="1:14" x14ac:dyDescent="0.2">
      <c r="A589" s="7" t="str">
        <f>_xlfn.IFNA(VLOOKUP(I589,Довідник!D:F,3,FALSE),"")</f>
        <v/>
      </c>
      <c r="B589" s="7">
        <f>Т.1_2!$I$6</f>
        <v>0</v>
      </c>
      <c r="C589" s="7">
        <f>YEAR(Т.1_2!$I$1)</f>
        <v>1900</v>
      </c>
      <c r="D589" s="7">
        <f t="shared" si="18"/>
        <v>0</v>
      </c>
      <c r="E589" s="44" t="str">
        <f>IF(ISBLANK(H589),"",MAX(E$7:$E588)+1)</f>
        <v/>
      </c>
      <c r="F589" s="122"/>
      <c r="G589" s="123"/>
      <c r="H589" s="107"/>
      <c r="I589" s="108"/>
      <c r="J589" s="107"/>
      <c r="K589" s="109"/>
      <c r="L589" s="126"/>
      <c r="M589" s="127"/>
      <c r="N589" s="87" t="str">
        <f t="shared" si="19"/>
        <v/>
      </c>
    </row>
    <row r="590" spans="1:14" x14ac:dyDescent="0.2">
      <c r="A590" s="7" t="str">
        <f>_xlfn.IFNA(VLOOKUP(I590,Довідник!D:F,3,FALSE),"")</f>
        <v/>
      </c>
      <c r="B590" s="7">
        <f>Т.1_2!$I$6</f>
        <v>0</v>
      </c>
      <c r="C590" s="7">
        <f>YEAR(Т.1_2!$I$1)</f>
        <v>1900</v>
      </c>
      <c r="D590" s="7">
        <f t="shared" si="18"/>
        <v>0</v>
      </c>
      <c r="E590" s="44" t="str">
        <f>IF(ISBLANK(H590),"",MAX(E$7:$E589)+1)</f>
        <v/>
      </c>
      <c r="F590" s="122"/>
      <c r="G590" s="123"/>
      <c r="H590" s="107"/>
      <c r="I590" s="108"/>
      <c r="J590" s="107"/>
      <c r="K590" s="109"/>
      <c r="L590" s="126"/>
      <c r="M590" s="127"/>
      <c r="N590" s="87" t="str">
        <f t="shared" si="19"/>
        <v/>
      </c>
    </row>
    <row r="591" spans="1:14" x14ac:dyDescent="0.2">
      <c r="A591" s="7" t="str">
        <f>_xlfn.IFNA(VLOOKUP(I591,Довідник!D:F,3,FALSE),"")</f>
        <v/>
      </c>
      <c r="B591" s="7">
        <f>Т.1_2!$I$6</f>
        <v>0</v>
      </c>
      <c r="C591" s="7">
        <f>YEAR(Т.1_2!$I$1)</f>
        <v>1900</v>
      </c>
      <c r="D591" s="7">
        <f t="shared" si="18"/>
        <v>0</v>
      </c>
      <c r="E591" s="44" t="str">
        <f>IF(ISBLANK(H591),"",MAX(E$7:$E590)+1)</f>
        <v/>
      </c>
      <c r="F591" s="122"/>
      <c r="G591" s="123"/>
      <c r="H591" s="107"/>
      <c r="I591" s="108"/>
      <c r="J591" s="107"/>
      <c r="K591" s="109"/>
      <c r="L591" s="126"/>
      <c r="M591" s="127"/>
      <c r="N591" s="87" t="str">
        <f t="shared" si="19"/>
        <v/>
      </c>
    </row>
    <row r="592" spans="1:14" x14ac:dyDescent="0.2">
      <c r="A592" s="7" t="str">
        <f>_xlfn.IFNA(VLOOKUP(I592,Довідник!D:F,3,FALSE),"")</f>
        <v/>
      </c>
      <c r="B592" s="7">
        <f>Т.1_2!$I$6</f>
        <v>0</v>
      </c>
      <c r="C592" s="7">
        <f>YEAR(Т.1_2!$I$1)</f>
        <v>1900</v>
      </c>
      <c r="D592" s="7">
        <f t="shared" si="18"/>
        <v>0</v>
      </c>
      <c r="E592" s="44" t="str">
        <f>IF(ISBLANK(H592),"",MAX(E$7:$E591)+1)</f>
        <v/>
      </c>
      <c r="F592" s="122"/>
      <c r="G592" s="123"/>
      <c r="H592" s="107"/>
      <c r="I592" s="108"/>
      <c r="J592" s="107"/>
      <c r="K592" s="109"/>
      <c r="L592" s="126"/>
      <c r="M592" s="127"/>
      <c r="N592" s="87" t="str">
        <f t="shared" si="19"/>
        <v/>
      </c>
    </row>
    <row r="593" spans="1:14" x14ac:dyDescent="0.2">
      <c r="A593" s="7" t="str">
        <f>_xlfn.IFNA(VLOOKUP(I593,Довідник!D:F,3,FALSE),"")</f>
        <v/>
      </c>
      <c r="B593" s="7">
        <f>Т.1_2!$I$6</f>
        <v>0</v>
      </c>
      <c r="C593" s="7">
        <f>YEAR(Т.1_2!$I$1)</f>
        <v>1900</v>
      </c>
      <c r="D593" s="7">
        <f t="shared" si="18"/>
        <v>0</v>
      </c>
      <c r="E593" s="44" t="str">
        <f>IF(ISBLANK(H593),"",MAX(E$7:$E592)+1)</f>
        <v/>
      </c>
      <c r="F593" s="122"/>
      <c r="G593" s="123"/>
      <c r="H593" s="107"/>
      <c r="I593" s="108"/>
      <c r="J593" s="107"/>
      <c r="K593" s="109"/>
      <c r="L593" s="126"/>
      <c r="M593" s="127"/>
      <c r="N593" s="87" t="str">
        <f t="shared" si="19"/>
        <v/>
      </c>
    </row>
    <row r="594" spans="1:14" x14ac:dyDescent="0.2">
      <c r="A594" s="7" t="str">
        <f>_xlfn.IFNA(VLOOKUP(I594,Довідник!D:F,3,FALSE),"")</f>
        <v/>
      </c>
      <c r="B594" s="7">
        <f>Т.1_2!$I$6</f>
        <v>0</v>
      </c>
      <c r="C594" s="7">
        <f>YEAR(Т.1_2!$I$1)</f>
        <v>1900</v>
      </c>
      <c r="D594" s="7">
        <f t="shared" si="18"/>
        <v>0</v>
      </c>
      <c r="E594" s="44" t="str">
        <f>IF(ISBLANK(H594),"",MAX(E$7:$E593)+1)</f>
        <v/>
      </c>
      <c r="F594" s="122"/>
      <c r="G594" s="123"/>
      <c r="H594" s="107"/>
      <c r="I594" s="108"/>
      <c r="J594" s="107"/>
      <c r="K594" s="109"/>
      <c r="L594" s="126"/>
      <c r="M594" s="127"/>
      <c r="N594" s="87" t="str">
        <f t="shared" si="19"/>
        <v/>
      </c>
    </row>
    <row r="595" spans="1:14" x14ac:dyDescent="0.2">
      <c r="A595" s="7" t="str">
        <f>_xlfn.IFNA(VLOOKUP(I595,Довідник!D:F,3,FALSE),"")</f>
        <v/>
      </c>
      <c r="B595" s="7">
        <f>Т.1_2!$I$6</f>
        <v>0</v>
      </c>
      <c r="C595" s="7">
        <f>YEAR(Т.1_2!$I$1)</f>
        <v>1900</v>
      </c>
      <c r="D595" s="7">
        <f t="shared" si="18"/>
        <v>0</v>
      </c>
      <c r="E595" s="44" t="str">
        <f>IF(ISBLANK(H595),"",MAX(E$7:$E594)+1)</f>
        <v/>
      </c>
      <c r="F595" s="122"/>
      <c r="G595" s="123"/>
      <c r="H595" s="107"/>
      <c r="I595" s="108"/>
      <c r="J595" s="107"/>
      <c r="K595" s="109"/>
      <c r="L595" s="126"/>
      <c r="M595" s="127"/>
      <c r="N595" s="87" t="str">
        <f t="shared" si="19"/>
        <v/>
      </c>
    </row>
    <row r="596" spans="1:14" x14ac:dyDescent="0.2">
      <c r="A596" s="7" t="str">
        <f>_xlfn.IFNA(VLOOKUP(I596,Довідник!D:F,3,FALSE),"")</f>
        <v/>
      </c>
      <c r="B596" s="7">
        <f>Т.1_2!$I$6</f>
        <v>0</v>
      </c>
      <c r="C596" s="7">
        <f>YEAR(Т.1_2!$I$1)</f>
        <v>1900</v>
      </c>
      <c r="D596" s="7">
        <f t="shared" si="18"/>
        <v>0</v>
      </c>
      <c r="E596" s="44" t="str">
        <f>IF(ISBLANK(H596),"",MAX(E$7:$E595)+1)</f>
        <v/>
      </c>
      <c r="F596" s="122"/>
      <c r="G596" s="123"/>
      <c r="H596" s="107"/>
      <c r="I596" s="108"/>
      <c r="J596" s="107"/>
      <c r="K596" s="109"/>
      <c r="L596" s="126"/>
      <c r="M596" s="127"/>
      <c r="N596" s="87" t="str">
        <f t="shared" si="19"/>
        <v/>
      </c>
    </row>
    <row r="597" spans="1:14" x14ac:dyDescent="0.2">
      <c r="A597" s="7" t="str">
        <f>_xlfn.IFNA(VLOOKUP(I597,Довідник!D:F,3,FALSE),"")</f>
        <v/>
      </c>
      <c r="B597" s="7">
        <f>Т.1_2!$I$6</f>
        <v>0</v>
      </c>
      <c r="C597" s="7">
        <f>YEAR(Т.1_2!$I$1)</f>
        <v>1900</v>
      </c>
      <c r="D597" s="7">
        <f t="shared" si="18"/>
        <v>0</v>
      </c>
      <c r="E597" s="44" t="str">
        <f>IF(ISBLANK(H597),"",MAX(E$7:$E596)+1)</f>
        <v/>
      </c>
      <c r="F597" s="122"/>
      <c r="G597" s="123"/>
      <c r="H597" s="107"/>
      <c r="I597" s="108"/>
      <c r="J597" s="107"/>
      <c r="K597" s="109"/>
      <c r="L597" s="126"/>
      <c r="M597" s="127"/>
      <c r="N597" s="87" t="str">
        <f t="shared" si="19"/>
        <v/>
      </c>
    </row>
    <row r="598" spans="1:14" x14ac:dyDescent="0.2">
      <c r="A598" s="7" t="str">
        <f>_xlfn.IFNA(VLOOKUP(I598,Довідник!D:F,3,FALSE),"")</f>
        <v/>
      </c>
      <c r="B598" s="7">
        <f>Т.1_2!$I$6</f>
        <v>0</v>
      </c>
      <c r="C598" s="7">
        <f>YEAR(Т.1_2!$I$1)</f>
        <v>1900</v>
      </c>
      <c r="D598" s="7">
        <f t="shared" si="18"/>
        <v>0</v>
      </c>
      <c r="E598" s="44" t="str">
        <f>IF(ISBLANK(H598),"",MAX(E$7:$E597)+1)</f>
        <v/>
      </c>
      <c r="F598" s="122"/>
      <c r="G598" s="123"/>
      <c r="H598" s="107"/>
      <c r="I598" s="108"/>
      <c r="J598" s="107"/>
      <c r="K598" s="109"/>
      <c r="L598" s="126"/>
      <c r="M598" s="127"/>
      <c r="N598" s="87" t="str">
        <f t="shared" si="19"/>
        <v/>
      </c>
    </row>
    <row r="599" spans="1:14" x14ac:dyDescent="0.2">
      <c r="A599" s="7" t="str">
        <f>_xlfn.IFNA(VLOOKUP(I599,Довідник!D:F,3,FALSE),"")</f>
        <v/>
      </c>
      <c r="B599" s="7">
        <f>Т.1_2!$I$6</f>
        <v>0</v>
      </c>
      <c r="C599" s="7">
        <f>YEAR(Т.1_2!$I$1)</f>
        <v>1900</v>
      </c>
      <c r="D599" s="7">
        <f t="shared" si="18"/>
        <v>0</v>
      </c>
      <c r="E599" s="44" t="str">
        <f>IF(ISBLANK(H599),"",MAX(E$7:$E598)+1)</f>
        <v/>
      </c>
      <c r="F599" s="122"/>
      <c r="G599" s="123"/>
      <c r="H599" s="107"/>
      <c r="I599" s="108"/>
      <c r="J599" s="107"/>
      <c r="K599" s="109"/>
      <c r="L599" s="126"/>
      <c r="M599" s="127"/>
      <c r="N599" s="87" t="str">
        <f t="shared" si="19"/>
        <v/>
      </c>
    </row>
    <row r="600" spans="1:14" x14ac:dyDescent="0.2">
      <c r="A600" s="7" t="str">
        <f>_xlfn.IFNA(VLOOKUP(I600,Довідник!D:F,3,FALSE),"")</f>
        <v/>
      </c>
      <c r="B600" s="7">
        <f>Т.1_2!$I$6</f>
        <v>0</v>
      </c>
      <c r="C600" s="7">
        <f>YEAR(Т.1_2!$I$1)</f>
        <v>1900</v>
      </c>
      <c r="D600" s="7">
        <f t="shared" si="18"/>
        <v>0</v>
      </c>
      <c r="E600" s="44" t="str">
        <f>IF(ISBLANK(H600),"",MAX(E$7:$E599)+1)</f>
        <v/>
      </c>
      <c r="F600" s="122"/>
      <c r="G600" s="123"/>
      <c r="H600" s="107"/>
      <c r="I600" s="108"/>
      <c r="J600" s="107"/>
      <c r="K600" s="109"/>
      <c r="L600" s="126"/>
      <c r="M600" s="127"/>
      <c r="N600" s="87" t="str">
        <f t="shared" si="19"/>
        <v/>
      </c>
    </row>
    <row r="601" spans="1:14" x14ac:dyDescent="0.2">
      <c r="A601" s="7" t="str">
        <f>_xlfn.IFNA(VLOOKUP(I601,Довідник!D:F,3,FALSE),"")</f>
        <v/>
      </c>
      <c r="B601" s="7">
        <f>Т.1_2!$I$6</f>
        <v>0</v>
      </c>
      <c r="C601" s="7">
        <f>YEAR(Т.1_2!$I$1)</f>
        <v>1900</v>
      </c>
      <c r="D601" s="7">
        <f t="shared" si="18"/>
        <v>0</v>
      </c>
      <c r="E601" s="44" t="str">
        <f>IF(ISBLANK(H601),"",MAX(E$7:$E600)+1)</f>
        <v/>
      </c>
      <c r="F601" s="122"/>
      <c r="G601" s="123"/>
      <c r="H601" s="107"/>
      <c r="I601" s="108"/>
      <c r="J601" s="107"/>
      <c r="K601" s="109"/>
      <c r="L601" s="126"/>
      <c r="M601" s="127"/>
      <c r="N601" s="87" t="str">
        <f t="shared" si="19"/>
        <v/>
      </c>
    </row>
    <row r="602" spans="1:14" x14ac:dyDescent="0.2">
      <c r="A602" s="7" t="str">
        <f>_xlfn.IFNA(VLOOKUP(I602,Довідник!D:F,3,FALSE),"")</f>
        <v/>
      </c>
      <c r="B602" s="7">
        <f>Т.1_2!$I$6</f>
        <v>0</v>
      </c>
      <c r="C602" s="7">
        <f>YEAR(Т.1_2!$I$1)</f>
        <v>1900</v>
      </c>
      <c r="D602" s="7">
        <f t="shared" si="18"/>
        <v>0</v>
      </c>
      <c r="E602" s="44" t="str">
        <f>IF(ISBLANK(H602),"",MAX(E$7:$E601)+1)</f>
        <v/>
      </c>
      <c r="F602" s="122"/>
      <c r="G602" s="123"/>
      <c r="H602" s="107"/>
      <c r="I602" s="108"/>
      <c r="J602" s="107"/>
      <c r="K602" s="109"/>
      <c r="L602" s="126"/>
      <c r="M602" s="127"/>
      <c r="N602" s="87" t="str">
        <f t="shared" si="19"/>
        <v/>
      </c>
    </row>
    <row r="603" spans="1:14" x14ac:dyDescent="0.2">
      <c r="A603" s="7" t="str">
        <f>_xlfn.IFNA(VLOOKUP(I603,Довідник!D:F,3,FALSE),"")</f>
        <v/>
      </c>
      <c r="B603" s="7">
        <f>Т.1_2!$I$6</f>
        <v>0</v>
      </c>
      <c r="C603" s="7">
        <f>YEAR(Т.1_2!$I$1)</f>
        <v>1900</v>
      </c>
      <c r="D603" s="7">
        <f t="shared" si="18"/>
        <v>0</v>
      </c>
      <c r="E603" s="44" t="str">
        <f>IF(ISBLANK(H603),"",MAX(E$7:$E602)+1)</f>
        <v/>
      </c>
      <c r="F603" s="122"/>
      <c r="G603" s="123"/>
      <c r="H603" s="107"/>
      <c r="I603" s="108"/>
      <c r="J603" s="107"/>
      <c r="K603" s="109"/>
      <c r="L603" s="126"/>
      <c r="M603" s="127"/>
      <c r="N603" s="87" t="str">
        <f t="shared" si="19"/>
        <v/>
      </c>
    </row>
    <row r="604" spans="1:14" x14ac:dyDescent="0.2">
      <c r="A604" s="7" t="str">
        <f>_xlfn.IFNA(VLOOKUP(I604,Довідник!D:F,3,FALSE),"")</f>
        <v/>
      </c>
      <c r="B604" s="7">
        <f>Т.1_2!$I$6</f>
        <v>0</v>
      </c>
      <c r="C604" s="7">
        <f>YEAR(Т.1_2!$I$1)</f>
        <v>1900</v>
      </c>
      <c r="D604" s="7">
        <f t="shared" si="18"/>
        <v>0</v>
      </c>
      <c r="E604" s="44" t="str">
        <f>IF(ISBLANK(H604),"",MAX(E$7:$E603)+1)</f>
        <v/>
      </c>
      <c r="F604" s="122"/>
      <c r="G604" s="123"/>
      <c r="H604" s="107"/>
      <c r="I604" s="108"/>
      <c r="J604" s="107"/>
      <c r="K604" s="109"/>
      <c r="L604" s="126"/>
      <c r="M604" s="127"/>
      <c r="N604" s="87" t="str">
        <f t="shared" si="19"/>
        <v/>
      </c>
    </row>
    <row r="605" spans="1:14" x14ac:dyDescent="0.2">
      <c r="A605" s="7" t="str">
        <f>_xlfn.IFNA(VLOOKUP(I605,Довідник!D:F,3,FALSE),"")</f>
        <v/>
      </c>
      <c r="B605" s="7">
        <f>Т.1_2!$I$6</f>
        <v>0</v>
      </c>
      <c r="C605" s="7">
        <f>YEAR(Т.1_2!$I$1)</f>
        <v>1900</v>
      </c>
      <c r="D605" s="7">
        <f t="shared" si="18"/>
        <v>0</v>
      </c>
      <c r="E605" s="44" t="str">
        <f>IF(ISBLANK(H605),"",MAX(E$7:$E604)+1)</f>
        <v/>
      </c>
      <c r="F605" s="122"/>
      <c r="G605" s="123"/>
      <c r="H605" s="107"/>
      <c r="I605" s="108"/>
      <c r="J605" s="107"/>
      <c r="K605" s="109"/>
      <c r="L605" s="126"/>
      <c r="M605" s="127"/>
      <c r="N605" s="87" t="str">
        <f t="shared" si="19"/>
        <v/>
      </c>
    </row>
    <row r="606" spans="1:14" x14ac:dyDescent="0.2">
      <c r="A606" s="7" t="str">
        <f>_xlfn.IFNA(VLOOKUP(I606,Довідник!D:F,3,FALSE),"")</f>
        <v/>
      </c>
      <c r="B606" s="7">
        <f>Т.1_2!$I$6</f>
        <v>0</v>
      </c>
      <c r="C606" s="7">
        <f>YEAR(Т.1_2!$I$1)</f>
        <v>1900</v>
      </c>
      <c r="D606" s="7">
        <f t="shared" si="18"/>
        <v>0</v>
      </c>
      <c r="E606" s="44" t="str">
        <f>IF(ISBLANK(H606),"",MAX(E$7:$E605)+1)</f>
        <v/>
      </c>
      <c r="F606" s="122"/>
      <c r="G606" s="123"/>
      <c r="H606" s="107"/>
      <c r="I606" s="108"/>
      <c r="J606" s="107"/>
      <c r="K606" s="109"/>
      <c r="L606" s="126"/>
      <c r="M606" s="127"/>
      <c r="N606" s="87" t="str">
        <f t="shared" si="19"/>
        <v/>
      </c>
    </row>
    <row r="607" spans="1:14" x14ac:dyDescent="0.2">
      <c r="A607" s="7" t="str">
        <f>_xlfn.IFNA(VLOOKUP(I607,Довідник!D:F,3,FALSE),"")</f>
        <v/>
      </c>
      <c r="B607" s="7">
        <f>Т.1_2!$I$6</f>
        <v>0</v>
      </c>
      <c r="C607" s="7">
        <f>YEAR(Т.1_2!$I$1)</f>
        <v>1900</v>
      </c>
      <c r="D607" s="7">
        <f t="shared" si="18"/>
        <v>0</v>
      </c>
      <c r="E607" s="44" t="str">
        <f>IF(ISBLANK(H607),"",MAX(E$7:$E606)+1)</f>
        <v/>
      </c>
      <c r="F607" s="122"/>
      <c r="G607" s="123"/>
      <c r="H607" s="107"/>
      <c r="I607" s="108"/>
      <c r="J607" s="107"/>
      <c r="K607" s="109"/>
      <c r="L607" s="126"/>
      <c r="M607" s="127"/>
      <c r="N607" s="87" t="str">
        <f t="shared" si="19"/>
        <v/>
      </c>
    </row>
    <row r="608" spans="1:14" x14ac:dyDescent="0.2">
      <c r="A608" s="7" t="str">
        <f>_xlfn.IFNA(VLOOKUP(I608,Довідник!D:F,3,FALSE),"")</f>
        <v/>
      </c>
      <c r="B608" s="7">
        <f>Т.1_2!$I$6</f>
        <v>0</v>
      </c>
      <c r="C608" s="7">
        <f>YEAR(Т.1_2!$I$1)</f>
        <v>1900</v>
      </c>
      <c r="D608" s="7">
        <f t="shared" si="18"/>
        <v>0</v>
      </c>
      <c r="E608" s="44" t="str">
        <f>IF(ISBLANK(H608),"",MAX(E$7:$E607)+1)</f>
        <v/>
      </c>
      <c r="F608" s="122"/>
      <c r="G608" s="123"/>
      <c r="H608" s="107"/>
      <c r="I608" s="108"/>
      <c r="J608" s="107"/>
      <c r="K608" s="109"/>
      <c r="L608" s="126"/>
      <c r="M608" s="127"/>
      <c r="N608" s="87" t="str">
        <f t="shared" si="19"/>
        <v/>
      </c>
    </row>
    <row r="609" spans="1:14" x14ac:dyDescent="0.2">
      <c r="A609" s="7" t="str">
        <f>_xlfn.IFNA(VLOOKUP(I609,Довідник!D:F,3,FALSE),"")</f>
        <v/>
      </c>
      <c r="B609" s="7">
        <f>Т.1_2!$I$6</f>
        <v>0</v>
      </c>
      <c r="C609" s="7">
        <f>YEAR(Т.1_2!$I$1)</f>
        <v>1900</v>
      </c>
      <c r="D609" s="7">
        <f t="shared" si="18"/>
        <v>0</v>
      </c>
      <c r="E609" s="44" t="str">
        <f>IF(ISBLANK(H609),"",MAX(E$7:$E608)+1)</f>
        <v/>
      </c>
      <c r="F609" s="122"/>
      <c r="G609" s="123"/>
      <c r="H609" s="107"/>
      <c r="I609" s="108"/>
      <c r="J609" s="107"/>
      <c r="K609" s="109"/>
      <c r="L609" s="126"/>
      <c r="M609" s="127"/>
      <c r="N609" s="87" t="str">
        <f t="shared" si="19"/>
        <v/>
      </c>
    </row>
    <row r="610" spans="1:14" x14ac:dyDescent="0.2">
      <c r="A610" s="7" t="str">
        <f>_xlfn.IFNA(VLOOKUP(I610,Довідник!D:F,3,FALSE),"")</f>
        <v/>
      </c>
      <c r="B610" s="7">
        <f>Т.1_2!$I$6</f>
        <v>0</v>
      </c>
      <c r="C610" s="7">
        <f>YEAR(Т.1_2!$I$1)</f>
        <v>1900</v>
      </c>
      <c r="D610" s="7">
        <f t="shared" si="18"/>
        <v>0</v>
      </c>
      <c r="E610" s="44" t="str">
        <f>IF(ISBLANK(H610),"",MAX(E$7:$E609)+1)</f>
        <v/>
      </c>
      <c r="F610" s="122"/>
      <c r="G610" s="123"/>
      <c r="H610" s="107"/>
      <c r="I610" s="108"/>
      <c r="J610" s="107"/>
      <c r="K610" s="109"/>
      <c r="L610" s="126"/>
      <c r="M610" s="127"/>
      <c r="N610" s="87" t="str">
        <f t="shared" si="19"/>
        <v/>
      </c>
    </row>
    <row r="611" spans="1:14" x14ac:dyDescent="0.2">
      <c r="A611" s="7" t="str">
        <f>_xlfn.IFNA(VLOOKUP(I611,Довідник!D:F,3,FALSE),"")</f>
        <v/>
      </c>
      <c r="B611" s="7">
        <f>Т.1_2!$I$6</f>
        <v>0</v>
      </c>
      <c r="C611" s="7">
        <f>YEAR(Т.1_2!$I$1)</f>
        <v>1900</v>
      </c>
      <c r="D611" s="7">
        <f t="shared" si="18"/>
        <v>0</v>
      </c>
      <c r="E611" s="44" t="str">
        <f>IF(ISBLANK(H611),"",MAX(E$7:$E610)+1)</f>
        <v/>
      </c>
      <c r="F611" s="122"/>
      <c r="G611" s="123"/>
      <c r="H611" s="107"/>
      <c r="I611" s="108"/>
      <c r="J611" s="107"/>
      <c r="K611" s="109"/>
      <c r="L611" s="126"/>
      <c r="M611" s="127"/>
      <c r="N611" s="87" t="str">
        <f t="shared" si="19"/>
        <v/>
      </c>
    </row>
    <row r="612" spans="1:14" x14ac:dyDescent="0.2">
      <c r="A612" s="7" t="str">
        <f>_xlfn.IFNA(VLOOKUP(I612,Довідник!D:F,3,FALSE),"")</f>
        <v/>
      </c>
      <c r="B612" s="7">
        <f>Т.1_2!$I$6</f>
        <v>0</v>
      </c>
      <c r="C612" s="7">
        <f>YEAR(Т.1_2!$I$1)</f>
        <v>1900</v>
      </c>
      <c r="D612" s="7">
        <f t="shared" si="18"/>
        <v>0</v>
      </c>
      <c r="E612" s="44" t="str">
        <f>IF(ISBLANK(H612),"",MAX(E$7:$E611)+1)</f>
        <v/>
      </c>
      <c r="F612" s="122"/>
      <c r="G612" s="123"/>
      <c r="H612" s="107"/>
      <c r="I612" s="108"/>
      <c r="J612" s="107"/>
      <c r="K612" s="109"/>
      <c r="L612" s="126"/>
      <c r="M612" s="127"/>
      <c r="N612" s="87" t="str">
        <f t="shared" si="19"/>
        <v/>
      </c>
    </row>
    <row r="613" spans="1:14" x14ac:dyDescent="0.2">
      <c r="A613" s="7" t="str">
        <f>_xlfn.IFNA(VLOOKUP(I613,Довідник!D:F,3,FALSE),"")</f>
        <v/>
      </c>
      <c r="B613" s="7">
        <f>Т.1_2!$I$6</f>
        <v>0</v>
      </c>
      <c r="C613" s="7">
        <f>YEAR(Т.1_2!$I$1)</f>
        <v>1900</v>
      </c>
      <c r="D613" s="7">
        <f t="shared" si="18"/>
        <v>0</v>
      </c>
      <c r="E613" s="44" t="str">
        <f>IF(ISBLANK(H613),"",MAX(E$7:$E612)+1)</f>
        <v/>
      </c>
      <c r="F613" s="122"/>
      <c r="G613" s="123"/>
      <c r="H613" s="107"/>
      <c r="I613" s="108"/>
      <c r="J613" s="107"/>
      <c r="K613" s="109"/>
      <c r="L613" s="126"/>
      <c r="M613" s="127"/>
      <c r="N613" s="87" t="str">
        <f t="shared" si="19"/>
        <v/>
      </c>
    </row>
    <row r="614" spans="1:14" x14ac:dyDescent="0.2">
      <c r="A614" s="7" t="str">
        <f>_xlfn.IFNA(VLOOKUP(I614,Довідник!D:F,3,FALSE),"")</f>
        <v/>
      </c>
      <c r="B614" s="7">
        <f>Т.1_2!$I$6</f>
        <v>0</v>
      </c>
      <c r="C614" s="7">
        <f>YEAR(Т.1_2!$I$1)</f>
        <v>1900</v>
      </c>
      <c r="D614" s="7">
        <f t="shared" si="18"/>
        <v>0</v>
      </c>
      <c r="E614" s="44" t="str">
        <f>IF(ISBLANK(H614),"",MAX(E$7:$E613)+1)</f>
        <v/>
      </c>
      <c r="F614" s="122"/>
      <c r="G614" s="123"/>
      <c r="H614" s="107"/>
      <c r="I614" s="108"/>
      <c r="J614" s="107"/>
      <c r="K614" s="109"/>
      <c r="L614" s="126"/>
      <c r="M614" s="127"/>
      <c r="N614" s="87" t="str">
        <f t="shared" si="19"/>
        <v/>
      </c>
    </row>
    <row r="615" spans="1:14" x14ac:dyDescent="0.2">
      <c r="A615" s="7" t="str">
        <f>_xlfn.IFNA(VLOOKUP(I615,Довідник!D:F,3,FALSE),"")</f>
        <v/>
      </c>
      <c r="B615" s="7">
        <f>Т.1_2!$I$6</f>
        <v>0</v>
      </c>
      <c r="C615" s="7">
        <f>YEAR(Т.1_2!$I$1)</f>
        <v>1900</v>
      </c>
      <c r="D615" s="7">
        <f t="shared" si="18"/>
        <v>0</v>
      </c>
      <c r="E615" s="44" t="str">
        <f>IF(ISBLANK(H615),"",MAX(E$7:$E614)+1)</f>
        <v/>
      </c>
      <c r="F615" s="122"/>
      <c r="G615" s="123"/>
      <c r="H615" s="107"/>
      <c r="I615" s="108"/>
      <c r="J615" s="107"/>
      <c r="K615" s="109"/>
      <c r="L615" s="126"/>
      <c r="M615" s="127"/>
      <c r="N615" s="87" t="str">
        <f t="shared" si="19"/>
        <v/>
      </c>
    </row>
    <row r="616" spans="1:14" x14ac:dyDescent="0.2">
      <c r="A616" s="7" t="str">
        <f>_xlfn.IFNA(VLOOKUP(I616,Довідник!D:F,3,FALSE),"")</f>
        <v/>
      </c>
      <c r="B616" s="7">
        <f>Т.1_2!$I$6</f>
        <v>0</v>
      </c>
      <c r="C616" s="7">
        <f>YEAR(Т.1_2!$I$1)</f>
        <v>1900</v>
      </c>
      <c r="D616" s="7">
        <f t="shared" si="18"/>
        <v>0</v>
      </c>
      <c r="E616" s="44" t="str">
        <f>IF(ISBLANK(H616),"",MAX(E$7:$E615)+1)</f>
        <v/>
      </c>
      <c r="F616" s="122"/>
      <c r="G616" s="123"/>
      <c r="H616" s="107"/>
      <c r="I616" s="108"/>
      <c r="J616" s="107"/>
      <c r="K616" s="109"/>
      <c r="L616" s="126"/>
      <c r="M616" s="127"/>
      <c r="N616" s="87" t="str">
        <f t="shared" si="19"/>
        <v/>
      </c>
    </row>
    <row r="617" spans="1:14" x14ac:dyDescent="0.2">
      <c r="A617" s="7" t="str">
        <f>_xlfn.IFNA(VLOOKUP(I617,Довідник!D:F,3,FALSE),"")</f>
        <v/>
      </c>
      <c r="B617" s="7">
        <f>Т.1_2!$I$6</f>
        <v>0</v>
      </c>
      <c r="C617" s="7">
        <f>YEAR(Т.1_2!$I$1)</f>
        <v>1900</v>
      </c>
      <c r="D617" s="7">
        <f t="shared" si="18"/>
        <v>0</v>
      </c>
      <c r="E617" s="44" t="str">
        <f>IF(ISBLANK(H617),"",MAX(E$7:$E616)+1)</f>
        <v/>
      </c>
      <c r="F617" s="122"/>
      <c r="G617" s="123"/>
      <c r="H617" s="107"/>
      <c r="I617" s="108"/>
      <c r="J617" s="107"/>
      <c r="K617" s="109"/>
      <c r="L617" s="126"/>
      <c r="M617" s="127"/>
      <c r="N617" s="87" t="str">
        <f t="shared" si="19"/>
        <v/>
      </c>
    </row>
    <row r="618" spans="1:14" x14ac:dyDescent="0.2">
      <c r="A618" s="7" t="str">
        <f>_xlfn.IFNA(VLOOKUP(I618,Довідник!D:F,3,FALSE),"")</f>
        <v/>
      </c>
      <c r="B618" s="7">
        <f>Т.1_2!$I$6</f>
        <v>0</v>
      </c>
      <c r="C618" s="7">
        <f>YEAR(Т.1_2!$I$1)</f>
        <v>1900</v>
      </c>
      <c r="D618" s="7">
        <f t="shared" si="18"/>
        <v>0</v>
      </c>
      <c r="E618" s="44" t="str">
        <f>IF(ISBLANK(H618),"",MAX(E$7:$E617)+1)</f>
        <v/>
      </c>
      <c r="F618" s="122"/>
      <c r="G618" s="123"/>
      <c r="H618" s="107"/>
      <c r="I618" s="108"/>
      <c r="J618" s="107"/>
      <c r="K618" s="109"/>
      <c r="L618" s="126"/>
      <c r="M618" s="127"/>
      <c r="N618" s="87" t="str">
        <f t="shared" si="19"/>
        <v/>
      </c>
    </row>
    <row r="619" spans="1:14" x14ac:dyDescent="0.2">
      <c r="A619" s="7" t="str">
        <f>_xlfn.IFNA(VLOOKUP(I619,Довідник!D:F,3,FALSE),"")</f>
        <v/>
      </c>
      <c r="B619" s="7">
        <f>Т.1_2!$I$6</f>
        <v>0</v>
      </c>
      <c r="C619" s="7">
        <f>YEAR(Т.1_2!$I$1)</f>
        <v>1900</v>
      </c>
      <c r="D619" s="7">
        <f t="shared" si="18"/>
        <v>0</v>
      </c>
      <c r="E619" s="44" t="str">
        <f>IF(ISBLANK(H619),"",MAX(E$7:$E618)+1)</f>
        <v/>
      </c>
      <c r="F619" s="122"/>
      <c r="G619" s="123"/>
      <c r="H619" s="107"/>
      <c r="I619" s="108"/>
      <c r="J619" s="107"/>
      <c r="K619" s="109"/>
      <c r="L619" s="126"/>
      <c r="M619" s="127"/>
      <c r="N619" s="87" t="str">
        <f t="shared" si="19"/>
        <v/>
      </c>
    </row>
    <row r="620" spans="1:14" x14ac:dyDescent="0.2">
      <c r="A620" s="7" t="str">
        <f>_xlfn.IFNA(VLOOKUP(I620,Довідник!D:F,3,FALSE),"")</f>
        <v/>
      </c>
      <c r="B620" s="7">
        <f>Т.1_2!$I$6</f>
        <v>0</v>
      </c>
      <c r="C620" s="7">
        <f>YEAR(Т.1_2!$I$1)</f>
        <v>1900</v>
      </c>
      <c r="D620" s="7">
        <f t="shared" si="18"/>
        <v>0</v>
      </c>
      <c r="E620" s="44" t="str">
        <f>IF(ISBLANK(H620),"",MAX(E$7:$E619)+1)</f>
        <v/>
      </c>
      <c r="F620" s="122"/>
      <c r="G620" s="123"/>
      <c r="H620" s="107"/>
      <c r="I620" s="108"/>
      <c r="J620" s="107"/>
      <c r="K620" s="109"/>
      <c r="L620" s="126"/>
      <c r="M620" s="127"/>
      <c r="N620" s="87" t="str">
        <f t="shared" si="19"/>
        <v/>
      </c>
    </row>
    <row r="621" spans="1:14" x14ac:dyDescent="0.2">
      <c r="A621" s="7" t="str">
        <f>_xlfn.IFNA(VLOOKUP(I621,Довідник!D:F,3,FALSE),"")</f>
        <v/>
      </c>
      <c r="B621" s="7">
        <f>Т.1_2!$I$6</f>
        <v>0</v>
      </c>
      <c r="C621" s="7">
        <f>YEAR(Т.1_2!$I$1)</f>
        <v>1900</v>
      </c>
      <c r="D621" s="7">
        <f t="shared" si="18"/>
        <v>0</v>
      </c>
      <c r="E621" s="44" t="str">
        <f>IF(ISBLANK(H621),"",MAX(E$7:$E620)+1)</f>
        <v/>
      </c>
      <c r="F621" s="122"/>
      <c r="G621" s="123"/>
      <c r="H621" s="107"/>
      <c r="I621" s="108"/>
      <c r="J621" s="107"/>
      <c r="K621" s="109"/>
      <c r="L621" s="126"/>
      <c r="M621" s="127"/>
      <c r="N621" s="87" t="str">
        <f t="shared" si="19"/>
        <v/>
      </c>
    </row>
    <row r="622" spans="1:14" x14ac:dyDescent="0.2">
      <c r="A622" s="7" t="str">
        <f>_xlfn.IFNA(VLOOKUP(I622,Довідник!D:F,3,FALSE),"")</f>
        <v/>
      </c>
      <c r="B622" s="7">
        <f>Т.1_2!$I$6</f>
        <v>0</v>
      </c>
      <c r="C622" s="7">
        <f>YEAR(Т.1_2!$I$1)</f>
        <v>1900</v>
      </c>
      <c r="D622" s="7">
        <f t="shared" si="18"/>
        <v>0</v>
      </c>
      <c r="E622" s="44" t="str">
        <f>IF(ISBLANK(H622),"",MAX(E$7:$E621)+1)</f>
        <v/>
      </c>
      <c r="F622" s="122"/>
      <c r="G622" s="123"/>
      <c r="H622" s="107"/>
      <c r="I622" s="108"/>
      <c r="J622" s="107"/>
      <c r="K622" s="109"/>
      <c r="L622" s="126"/>
      <c r="M622" s="127"/>
      <c r="N622" s="87" t="str">
        <f t="shared" si="19"/>
        <v/>
      </c>
    </row>
    <row r="623" spans="1:14" x14ac:dyDescent="0.2">
      <c r="A623" s="7" t="str">
        <f>_xlfn.IFNA(VLOOKUP(I623,Довідник!D:F,3,FALSE),"")</f>
        <v/>
      </c>
      <c r="B623" s="7">
        <f>Т.1_2!$I$6</f>
        <v>0</v>
      </c>
      <c r="C623" s="7">
        <f>YEAR(Т.1_2!$I$1)</f>
        <v>1900</v>
      </c>
      <c r="D623" s="7">
        <f t="shared" si="18"/>
        <v>0</v>
      </c>
      <c r="E623" s="44" t="str">
        <f>IF(ISBLANK(H623),"",MAX(E$7:$E622)+1)</f>
        <v/>
      </c>
      <c r="F623" s="122"/>
      <c r="G623" s="123"/>
      <c r="H623" s="107"/>
      <c r="I623" s="108"/>
      <c r="J623" s="107"/>
      <c r="K623" s="109"/>
      <c r="L623" s="126"/>
      <c r="M623" s="127"/>
      <c r="N623" s="87" t="str">
        <f t="shared" si="19"/>
        <v/>
      </c>
    </row>
    <row r="624" spans="1:14" x14ac:dyDescent="0.2">
      <c r="A624" s="7" t="str">
        <f>_xlfn.IFNA(VLOOKUP(I624,Довідник!D:F,3,FALSE),"")</f>
        <v/>
      </c>
      <c r="B624" s="7">
        <f>Т.1_2!$I$6</f>
        <v>0</v>
      </c>
      <c r="C624" s="7">
        <f>YEAR(Т.1_2!$I$1)</f>
        <v>1900</v>
      </c>
      <c r="D624" s="7">
        <f t="shared" si="18"/>
        <v>0</v>
      </c>
      <c r="E624" s="44" t="str">
        <f>IF(ISBLANK(H624),"",MAX(E$7:$E623)+1)</f>
        <v/>
      </c>
      <c r="F624" s="122"/>
      <c r="G624" s="123"/>
      <c r="H624" s="107"/>
      <c r="I624" s="108"/>
      <c r="J624" s="107"/>
      <c r="K624" s="109"/>
      <c r="L624" s="126"/>
      <c r="M624" s="127"/>
      <c r="N624" s="87" t="str">
        <f t="shared" si="19"/>
        <v/>
      </c>
    </row>
    <row r="625" spans="1:14" x14ac:dyDescent="0.2">
      <c r="A625" s="7" t="str">
        <f>_xlfn.IFNA(VLOOKUP(I625,Довідник!D:F,3,FALSE),"")</f>
        <v/>
      </c>
      <c r="B625" s="7">
        <f>Т.1_2!$I$6</f>
        <v>0</v>
      </c>
      <c r="C625" s="7">
        <f>YEAR(Т.1_2!$I$1)</f>
        <v>1900</v>
      </c>
      <c r="D625" s="7">
        <f t="shared" si="18"/>
        <v>0</v>
      </c>
      <c r="E625" s="44" t="str">
        <f>IF(ISBLANK(H625),"",MAX(E$7:$E624)+1)</f>
        <v/>
      </c>
      <c r="F625" s="122"/>
      <c r="G625" s="123"/>
      <c r="H625" s="107"/>
      <c r="I625" s="108"/>
      <c r="J625" s="107"/>
      <c r="K625" s="109"/>
      <c r="L625" s="126"/>
      <c r="M625" s="127"/>
      <c r="N625" s="87" t="str">
        <f t="shared" si="19"/>
        <v/>
      </c>
    </row>
    <row r="626" spans="1:14" x14ac:dyDescent="0.2">
      <c r="A626" s="7" t="str">
        <f>_xlfn.IFNA(VLOOKUP(I626,Довідник!D:F,3,FALSE),"")</f>
        <v/>
      </c>
      <c r="B626" s="7">
        <f>Т.1_2!$I$6</f>
        <v>0</v>
      </c>
      <c r="C626" s="7">
        <f>YEAR(Т.1_2!$I$1)</f>
        <v>1900</v>
      </c>
      <c r="D626" s="7">
        <f t="shared" si="18"/>
        <v>0</v>
      </c>
      <c r="E626" s="44" t="str">
        <f>IF(ISBLANK(H626),"",MAX(E$7:$E625)+1)</f>
        <v/>
      </c>
      <c r="F626" s="122"/>
      <c r="G626" s="123"/>
      <c r="H626" s="107"/>
      <c r="I626" s="108"/>
      <c r="J626" s="107"/>
      <c r="K626" s="109"/>
      <c r="L626" s="126"/>
      <c r="M626" s="127"/>
      <c r="N626" s="87" t="str">
        <f t="shared" si="19"/>
        <v/>
      </c>
    </row>
    <row r="627" spans="1:14" x14ac:dyDescent="0.2">
      <c r="A627" s="7" t="str">
        <f>_xlfn.IFNA(VLOOKUP(I627,Довідник!D:F,3,FALSE),"")</f>
        <v/>
      </c>
      <c r="B627" s="7">
        <f>Т.1_2!$I$6</f>
        <v>0</v>
      </c>
      <c r="C627" s="7">
        <f>YEAR(Т.1_2!$I$1)</f>
        <v>1900</v>
      </c>
      <c r="D627" s="7">
        <f t="shared" si="18"/>
        <v>0</v>
      </c>
      <c r="E627" s="44" t="str">
        <f>IF(ISBLANK(H627),"",MAX(E$7:$E626)+1)</f>
        <v/>
      </c>
      <c r="F627" s="122"/>
      <c r="G627" s="123"/>
      <c r="H627" s="107"/>
      <c r="I627" s="108"/>
      <c r="J627" s="107"/>
      <c r="K627" s="109"/>
      <c r="L627" s="126"/>
      <c r="M627" s="127"/>
      <c r="N627" s="87" t="str">
        <f t="shared" si="19"/>
        <v/>
      </c>
    </row>
    <row r="628" spans="1:14" x14ac:dyDescent="0.2">
      <c r="A628" s="7" t="str">
        <f>_xlfn.IFNA(VLOOKUP(I628,Довідник!D:F,3,FALSE),"")</f>
        <v/>
      </c>
      <c r="B628" s="7">
        <f>Т.1_2!$I$6</f>
        <v>0</v>
      </c>
      <c r="C628" s="7">
        <f>YEAR(Т.1_2!$I$1)</f>
        <v>1900</v>
      </c>
      <c r="D628" s="7">
        <f t="shared" si="18"/>
        <v>0</v>
      </c>
      <c r="E628" s="44" t="str">
        <f>IF(ISBLANK(H628),"",MAX(E$7:$E627)+1)</f>
        <v/>
      </c>
      <c r="F628" s="122"/>
      <c r="G628" s="123"/>
      <c r="H628" s="107"/>
      <c r="I628" s="108"/>
      <c r="J628" s="107"/>
      <c r="K628" s="109"/>
      <c r="L628" s="126"/>
      <c r="M628" s="127"/>
      <c r="N628" s="87" t="str">
        <f t="shared" si="19"/>
        <v/>
      </c>
    </row>
    <row r="629" spans="1:14" x14ac:dyDescent="0.2">
      <c r="A629" s="7" t="str">
        <f>_xlfn.IFNA(VLOOKUP(I629,Довідник!D:F,3,FALSE),"")</f>
        <v/>
      </c>
      <c r="B629" s="7">
        <f>Т.1_2!$I$6</f>
        <v>0</v>
      </c>
      <c r="C629" s="7">
        <f>YEAR(Т.1_2!$I$1)</f>
        <v>1900</v>
      </c>
      <c r="D629" s="7">
        <f t="shared" si="18"/>
        <v>0</v>
      </c>
      <c r="E629" s="44" t="str">
        <f>IF(ISBLANK(H629),"",MAX(E$7:$E628)+1)</f>
        <v/>
      </c>
      <c r="F629" s="122"/>
      <c r="G629" s="123"/>
      <c r="H629" s="107"/>
      <c r="I629" s="108"/>
      <c r="J629" s="107"/>
      <c r="K629" s="109"/>
      <c r="L629" s="126"/>
      <c r="M629" s="127"/>
      <c r="N629" s="87" t="str">
        <f t="shared" si="19"/>
        <v/>
      </c>
    </row>
    <row r="630" spans="1:14" x14ac:dyDescent="0.2">
      <c r="A630" s="7" t="str">
        <f>_xlfn.IFNA(VLOOKUP(I630,Довідник!D:F,3,FALSE),"")</f>
        <v/>
      </c>
      <c r="B630" s="7">
        <f>Т.1_2!$I$6</f>
        <v>0</v>
      </c>
      <c r="C630" s="7">
        <f>YEAR(Т.1_2!$I$1)</f>
        <v>1900</v>
      </c>
      <c r="D630" s="7">
        <f t="shared" si="18"/>
        <v>0</v>
      </c>
      <c r="E630" s="44" t="str">
        <f>IF(ISBLANK(H630),"",MAX(E$7:$E629)+1)</f>
        <v/>
      </c>
      <c r="F630" s="122"/>
      <c r="G630" s="123"/>
      <c r="H630" s="107"/>
      <c r="I630" s="108"/>
      <c r="J630" s="107"/>
      <c r="K630" s="109"/>
      <c r="L630" s="126"/>
      <c r="M630" s="127"/>
      <c r="N630" s="87" t="str">
        <f t="shared" si="19"/>
        <v/>
      </c>
    </row>
    <row r="631" spans="1:14" x14ac:dyDescent="0.2">
      <c r="A631" s="7" t="str">
        <f>_xlfn.IFNA(VLOOKUP(I631,Довідник!D:F,3,FALSE),"")</f>
        <v/>
      </c>
      <c r="B631" s="7">
        <f>Т.1_2!$I$6</f>
        <v>0</v>
      </c>
      <c r="C631" s="7">
        <f>YEAR(Т.1_2!$I$1)</f>
        <v>1900</v>
      </c>
      <c r="D631" s="7">
        <f t="shared" si="18"/>
        <v>0</v>
      </c>
      <c r="E631" s="44" t="str">
        <f>IF(ISBLANK(H631),"",MAX(E$7:$E630)+1)</f>
        <v/>
      </c>
      <c r="F631" s="122"/>
      <c r="G631" s="123"/>
      <c r="H631" s="107"/>
      <c r="I631" s="108"/>
      <c r="J631" s="107"/>
      <c r="K631" s="109"/>
      <c r="L631" s="126"/>
      <c r="M631" s="127"/>
      <c r="N631" s="87" t="str">
        <f t="shared" si="19"/>
        <v/>
      </c>
    </row>
    <row r="632" spans="1:14" x14ac:dyDescent="0.2">
      <c r="A632" s="7" t="str">
        <f>_xlfn.IFNA(VLOOKUP(I632,Довідник!D:F,3,FALSE),"")</f>
        <v/>
      </c>
      <c r="B632" s="7">
        <f>Т.1_2!$I$6</f>
        <v>0</v>
      </c>
      <c r="C632" s="7">
        <f>YEAR(Т.1_2!$I$1)</f>
        <v>1900</v>
      </c>
      <c r="D632" s="7">
        <f t="shared" si="18"/>
        <v>0</v>
      </c>
      <c r="E632" s="44" t="str">
        <f>IF(ISBLANK(H632),"",MAX(E$7:$E631)+1)</f>
        <v/>
      </c>
      <c r="F632" s="122"/>
      <c r="G632" s="123"/>
      <c r="H632" s="107"/>
      <c r="I632" s="108"/>
      <c r="J632" s="107"/>
      <c r="K632" s="109"/>
      <c r="L632" s="126"/>
      <c r="M632" s="127"/>
      <c r="N632" s="87" t="str">
        <f t="shared" si="19"/>
        <v/>
      </c>
    </row>
    <row r="633" spans="1:14" x14ac:dyDescent="0.2">
      <c r="A633" s="7" t="str">
        <f>_xlfn.IFNA(VLOOKUP(I633,Довідник!D:F,3,FALSE),"")</f>
        <v/>
      </c>
      <c r="B633" s="7">
        <f>Т.1_2!$I$6</f>
        <v>0</v>
      </c>
      <c r="C633" s="7">
        <f>YEAR(Т.1_2!$I$1)</f>
        <v>1900</v>
      </c>
      <c r="D633" s="7">
        <f t="shared" si="18"/>
        <v>0</v>
      </c>
      <c r="E633" s="44" t="str">
        <f>IF(ISBLANK(H633),"",MAX(E$7:$E632)+1)</f>
        <v/>
      </c>
      <c r="F633" s="122"/>
      <c r="G633" s="123"/>
      <c r="H633" s="107"/>
      <c r="I633" s="108"/>
      <c r="J633" s="107"/>
      <c r="K633" s="109"/>
      <c r="L633" s="126"/>
      <c r="M633" s="127"/>
      <c r="N633" s="87" t="str">
        <f t="shared" si="19"/>
        <v/>
      </c>
    </row>
    <row r="634" spans="1:14" x14ac:dyDescent="0.2">
      <c r="A634" s="7" t="str">
        <f>_xlfn.IFNA(VLOOKUP(I634,Довідник!D:F,3,FALSE),"")</f>
        <v/>
      </c>
      <c r="B634" s="7">
        <f>Т.1_2!$I$6</f>
        <v>0</v>
      </c>
      <c r="C634" s="7">
        <f>YEAR(Т.1_2!$I$1)</f>
        <v>1900</v>
      </c>
      <c r="D634" s="7">
        <f t="shared" si="18"/>
        <v>0</v>
      </c>
      <c r="E634" s="44" t="str">
        <f>IF(ISBLANK(H634),"",MAX(E$7:$E633)+1)</f>
        <v/>
      </c>
      <c r="F634" s="122"/>
      <c r="G634" s="123"/>
      <c r="H634" s="107"/>
      <c r="I634" s="108"/>
      <c r="J634" s="107"/>
      <c r="K634" s="109"/>
      <c r="L634" s="126"/>
      <c r="M634" s="127"/>
      <c r="N634" s="87" t="str">
        <f t="shared" si="19"/>
        <v/>
      </c>
    </row>
    <row r="635" spans="1:14" x14ac:dyDescent="0.2">
      <c r="A635" s="7" t="str">
        <f>_xlfn.IFNA(VLOOKUP(I635,Довідник!D:F,3,FALSE),"")</f>
        <v/>
      </c>
      <c r="B635" s="7">
        <f>Т.1_2!$I$6</f>
        <v>0</v>
      </c>
      <c r="C635" s="7">
        <f>YEAR(Т.1_2!$I$1)</f>
        <v>1900</v>
      </c>
      <c r="D635" s="7">
        <f t="shared" si="18"/>
        <v>0</v>
      </c>
      <c r="E635" s="44" t="str">
        <f>IF(ISBLANK(H635),"",MAX(E$7:$E634)+1)</f>
        <v/>
      </c>
      <c r="F635" s="122"/>
      <c r="G635" s="123"/>
      <c r="H635" s="107"/>
      <c r="I635" s="108"/>
      <c r="J635" s="107"/>
      <c r="K635" s="109"/>
      <c r="L635" s="126"/>
      <c r="M635" s="127"/>
      <c r="N635" s="87" t="str">
        <f t="shared" si="19"/>
        <v/>
      </c>
    </row>
    <row r="636" spans="1:14" x14ac:dyDescent="0.2">
      <c r="A636" s="7" t="str">
        <f>_xlfn.IFNA(VLOOKUP(I636,Довідник!D:F,3,FALSE),"")</f>
        <v/>
      </c>
      <c r="B636" s="7">
        <f>Т.1_2!$I$6</f>
        <v>0</v>
      </c>
      <c r="C636" s="7">
        <f>YEAR(Т.1_2!$I$1)</f>
        <v>1900</v>
      </c>
      <c r="D636" s="7">
        <f t="shared" si="18"/>
        <v>0</v>
      </c>
      <c r="E636" s="44" t="str">
        <f>IF(ISBLANK(H636),"",MAX(E$7:$E635)+1)</f>
        <v/>
      </c>
      <c r="F636" s="122"/>
      <c r="G636" s="123"/>
      <c r="H636" s="107"/>
      <c r="I636" s="108"/>
      <c r="J636" s="107"/>
      <c r="K636" s="109"/>
      <c r="L636" s="126"/>
      <c r="M636" s="127"/>
      <c r="N636" s="87" t="str">
        <f t="shared" si="19"/>
        <v/>
      </c>
    </row>
    <row r="637" spans="1:14" x14ac:dyDescent="0.2">
      <c r="A637" s="7" t="str">
        <f>_xlfn.IFNA(VLOOKUP(I637,Довідник!D:F,3,FALSE),"")</f>
        <v/>
      </c>
      <c r="B637" s="7">
        <f>Т.1_2!$I$6</f>
        <v>0</v>
      </c>
      <c r="C637" s="7">
        <f>YEAR(Т.1_2!$I$1)</f>
        <v>1900</v>
      </c>
      <c r="D637" s="7">
        <f t="shared" si="18"/>
        <v>0</v>
      </c>
      <c r="E637" s="44" t="str">
        <f>IF(ISBLANK(H637),"",MAX(E$7:$E636)+1)</f>
        <v/>
      </c>
      <c r="F637" s="122"/>
      <c r="G637" s="123"/>
      <c r="H637" s="107"/>
      <c r="I637" s="108"/>
      <c r="J637" s="107"/>
      <c r="K637" s="109"/>
      <c r="L637" s="126"/>
      <c r="M637" s="127"/>
      <c r="N637" s="87" t="str">
        <f t="shared" si="19"/>
        <v/>
      </c>
    </row>
    <row r="638" spans="1:14" x14ac:dyDescent="0.2">
      <c r="A638" s="7" t="str">
        <f>_xlfn.IFNA(VLOOKUP(I638,Довідник!D:F,3,FALSE),"")</f>
        <v/>
      </c>
      <c r="B638" s="7">
        <f>Т.1_2!$I$6</f>
        <v>0</v>
      </c>
      <c r="C638" s="7">
        <f>YEAR(Т.1_2!$I$1)</f>
        <v>1900</v>
      </c>
      <c r="D638" s="7">
        <f t="shared" si="18"/>
        <v>0</v>
      </c>
      <c r="E638" s="44" t="str">
        <f>IF(ISBLANK(H638),"",MAX(E$7:$E637)+1)</f>
        <v/>
      </c>
      <c r="F638" s="122"/>
      <c r="G638" s="123"/>
      <c r="H638" s="107"/>
      <c r="I638" s="108"/>
      <c r="J638" s="107"/>
      <c r="K638" s="109"/>
      <c r="L638" s="126"/>
      <c r="M638" s="127"/>
      <c r="N638" s="87" t="str">
        <f t="shared" si="19"/>
        <v/>
      </c>
    </row>
    <row r="639" spans="1:14" x14ac:dyDescent="0.2">
      <c r="A639" s="7" t="str">
        <f>_xlfn.IFNA(VLOOKUP(I639,Довідник!D:F,3,FALSE),"")</f>
        <v/>
      </c>
      <c r="B639" s="7">
        <f>Т.1_2!$I$6</f>
        <v>0</v>
      </c>
      <c r="C639" s="7">
        <f>YEAR(Т.1_2!$I$1)</f>
        <v>1900</v>
      </c>
      <c r="D639" s="7">
        <f t="shared" si="18"/>
        <v>0</v>
      </c>
      <c r="E639" s="44" t="str">
        <f>IF(ISBLANK(H639),"",MAX(E$7:$E638)+1)</f>
        <v/>
      </c>
      <c r="F639" s="122"/>
      <c r="G639" s="123"/>
      <c r="H639" s="107"/>
      <c r="I639" s="108"/>
      <c r="J639" s="107"/>
      <c r="K639" s="109"/>
      <c r="L639" s="126"/>
      <c r="M639" s="127"/>
      <c r="N639" s="87" t="str">
        <f t="shared" si="19"/>
        <v/>
      </c>
    </row>
    <row r="640" spans="1:14" x14ac:dyDescent="0.2">
      <c r="A640" s="7" t="str">
        <f>_xlfn.IFNA(VLOOKUP(I640,Довідник!D:F,3,FALSE),"")</f>
        <v/>
      </c>
      <c r="B640" s="7">
        <f>Т.1_2!$I$6</f>
        <v>0</v>
      </c>
      <c r="C640" s="7">
        <f>YEAR(Т.1_2!$I$1)</f>
        <v>1900</v>
      </c>
      <c r="D640" s="7">
        <f t="shared" si="18"/>
        <v>0</v>
      </c>
      <c r="E640" s="44" t="str">
        <f>IF(ISBLANK(H640),"",MAX(E$7:$E639)+1)</f>
        <v/>
      </c>
      <c r="F640" s="122"/>
      <c r="G640" s="123"/>
      <c r="H640" s="107"/>
      <c r="I640" s="108"/>
      <c r="J640" s="107"/>
      <c r="K640" s="109"/>
      <c r="L640" s="126"/>
      <c r="M640" s="127"/>
      <c r="N640" s="87" t="str">
        <f t="shared" si="19"/>
        <v/>
      </c>
    </row>
    <row r="641" spans="1:14" x14ac:dyDescent="0.2">
      <c r="A641" s="7" t="str">
        <f>_xlfn.IFNA(VLOOKUP(I641,Довідник!D:F,3,FALSE),"")</f>
        <v/>
      </c>
      <c r="B641" s="7">
        <f>Т.1_2!$I$6</f>
        <v>0</v>
      </c>
      <c r="C641" s="7">
        <f>YEAR(Т.1_2!$I$1)</f>
        <v>1900</v>
      </c>
      <c r="D641" s="7">
        <f t="shared" si="18"/>
        <v>0</v>
      </c>
      <c r="E641" s="44" t="str">
        <f>IF(ISBLANK(H641),"",MAX(E$7:$E640)+1)</f>
        <v/>
      </c>
      <c r="F641" s="122"/>
      <c r="G641" s="123"/>
      <c r="H641" s="107"/>
      <c r="I641" s="108"/>
      <c r="J641" s="107"/>
      <c r="K641" s="109"/>
      <c r="L641" s="126"/>
      <c r="M641" s="127"/>
      <c r="N641" s="87" t="str">
        <f t="shared" si="19"/>
        <v/>
      </c>
    </row>
    <row r="642" spans="1:14" x14ac:dyDescent="0.2">
      <c r="A642" s="7" t="str">
        <f>_xlfn.IFNA(VLOOKUP(I642,Довідник!D:F,3,FALSE),"")</f>
        <v/>
      </c>
      <c r="B642" s="7">
        <f>Т.1_2!$I$6</f>
        <v>0</v>
      </c>
      <c r="C642" s="7">
        <f>YEAR(Т.1_2!$I$1)</f>
        <v>1900</v>
      </c>
      <c r="D642" s="7">
        <f t="shared" si="18"/>
        <v>0</v>
      </c>
      <c r="E642" s="44" t="str">
        <f>IF(ISBLANK(H642),"",MAX(E$7:$E641)+1)</f>
        <v/>
      </c>
      <c r="F642" s="122"/>
      <c r="G642" s="123"/>
      <c r="H642" s="107"/>
      <c r="I642" s="108"/>
      <c r="J642" s="107"/>
      <c r="K642" s="109"/>
      <c r="L642" s="126"/>
      <c r="M642" s="127"/>
      <c r="N642" s="87" t="str">
        <f t="shared" si="19"/>
        <v/>
      </c>
    </row>
    <row r="643" spans="1:14" x14ac:dyDescent="0.2">
      <c r="A643" s="7" t="str">
        <f>_xlfn.IFNA(VLOOKUP(I643,Довідник!D:F,3,FALSE),"")</f>
        <v/>
      </c>
      <c r="B643" s="7">
        <f>Т.1_2!$I$6</f>
        <v>0</v>
      </c>
      <c r="C643" s="7">
        <f>YEAR(Т.1_2!$I$1)</f>
        <v>1900</v>
      </c>
      <c r="D643" s="7">
        <f t="shared" si="18"/>
        <v>0</v>
      </c>
      <c r="E643" s="44" t="str">
        <f>IF(ISBLANK(H643),"",MAX(E$7:$E642)+1)</f>
        <v/>
      </c>
      <c r="F643" s="122"/>
      <c r="G643" s="123"/>
      <c r="H643" s="107"/>
      <c r="I643" s="108"/>
      <c r="J643" s="107"/>
      <c r="K643" s="109"/>
      <c r="L643" s="126"/>
      <c r="M643" s="127"/>
      <c r="N643" s="87" t="str">
        <f t="shared" si="19"/>
        <v/>
      </c>
    </row>
    <row r="644" spans="1:14" x14ac:dyDescent="0.2">
      <c r="A644" s="7" t="str">
        <f>_xlfn.IFNA(VLOOKUP(I644,Довідник!D:F,3,FALSE),"")</f>
        <v/>
      </c>
      <c r="B644" s="7">
        <f>Т.1_2!$I$6</f>
        <v>0</v>
      </c>
      <c r="C644" s="7">
        <f>YEAR(Т.1_2!$I$1)</f>
        <v>1900</v>
      </c>
      <c r="D644" s="7">
        <f t="shared" si="18"/>
        <v>0</v>
      </c>
      <c r="E644" s="44" t="str">
        <f>IF(ISBLANK(H644),"",MAX(E$7:$E643)+1)</f>
        <v/>
      </c>
      <c r="F644" s="122"/>
      <c r="G644" s="123"/>
      <c r="H644" s="107"/>
      <c r="I644" s="108"/>
      <c r="J644" s="107"/>
      <c r="K644" s="109"/>
      <c r="L644" s="126"/>
      <c r="M644" s="127"/>
      <c r="N644" s="87" t="str">
        <f t="shared" si="19"/>
        <v/>
      </c>
    </row>
    <row r="645" spans="1:14" x14ac:dyDescent="0.2">
      <c r="A645" s="7" t="str">
        <f>_xlfn.IFNA(VLOOKUP(I645,Довідник!D:F,3,FALSE),"")</f>
        <v/>
      </c>
      <c r="B645" s="7">
        <f>Т.1_2!$I$6</f>
        <v>0</v>
      </c>
      <c r="C645" s="7">
        <f>YEAR(Т.1_2!$I$1)</f>
        <v>1900</v>
      </c>
      <c r="D645" s="7">
        <f t="shared" si="18"/>
        <v>0</v>
      </c>
      <c r="E645" s="44" t="str">
        <f>IF(ISBLANK(H645),"",MAX(E$7:$E644)+1)</f>
        <v/>
      </c>
      <c r="F645" s="122"/>
      <c r="G645" s="123"/>
      <c r="H645" s="107"/>
      <c r="I645" s="108"/>
      <c r="J645" s="107"/>
      <c r="K645" s="109"/>
      <c r="L645" s="126"/>
      <c r="M645" s="127"/>
      <c r="N645" s="87" t="str">
        <f t="shared" si="19"/>
        <v/>
      </c>
    </row>
    <row r="646" spans="1:14" x14ac:dyDescent="0.2">
      <c r="A646" s="7" t="str">
        <f>_xlfn.IFNA(VLOOKUP(I646,Довідник!D:F,3,FALSE),"")</f>
        <v/>
      </c>
      <c r="B646" s="7">
        <f>Т.1_2!$I$6</f>
        <v>0</v>
      </c>
      <c r="C646" s="7">
        <f>YEAR(Т.1_2!$I$1)</f>
        <v>1900</v>
      </c>
      <c r="D646" s="7">
        <f t="shared" si="18"/>
        <v>0</v>
      </c>
      <c r="E646" s="44" t="str">
        <f>IF(ISBLANK(H646),"",MAX(E$7:$E645)+1)</f>
        <v/>
      </c>
      <c r="F646" s="122"/>
      <c r="G646" s="123"/>
      <c r="H646" s="107"/>
      <c r="I646" s="108"/>
      <c r="J646" s="107"/>
      <c r="K646" s="109"/>
      <c r="L646" s="126"/>
      <c r="M646" s="127"/>
      <c r="N646" s="87" t="str">
        <f t="shared" si="19"/>
        <v/>
      </c>
    </row>
    <row r="647" spans="1:14" x14ac:dyDescent="0.2">
      <c r="A647" s="7" t="str">
        <f>_xlfn.IFNA(VLOOKUP(I647,Довідник!D:F,3,FALSE),"")</f>
        <v/>
      </c>
      <c r="B647" s="7">
        <f>Т.1_2!$I$6</f>
        <v>0</v>
      </c>
      <c r="C647" s="7">
        <f>YEAR(Т.1_2!$I$1)</f>
        <v>1900</v>
      </c>
      <c r="D647" s="7">
        <f t="shared" si="18"/>
        <v>0</v>
      </c>
      <c r="E647" s="44" t="str">
        <f>IF(ISBLANK(H647),"",MAX(E$7:$E646)+1)</f>
        <v/>
      </c>
      <c r="F647" s="122"/>
      <c r="G647" s="123"/>
      <c r="H647" s="107"/>
      <c r="I647" s="108"/>
      <c r="J647" s="107"/>
      <c r="K647" s="109"/>
      <c r="L647" s="126"/>
      <c r="M647" s="127"/>
      <c r="N647" s="87" t="str">
        <f t="shared" si="19"/>
        <v/>
      </c>
    </row>
    <row r="648" spans="1:14" x14ac:dyDescent="0.2">
      <c r="A648" s="7" t="str">
        <f>_xlfn.IFNA(VLOOKUP(I648,Довідник!D:F,3,FALSE),"")</f>
        <v/>
      </c>
      <c r="B648" s="7">
        <f>Т.1_2!$I$6</f>
        <v>0</v>
      </c>
      <c r="C648" s="7">
        <f>YEAR(Т.1_2!$I$1)</f>
        <v>1900</v>
      </c>
      <c r="D648" s="7">
        <f t="shared" ref="D648:D711" si="20">IF(G648="",F648,YEAR(G648))</f>
        <v>0</v>
      </c>
      <c r="E648" s="44" t="str">
        <f>IF(ISBLANK(H648),"",MAX(E$7:$E647)+1)</f>
        <v/>
      </c>
      <c r="F648" s="122"/>
      <c r="G648" s="123"/>
      <c r="H648" s="107"/>
      <c r="I648" s="108"/>
      <c r="J648" s="107"/>
      <c r="K648" s="109"/>
      <c r="L648" s="126"/>
      <c r="M648" s="127"/>
      <c r="N648" s="87" t="str">
        <f t="shared" ref="N648:N711" si="21">IF(OR(IFERROR(0/D648,1)+ISBLANK(H648)*1+ISBLANK(I648)*1+ISBLANK(J648)*1+ISBLANK(K648)*1+ISBLANK(L648)*1=0,IFERROR(0/D648,1)+ISBLANK(H648)*1+ISBLANK(I648)*1+ISBLANK(J648)*1+ISBLANK(K648)*1+ISBLANK(L648)*1=6),"","Заповнено не всі поля!")</f>
        <v/>
      </c>
    </row>
    <row r="649" spans="1:14" x14ac:dyDescent="0.2">
      <c r="A649" s="7" t="str">
        <f>_xlfn.IFNA(VLOOKUP(I649,Довідник!D:F,3,FALSE),"")</f>
        <v/>
      </c>
      <c r="B649" s="7">
        <f>Т.1_2!$I$6</f>
        <v>0</v>
      </c>
      <c r="C649" s="7">
        <f>YEAR(Т.1_2!$I$1)</f>
        <v>1900</v>
      </c>
      <c r="D649" s="7">
        <f t="shared" si="20"/>
        <v>0</v>
      </c>
      <c r="E649" s="44" t="str">
        <f>IF(ISBLANK(H649),"",MAX(E$7:$E648)+1)</f>
        <v/>
      </c>
      <c r="F649" s="122"/>
      <c r="G649" s="123"/>
      <c r="H649" s="107"/>
      <c r="I649" s="108"/>
      <c r="J649" s="107"/>
      <c r="K649" s="109"/>
      <c r="L649" s="126"/>
      <c r="M649" s="127"/>
      <c r="N649" s="87" t="str">
        <f t="shared" si="21"/>
        <v/>
      </c>
    </row>
    <row r="650" spans="1:14" x14ac:dyDescent="0.2">
      <c r="A650" s="7" t="str">
        <f>_xlfn.IFNA(VLOOKUP(I650,Довідник!D:F,3,FALSE),"")</f>
        <v/>
      </c>
      <c r="B650" s="7">
        <f>Т.1_2!$I$6</f>
        <v>0</v>
      </c>
      <c r="C650" s="7">
        <f>YEAR(Т.1_2!$I$1)</f>
        <v>1900</v>
      </c>
      <c r="D650" s="7">
        <f t="shared" si="20"/>
        <v>0</v>
      </c>
      <c r="E650" s="44" t="str">
        <f>IF(ISBLANK(H650),"",MAX(E$7:$E649)+1)</f>
        <v/>
      </c>
      <c r="F650" s="122"/>
      <c r="G650" s="123"/>
      <c r="H650" s="107"/>
      <c r="I650" s="108"/>
      <c r="J650" s="107"/>
      <c r="K650" s="109"/>
      <c r="L650" s="126"/>
      <c r="M650" s="127"/>
      <c r="N650" s="87" t="str">
        <f t="shared" si="21"/>
        <v/>
      </c>
    </row>
    <row r="651" spans="1:14" x14ac:dyDescent="0.2">
      <c r="A651" s="7" t="str">
        <f>_xlfn.IFNA(VLOOKUP(I651,Довідник!D:F,3,FALSE),"")</f>
        <v/>
      </c>
      <c r="B651" s="7">
        <f>Т.1_2!$I$6</f>
        <v>0</v>
      </c>
      <c r="C651" s="7">
        <f>YEAR(Т.1_2!$I$1)</f>
        <v>1900</v>
      </c>
      <c r="D651" s="7">
        <f t="shared" si="20"/>
        <v>0</v>
      </c>
      <c r="E651" s="44" t="str">
        <f>IF(ISBLANK(H651),"",MAX(E$7:$E650)+1)</f>
        <v/>
      </c>
      <c r="F651" s="122"/>
      <c r="G651" s="123"/>
      <c r="H651" s="107"/>
      <c r="I651" s="108"/>
      <c r="J651" s="107"/>
      <c r="K651" s="109"/>
      <c r="L651" s="126"/>
      <c r="M651" s="127"/>
      <c r="N651" s="87" t="str">
        <f t="shared" si="21"/>
        <v/>
      </c>
    </row>
    <row r="652" spans="1:14" x14ac:dyDescent="0.2">
      <c r="A652" s="7" t="str">
        <f>_xlfn.IFNA(VLOOKUP(I652,Довідник!D:F,3,FALSE),"")</f>
        <v/>
      </c>
      <c r="B652" s="7">
        <f>Т.1_2!$I$6</f>
        <v>0</v>
      </c>
      <c r="C652" s="7">
        <f>YEAR(Т.1_2!$I$1)</f>
        <v>1900</v>
      </c>
      <c r="D652" s="7">
        <f t="shared" si="20"/>
        <v>0</v>
      </c>
      <c r="E652" s="44" t="str">
        <f>IF(ISBLANK(H652),"",MAX(E$7:$E651)+1)</f>
        <v/>
      </c>
      <c r="F652" s="122"/>
      <c r="G652" s="123"/>
      <c r="H652" s="107"/>
      <c r="I652" s="108"/>
      <c r="J652" s="107"/>
      <c r="K652" s="109"/>
      <c r="L652" s="126"/>
      <c r="M652" s="127"/>
      <c r="N652" s="87" t="str">
        <f t="shared" si="21"/>
        <v/>
      </c>
    </row>
    <row r="653" spans="1:14" x14ac:dyDescent="0.2">
      <c r="A653" s="7" t="str">
        <f>_xlfn.IFNA(VLOOKUP(I653,Довідник!D:F,3,FALSE),"")</f>
        <v/>
      </c>
      <c r="B653" s="7">
        <f>Т.1_2!$I$6</f>
        <v>0</v>
      </c>
      <c r="C653" s="7">
        <f>YEAR(Т.1_2!$I$1)</f>
        <v>1900</v>
      </c>
      <c r="D653" s="7">
        <f t="shared" si="20"/>
        <v>0</v>
      </c>
      <c r="E653" s="44" t="str">
        <f>IF(ISBLANK(H653),"",MAX(E$7:$E652)+1)</f>
        <v/>
      </c>
      <c r="F653" s="122"/>
      <c r="G653" s="123"/>
      <c r="H653" s="107"/>
      <c r="I653" s="108"/>
      <c r="J653" s="107"/>
      <c r="K653" s="109"/>
      <c r="L653" s="126"/>
      <c r="M653" s="127"/>
      <c r="N653" s="87" t="str">
        <f t="shared" si="21"/>
        <v/>
      </c>
    </row>
    <row r="654" spans="1:14" x14ac:dyDescent="0.2">
      <c r="A654" s="7" t="str">
        <f>_xlfn.IFNA(VLOOKUP(I654,Довідник!D:F,3,FALSE),"")</f>
        <v/>
      </c>
      <c r="B654" s="7">
        <f>Т.1_2!$I$6</f>
        <v>0</v>
      </c>
      <c r="C654" s="7">
        <f>YEAR(Т.1_2!$I$1)</f>
        <v>1900</v>
      </c>
      <c r="D654" s="7">
        <f t="shared" si="20"/>
        <v>0</v>
      </c>
      <c r="E654" s="44" t="str">
        <f>IF(ISBLANK(H654),"",MAX(E$7:$E653)+1)</f>
        <v/>
      </c>
      <c r="F654" s="122"/>
      <c r="G654" s="123"/>
      <c r="H654" s="107"/>
      <c r="I654" s="108"/>
      <c r="J654" s="107"/>
      <c r="K654" s="109"/>
      <c r="L654" s="126"/>
      <c r="M654" s="127"/>
      <c r="N654" s="87" t="str">
        <f t="shared" si="21"/>
        <v/>
      </c>
    </row>
    <row r="655" spans="1:14" x14ac:dyDescent="0.2">
      <c r="A655" s="7" t="str">
        <f>_xlfn.IFNA(VLOOKUP(I655,Довідник!D:F,3,FALSE),"")</f>
        <v/>
      </c>
      <c r="B655" s="7">
        <f>Т.1_2!$I$6</f>
        <v>0</v>
      </c>
      <c r="C655" s="7">
        <f>YEAR(Т.1_2!$I$1)</f>
        <v>1900</v>
      </c>
      <c r="D655" s="7">
        <f t="shared" si="20"/>
        <v>0</v>
      </c>
      <c r="E655" s="44" t="str">
        <f>IF(ISBLANK(H655),"",MAX(E$7:$E654)+1)</f>
        <v/>
      </c>
      <c r="F655" s="122"/>
      <c r="G655" s="123"/>
      <c r="H655" s="107"/>
      <c r="I655" s="108"/>
      <c r="J655" s="107"/>
      <c r="K655" s="109"/>
      <c r="L655" s="126"/>
      <c r="M655" s="127"/>
      <c r="N655" s="87" t="str">
        <f t="shared" si="21"/>
        <v/>
      </c>
    </row>
    <row r="656" spans="1:14" x14ac:dyDescent="0.2">
      <c r="A656" s="7" t="str">
        <f>_xlfn.IFNA(VLOOKUP(I656,Довідник!D:F,3,FALSE),"")</f>
        <v/>
      </c>
      <c r="B656" s="7">
        <f>Т.1_2!$I$6</f>
        <v>0</v>
      </c>
      <c r="C656" s="7">
        <f>YEAR(Т.1_2!$I$1)</f>
        <v>1900</v>
      </c>
      <c r="D656" s="7">
        <f t="shared" si="20"/>
        <v>0</v>
      </c>
      <c r="E656" s="44" t="str">
        <f>IF(ISBLANK(H656),"",MAX(E$7:$E655)+1)</f>
        <v/>
      </c>
      <c r="F656" s="122"/>
      <c r="G656" s="123"/>
      <c r="H656" s="107"/>
      <c r="I656" s="108"/>
      <c r="J656" s="107"/>
      <c r="K656" s="109"/>
      <c r="L656" s="126"/>
      <c r="M656" s="127"/>
      <c r="N656" s="87" t="str">
        <f t="shared" si="21"/>
        <v/>
      </c>
    </row>
    <row r="657" spans="1:14" x14ac:dyDescent="0.2">
      <c r="A657" s="7" t="str">
        <f>_xlfn.IFNA(VLOOKUP(I657,Довідник!D:F,3,FALSE),"")</f>
        <v/>
      </c>
      <c r="B657" s="7">
        <f>Т.1_2!$I$6</f>
        <v>0</v>
      </c>
      <c r="C657" s="7">
        <f>YEAR(Т.1_2!$I$1)</f>
        <v>1900</v>
      </c>
      <c r="D657" s="7">
        <f t="shared" si="20"/>
        <v>0</v>
      </c>
      <c r="E657" s="44" t="str">
        <f>IF(ISBLANK(H657),"",MAX(E$7:$E656)+1)</f>
        <v/>
      </c>
      <c r="F657" s="122"/>
      <c r="G657" s="123"/>
      <c r="H657" s="107"/>
      <c r="I657" s="108"/>
      <c r="J657" s="107"/>
      <c r="K657" s="109"/>
      <c r="L657" s="126"/>
      <c r="M657" s="127"/>
      <c r="N657" s="87" t="str">
        <f t="shared" si="21"/>
        <v/>
      </c>
    </row>
    <row r="658" spans="1:14" x14ac:dyDescent="0.2">
      <c r="A658" s="7" t="str">
        <f>_xlfn.IFNA(VLOOKUP(I658,Довідник!D:F,3,FALSE),"")</f>
        <v/>
      </c>
      <c r="B658" s="7">
        <f>Т.1_2!$I$6</f>
        <v>0</v>
      </c>
      <c r="C658" s="7">
        <f>YEAR(Т.1_2!$I$1)</f>
        <v>1900</v>
      </c>
      <c r="D658" s="7">
        <f t="shared" si="20"/>
        <v>0</v>
      </c>
      <c r="E658" s="44" t="str">
        <f>IF(ISBLANK(H658),"",MAX(E$7:$E657)+1)</f>
        <v/>
      </c>
      <c r="F658" s="122"/>
      <c r="G658" s="123"/>
      <c r="H658" s="107"/>
      <c r="I658" s="108"/>
      <c r="J658" s="107"/>
      <c r="K658" s="109"/>
      <c r="L658" s="126"/>
      <c r="M658" s="127"/>
      <c r="N658" s="87" t="str">
        <f t="shared" si="21"/>
        <v/>
      </c>
    </row>
    <row r="659" spans="1:14" x14ac:dyDescent="0.2">
      <c r="A659" s="7" t="str">
        <f>_xlfn.IFNA(VLOOKUP(I659,Довідник!D:F,3,FALSE),"")</f>
        <v/>
      </c>
      <c r="B659" s="7">
        <f>Т.1_2!$I$6</f>
        <v>0</v>
      </c>
      <c r="C659" s="7">
        <f>YEAR(Т.1_2!$I$1)</f>
        <v>1900</v>
      </c>
      <c r="D659" s="7">
        <f t="shared" si="20"/>
        <v>0</v>
      </c>
      <c r="E659" s="44" t="str">
        <f>IF(ISBLANK(H659),"",MAX(E$7:$E658)+1)</f>
        <v/>
      </c>
      <c r="F659" s="122"/>
      <c r="G659" s="123"/>
      <c r="H659" s="107"/>
      <c r="I659" s="108"/>
      <c r="J659" s="107"/>
      <c r="K659" s="109"/>
      <c r="L659" s="126"/>
      <c r="M659" s="127"/>
      <c r="N659" s="87" t="str">
        <f t="shared" si="21"/>
        <v/>
      </c>
    </row>
    <row r="660" spans="1:14" x14ac:dyDescent="0.2">
      <c r="A660" s="7" t="str">
        <f>_xlfn.IFNA(VLOOKUP(I660,Довідник!D:F,3,FALSE),"")</f>
        <v/>
      </c>
      <c r="B660" s="7">
        <f>Т.1_2!$I$6</f>
        <v>0</v>
      </c>
      <c r="C660" s="7">
        <f>YEAR(Т.1_2!$I$1)</f>
        <v>1900</v>
      </c>
      <c r="D660" s="7">
        <f t="shared" si="20"/>
        <v>0</v>
      </c>
      <c r="E660" s="44" t="str">
        <f>IF(ISBLANK(H660),"",MAX(E$7:$E659)+1)</f>
        <v/>
      </c>
      <c r="F660" s="122"/>
      <c r="G660" s="123"/>
      <c r="H660" s="107"/>
      <c r="I660" s="108"/>
      <c r="J660" s="107"/>
      <c r="K660" s="109"/>
      <c r="L660" s="126"/>
      <c r="M660" s="127"/>
      <c r="N660" s="87" t="str">
        <f t="shared" si="21"/>
        <v/>
      </c>
    </row>
    <row r="661" spans="1:14" x14ac:dyDescent="0.2">
      <c r="A661" s="7" t="str">
        <f>_xlfn.IFNA(VLOOKUP(I661,Довідник!D:F,3,FALSE),"")</f>
        <v/>
      </c>
      <c r="B661" s="7">
        <f>Т.1_2!$I$6</f>
        <v>0</v>
      </c>
      <c r="C661" s="7">
        <f>YEAR(Т.1_2!$I$1)</f>
        <v>1900</v>
      </c>
      <c r="D661" s="7">
        <f t="shared" si="20"/>
        <v>0</v>
      </c>
      <c r="E661" s="44" t="str">
        <f>IF(ISBLANK(H661),"",MAX(E$7:$E660)+1)</f>
        <v/>
      </c>
      <c r="F661" s="122"/>
      <c r="G661" s="123"/>
      <c r="H661" s="107"/>
      <c r="I661" s="108"/>
      <c r="J661" s="107"/>
      <c r="K661" s="109"/>
      <c r="L661" s="126"/>
      <c r="M661" s="127"/>
      <c r="N661" s="87" t="str">
        <f t="shared" si="21"/>
        <v/>
      </c>
    </row>
    <row r="662" spans="1:14" x14ac:dyDescent="0.2">
      <c r="A662" s="7" t="str">
        <f>_xlfn.IFNA(VLOOKUP(I662,Довідник!D:F,3,FALSE),"")</f>
        <v/>
      </c>
      <c r="B662" s="7">
        <f>Т.1_2!$I$6</f>
        <v>0</v>
      </c>
      <c r="C662" s="7">
        <f>YEAR(Т.1_2!$I$1)</f>
        <v>1900</v>
      </c>
      <c r="D662" s="7">
        <f t="shared" si="20"/>
        <v>0</v>
      </c>
      <c r="E662" s="44" t="str">
        <f>IF(ISBLANK(H662),"",MAX(E$7:$E661)+1)</f>
        <v/>
      </c>
      <c r="F662" s="122"/>
      <c r="G662" s="123"/>
      <c r="H662" s="107"/>
      <c r="I662" s="108"/>
      <c r="J662" s="107"/>
      <c r="K662" s="109"/>
      <c r="L662" s="126"/>
      <c r="M662" s="127"/>
      <c r="N662" s="87" t="str">
        <f t="shared" si="21"/>
        <v/>
      </c>
    </row>
    <row r="663" spans="1:14" x14ac:dyDescent="0.2">
      <c r="A663" s="7" t="str">
        <f>_xlfn.IFNA(VLOOKUP(I663,Довідник!D:F,3,FALSE),"")</f>
        <v/>
      </c>
      <c r="B663" s="7">
        <f>Т.1_2!$I$6</f>
        <v>0</v>
      </c>
      <c r="C663" s="7">
        <f>YEAR(Т.1_2!$I$1)</f>
        <v>1900</v>
      </c>
      <c r="D663" s="7">
        <f t="shared" si="20"/>
        <v>0</v>
      </c>
      <c r="E663" s="44" t="str">
        <f>IF(ISBLANK(H663),"",MAX(E$7:$E662)+1)</f>
        <v/>
      </c>
      <c r="F663" s="122"/>
      <c r="G663" s="123"/>
      <c r="H663" s="107"/>
      <c r="I663" s="108"/>
      <c r="J663" s="107"/>
      <c r="K663" s="109"/>
      <c r="L663" s="126"/>
      <c r="M663" s="127"/>
      <c r="N663" s="87" t="str">
        <f t="shared" si="21"/>
        <v/>
      </c>
    </row>
    <row r="664" spans="1:14" x14ac:dyDescent="0.2">
      <c r="A664" s="7" t="str">
        <f>_xlfn.IFNA(VLOOKUP(I664,Довідник!D:F,3,FALSE),"")</f>
        <v/>
      </c>
      <c r="B664" s="7">
        <f>Т.1_2!$I$6</f>
        <v>0</v>
      </c>
      <c r="C664" s="7">
        <f>YEAR(Т.1_2!$I$1)</f>
        <v>1900</v>
      </c>
      <c r="D664" s="7">
        <f t="shared" si="20"/>
        <v>0</v>
      </c>
      <c r="E664" s="44" t="str">
        <f>IF(ISBLANK(H664),"",MAX(E$7:$E663)+1)</f>
        <v/>
      </c>
      <c r="F664" s="122"/>
      <c r="G664" s="123"/>
      <c r="H664" s="107"/>
      <c r="I664" s="108"/>
      <c r="J664" s="107"/>
      <c r="K664" s="109"/>
      <c r="L664" s="126"/>
      <c r="M664" s="127"/>
      <c r="N664" s="87" t="str">
        <f t="shared" si="21"/>
        <v/>
      </c>
    </row>
    <row r="665" spans="1:14" x14ac:dyDescent="0.2">
      <c r="A665" s="7" t="str">
        <f>_xlfn.IFNA(VLOOKUP(I665,Довідник!D:F,3,FALSE),"")</f>
        <v/>
      </c>
      <c r="B665" s="7">
        <f>Т.1_2!$I$6</f>
        <v>0</v>
      </c>
      <c r="C665" s="7">
        <f>YEAR(Т.1_2!$I$1)</f>
        <v>1900</v>
      </c>
      <c r="D665" s="7">
        <f t="shared" si="20"/>
        <v>0</v>
      </c>
      <c r="E665" s="44" t="str">
        <f>IF(ISBLANK(H665),"",MAX(E$7:$E664)+1)</f>
        <v/>
      </c>
      <c r="F665" s="122"/>
      <c r="G665" s="123"/>
      <c r="H665" s="107"/>
      <c r="I665" s="108"/>
      <c r="J665" s="107"/>
      <c r="K665" s="109"/>
      <c r="L665" s="126"/>
      <c r="M665" s="127"/>
      <c r="N665" s="87" t="str">
        <f t="shared" si="21"/>
        <v/>
      </c>
    </row>
    <row r="666" spans="1:14" x14ac:dyDescent="0.2">
      <c r="A666" s="7" t="str">
        <f>_xlfn.IFNA(VLOOKUP(I666,Довідник!D:F,3,FALSE),"")</f>
        <v/>
      </c>
      <c r="B666" s="7">
        <f>Т.1_2!$I$6</f>
        <v>0</v>
      </c>
      <c r="C666" s="7">
        <f>YEAR(Т.1_2!$I$1)</f>
        <v>1900</v>
      </c>
      <c r="D666" s="7">
        <f t="shared" si="20"/>
        <v>0</v>
      </c>
      <c r="E666" s="44" t="str">
        <f>IF(ISBLANK(H666),"",MAX(E$7:$E665)+1)</f>
        <v/>
      </c>
      <c r="F666" s="122"/>
      <c r="G666" s="123"/>
      <c r="H666" s="107"/>
      <c r="I666" s="108"/>
      <c r="J666" s="107"/>
      <c r="K666" s="109"/>
      <c r="L666" s="126"/>
      <c r="M666" s="127"/>
      <c r="N666" s="87" t="str">
        <f t="shared" si="21"/>
        <v/>
      </c>
    </row>
    <row r="667" spans="1:14" x14ac:dyDescent="0.2">
      <c r="A667" s="7" t="str">
        <f>_xlfn.IFNA(VLOOKUP(I667,Довідник!D:F,3,FALSE),"")</f>
        <v/>
      </c>
      <c r="B667" s="7">
        <f>Т.1_2!$I$6</f>
        <v>0</v>
      </c>
      <c r="C667" s="7">
        <f>YEAR(Т.1_2!$I$1)</f>
        <v>1900</v>
      </c>
      <c r="D667" s="7">
        <f t="shared" si="20"/>
        <v>0</v>
      </c>
      <c r="E667" s="44" t="str">
        <f>IF(ISBLANK(H667),"",MAX(E$7:$E666)+1)</f>
        <v/>
      </c>
      <c r="F667" s="122"/>
      <c r="G667" s="123"/>
      <c r="H667" s="107"/>
      <c r="I667" s="108"/>
      <c r="J667" s="107"/>
      <c r="K667" s="109"/>
      <c r="L667" s="126"/>
      <c r="M667" s="127"/>
      <c r="N667" s="87" t="str">
        <f t="shared" si="21"/>
        <v/>
      </c>
    </row>
    <row r="668" spans="1:14" x14ac:dyDescent="0.2">
      <c r="A668" s="7" t="str">
        <f>_xlfn.IFNA(VLOOKUP(I668,Довідник!D:F,3,FALSE),"")</f>
        <v/>
      </c>
      <c r="B668" s="7">
        <f>Т.1_2!$I$6</f>
        <v>0</v>
      </c>
      <c r="C668" s="7">
        <f>YEAR(Т.1_2!$I$1)</f>
        <v>1900</v>
      </c>
      <c r="D668" s="7">
        <f t="shared" si="20"/>
        <v>0</v>
      </c>
      <c r="E668" s="44" t="str">
        <f>IF(ISBLANK(H668),"",MAX(E$7:$E667)+1)</f>
        <v/>
      </c>
      <c r="F668" s="122"/>
      <c r="G668" s="123"/>
      <c r="H668" s="107"/>
      <c r="I668" s="108"/>
      <c r="J668" s="107"/>
      <c r="K668" s="109"/>
      <c r="L668" s="126"/>
      <c r="M668" s="127"/>
      <c r="N668" s="87" t="str">
        <f t="shared" si="21"/>
        <v/>
      </c>
    </row>
    <row r="669" spans="1:14" x14ac:dyDescent="0.2">
      <c r="A669" s="7" t="str">
        <f>_xlfn.IFNA(VLOOKUP(I669,Довідник!D:F,3,FALSE),"")</f>
        <v/>
      </c>
      <c r="B669" s="7">
        <f>Т.1_2!$I$6</f>
        <v>0</v>
      </c>
      <c r="C669" s="7">
        <f>YEAR(Т.1_2!$I$1)</f>
        <v>1900</v>
      </c>
      <c r="D669" s="7">
        <f t="shared" si="20"/>
        <v>0</v>
      </c>
      <c r="E669" s="44" t="str">
        <f>IF(ISBLANK(H669),"",MAX(E$7:$E668)+1)</f>
        <v/>
      </c>
      <c r="F669" s="122"/>
      <c r="G669" s="123"/>
      <c r="H669" s="107"/>
      <c r="I669" s="108"/>
      <c r="J669" s="107"/>
      <c r="K669" s="109"/>
      <c r="L669" s="126"/>
      <c r="M669" s="127"/>
      <c r="N669" s="87" t="str">
        <f t="shared" si="21"/>
        <v/>
      </c>
    </row>
    <row r="670" spans="1:14" x14ac:dyDescent="0.2">
      <c r="A670" s="7" t="str">
        <f>_xlfn.IFNA(VLOOKUP(I670,Довідник!D:F,3,FALSE),"")</f>
        <v/>
      </c>
      <c r="B670" s="7">
        <f>Т.1_2!$I$6</f>
        <v>0</v>
      </c>
      <c r="C670" s="7">
        <f>YEAR(Т.1_2!$I$1)</f>
        <v>1900</v>
      </c>
      <c r="D670" s="7">
        <f t="shared" si="20"/>
        <v>0</v>
      </c>
      <c r="E670" s="44" t="str">
        <f>IF(ISBLANK(H670),"",MAX(E$7:$E669)+1)</f>
        <v/>
      </c>
      <c r="F670" s="122"/>
      <c r="G670" s="123"/>
      <c r="H670" s="107"/>
      <c r="I670" s="108"/>
      <c r="J670" s="107"/>
      <c r="K670" s="109"/>
      <c r="L670" s="126"/>
      <c r="M670" s="127"/>
      <c r="N670" s="87" t="str">
        <f t="shared" si="21"/>
        <v/>
      </c>
    </row>
    <row r="671" spans="1:14" x14ac:dyDescent="0.2">
      <c r="A671" s="7" t="str">
        <f>_xlfn.IFNA(VLOOKUP(I671,Довідник!D:F,3,FALSE),"")</f>
        <v/>
      </c>
      <c r="B671" s="7">
        <f>Т.1_2!$I$6</f>
        <v>0</v>
      </c>
      <c r="C671" s="7">
        <f>YEAR(Т.1_2!$I$1)</f>
        <v>1900</v>
      </c>
      <c r="D671" s="7">
        <f t="shared" si="20"/>
        <v>0</v>
      </c>
      <c r="E671" s="44" t="str">
        <f>IF(ISBLANK(H671),"",MAX(E$7:$E670)+1)</f>
        <v/>
      </c>
      <c r="F671" s="122"/>
      <c r="G671" s="123"/>
      <c r="H671" s="107"/>
      <c r="I671" s="108"/>
      <c r="J671" s="107"/>
      <c r="K671" s="109"/>
      <c r="L671" s="126"/>
      <c r="M671" s="127"/>
      <c r="N671" s="87" t="str">
        <f t="shared" si="21"/>
        <v/>
      </c>
    </row>
    <row r="672" spans="1:14" x14ac:dyDescent="0.2">
      <c r="A672" s="7" t="str">
        <f>_xlfn.IFNA(VLOOKUP(I672,Довідник!D:F,3,FALSE),"")</f>
        <v/>
      </c>
      <c r="B672" s="7">
        <f>Т.1_2!$I$6</f>
        <v>0</v>
      </c>
      <c r="C672" s="7">
        <f>YEAR(Т.1_2!$I$1)</f>
        <v>1900</v>
      </c>
      <c r="D672" s="7">
        <f t="shared" si="20"/>
        <v>0</v>
      </c>
      <c r="E672" s="44" t="str">
        <f>IF(ISBLANK(H672),"",MAX(E$7:$E671)+1)</f>
        <v/>
      </c>
      <c r="F672" s="122"/>
      <c r="G672" s="123"/>
      <c r="H672" s="107"/>
      <c r="I672" s="108"/>
      <c r="J672" s="107"/>
      <c r="K672" s="109"/>
      <c r="L672" s="126"/>
      <c r="M672" s="127"/>
      <c r="N672" s="87" t="str">
        <f t="shared" si="21"/>
        <v/>
      </c>
    </row>
    <row r="673" spans="1:14" x14ac:dyDescent="0.2">
      <c r="A673" s="7" t="str">
        <f>_xlfn.IFNA(VLOOKUP(I673,Довідник!D:F,3,FALSE),"")</f>
        <v/>
      </c>
      <c r="B673" s="7">
        <f>Т.1_2!$I$6</f>
        <v>0</v>
      </c>
      <c r="C673" s="7">
        <f>YEAR(Т.1_2!$I$1)</f>
        <v>1900</v>
      </c>
      <c r="D673" s="7">
        <f t="shared" si="20"/>
        <v>0</v>
      </c>
      <c r="E673" s="44" t="str">
        <f>IF(ISBLANK(H673),"",MAX(E$7:$E672)+1)</f>
        <v/>
      </c>
      <c r="F673" s="122"/>
      <c r="G673" s="123"/>
      <c r="H673" s="107"/>
      <c r="I673" s="108"/>
      <c r="J673" s="107"/>
      <c r="K673" s="109"/>
      <c r="L673" s="126"/>
      <c r="M673" s="127"/>
      <c r="N673" s="87" t="str">
        <f t="shared" si="21"/>
        <v/>
      </c>
    </row>
    <row r="674" spans="1:14" x14ac:dyDescent="0.2">
      <c r="A674" s="7" t="str">
        <f>_xlfn.IFNA(VLOOKUP(I674,Довідник!D:F,3,FALSE),"")</f>
        <v/>
      </c>
      <c r="B674" s="7">
        <f>Т.1_2!$I$6</f>
        <v>0</v>
      </c>
      <c r="C674" s="7">
        <f>YEAR(Т.1_2!$I$1)</f>
        <v>1900</v>
      </c>
      <c r="D674" s="7">
        <f t="shared" si="20"/>
        <v>0</v>
      </c>
      <c r="E674" s="44" t="str">
        <f>IF(ISBLANK(H674),"",MAX(E$7:$E673)+1)</f>
        <v/>
      </c>
      <c r="F674" s="122"/>
      <c r="G674" s="123"/>
      <c r="H674" s="107"/>
      <c r="I674" s="108"/>
      <c r="J674" s="107"/>
      <c r="K674" s="109"/>
      <c r="L674" s="126"/>
      <c r="M674" s="127"/>
      <c r="N674" s="87" t="str">
        <f t="shared" si="21"/>
        <v/>
      </c>
    </row>
    <row r="675" spans="1:14" x14ac:dyDescent="0.2">
      <c r="A675" s="7" t="str">
        <f>_xlfn.IFNA(VLOOKUP(I675,Довідник!D:F,3,FALSE),"")</f>
        <v/>
      </c>
      <c r="B675" s="7">
        <f>Т.1_2!$I$6</f>
        <v>0</v>
      </c>
      <c r="C675" s="7">
        <f>YEAR(Т.1_2!$I$1)</f>
        <v>1900</v>
      </c>
      <c r="D675" s="7">
        <f t="shared" si="20"/>
        <v>0</v>
      </c>
      <c r="E675" s="44" t="str">
        <f>IF(ISBLANK(H675),"",MAX(E$7:$E674)+1)</f>
        <v/>
      </c>
      <c r="F675" s="122"/>
      <c r="G675" s="123"/>
      <c r="H675" s="107"/>
      <c r="I675" s="108"/>
      <c r="J675" s="107"/>
      <c r="K675" s="109"/>
      <c r="L675" s="126"/>
      <c r="M675" s="127"/>
      <c r="N675" s="87" t="str">
        <f t="shared" si="21"/>
        <v/>
      </c>
    </row>
    <row r="676" spans="1:14" x14ac:dyDescent="0.2">
      <c r="A676" s="7" t="str">
        <f>_xlfn.IFNA(VLOOKUP(I676,Довідник!D:F,3,FALSE),"")</f>
        <v/>
      </c>
      <c r="B676" s="7">
        <f>Т.1_2!$I$6</f>
        <v>0</v>
      </c>
      <c r="C676" s="7">
        <f>YEAR(Т.1_2!$I$1)</f>
        <v>1900</v>
      </c>
      <c r="D676" s="7">
        <f t="shared" si="20"/>
        <v>0</v>
      </c>
      <c r="E676" s="44" t="str">
        <f>IF(ISBLANK(H676),"",MAX(E$7:$E675)+1)</f>
        <v/>
      </c>
      <c r="F676" s="122"/>
      <c r="G676" s="123"/>
      <c r="H676" s="107"/>
      <c r="I676" s="108"/>
      <c r="J676" s="107"/>
      <c r="K676" s="109"/>
      <c r="L676" s="126"/>
      <c r="M676" s="127"/>
      <c r="N676" s="87" t="str">
        <f t="shared" si="21"/>
        <v/>
      </c>
    </row>
    <row r="677" spans="1:14" x14ac:dyDescent="0.2">
      <c r="A677" s="7" t="str">
        <f>_xlfn.IFNA(VLOOKUP(I677,Довідник!D:F,3,FALSE),"")</f>
        <v/>
      </c>
      <c r="B677" s="7">
        <f>Т.1_2!$I$6</f>
        <v>0</v>
      </c>
      <c r="C677" s="7">
        <f>YEAR(Т.1_2!$I$1)</f>
        <v>1900</v>
      </c>
      <c r="D677" s="7">
        <f t="shared" si="20"/>
        <v>0</v>
      </c>
      <c r="E677" s="44" t="str">
        <f>IF(ISBLANK(H677),"",MAX(E$7:$E676)+1)</f>
        <v/>
      </c>
      <c r="F677" s="122"/>
      <c r="G677" s="123"/>
      <c r="H677" s="107"/>
      <c r="I677" s="108"/>
      <c r="J677" s="107"/>
      <c r="K677" s="109"/>
      <c r="L677" s="126"/>
      <c r="M677" s="127"/>
      <c r="N677" s="87" t="str">
        <f t="shared" si="21"/>
        <v/>
      </c>
    </row>
    <row r="678" spans="1:14" x14ac:dyDescent="0.2">
      <c r="A678" s="7" t="str">
        <f>_xlfn.IFNA(VLOOKUP(I678,Довідник!D:F,3,FALSE),"")</f>
        <v/>
      </c>
      <c r="B678" s="7">
        <f>Т.1_2!$I$6</f>
        <v>0</v>
      </c>
      <c r="C678" s="7">
        <f>YEAR(Т.1_2!$I$1)</f>
        <v>1900</v>
      </c>
      <c r="D678" s="7">
        <f t="shared" si="20"/>
        <v>0</v>
      </c>
      <c r="E678" s="44" t="str">
        <f>IF(ISBLANK(H678),"",MAX(E$7:$E677)+1)</f>
        <v/>
      </c>
      <c r="F678" s="122"/>
      <c r="G678" s="123"/>
      <c r="H678" s="107"/>
      <c r="I678" s="108"/>
      <c r="J678" s="107"/>
      <c r="K678" s="109"/>
      <c r="L678" s="126"/>
      <c r="M678" s="127"/>
      <c r="N678" s="87" t="str">
        <f t="shared" si="21"/>
        <v/>
      </c>
    </row>
    <row r="679" spans="1:14" x14ac:dyDescent="0.2">
      <c r="A679" s="7" t="str">
        <f>_xlfn.IFNA(VLOOKUP(I679,Довідник!D:F,3,FALSE),"")</f>
        <v/>
      </c>
      <c r="B679" s="7">
        <f>Т.1_2!$I$6</f>
        <v>0</v>
      </c>
      <c r="C679" s="7">
        <f>YEAR(Т.1_2!$I$1)</f>
        <v>1900</v>
      </c>
      <c r="D679" s="7">
        <f t="shared" si="20"/>
        <v>0</v>
      </c>
      <c r="E679" s="44" t="str">
        <f>IF(ISBLANK(H679),"",MAX(E$7:$E678)+1)</f>
        <v/>
      </c>
      <c r="F679" s="122"/>
      <c r="G679" s="123"/>
      <c r="H679" s="107"/>
      <c r="I679" s="108"/>
      <c r="J679" s="107"/>
      <c r="K679" s="109"/>
      <c r="L679" s="126"/>
      <c r="M679" s="127"/>
      <c r="N679" s="87" t="str">
        <f t="shared" si="21"/>
        <v/>
      </c>
    </row>
    <row r="680" spans="1:14" x14ac:dyDescent="0.2">
      <c r="A680" s="7" t="str">
        <f>_xlfn.IFNA(VLOOKUP(I680,Довідник!D:F,3,FALSE),"")</f>
        <v/>
      </c>
      <c r="B680" s="7">
        <f>Т.1_2!$I$6</f>
        <v>0</v>
      </c>
      <c r="C680" s="7">
        <f>YEAR(Т.1_2!$I$1)</f>
        <v>1900</v>
      </c>
      <c r="D680" s="7">
        <f t="shared" si="20"/>
        <v>0</v>
      </c>
      <c r="E680" s="44" t="str">
        <f>IF(ISBLANK(H680),"",MAX(E$7:$E679)+1)</f>
        <v/>
      </c>
      <c r="F680" s="122"/>
      <c r="G680" s="123"/>
      <c r="H680" s="107"/>
      <c r="I680" s="108"/>
      <c r="J680" s="107"/>
      <c r="K680" s="109"/>
      <c r="L680" s="126"/>
      <c r="M680" s="127"/>
      <c r="N680" s="87" t="str">
        <f t="shared" si="21"/>
        <v/>
      </c>
    </row>
    <row r="681" spans="1:14" x14ac:dyDescent="0.2">
      <c r="A681" s="7" t="str">
        <f>_xlfn.IFNA(VLOOKUP(I681,Довідник!D:F,3,FALSE),"")</f>
        <v/>
      </c>
      <c r="B681" s="7">
        <f>Т.1_2!$I$6</f>
        <v>0</v>
      </c>
      <c r="C681" s="7">
        <f>YEAR(Т.1_2!$I$1)</f>
        <v>1900</v>
      </c>
      <c r="D681" s="7">
        <f t="shared" si="20"/>
        <v>0</v>
      </c>
      <c r="E681" s="44" t="str">
        <f>IF(ISBLANK(H681),"",MAX(E$7:$E680)+1)</f>
        <v/>
      </c>
      <c r="F681" s="122"/>
      <c r="G681" s="123"/>
      <c r="H681" s="107"/>
      <c r="I681" s="108"/>
      <c r="J681" s="107"/>
      <c r="K681" s="109"/>
      <c r="L681" s="126"/>
      <c r="M681" s="127"/>
      <c r="N681" s="87" t="str">
        <f t="shared" si="21"/>
        <v/>
      </c>
    </row>
    <row r="682" spans="1:14" x14ac:dyDescent="0.2">
      <c r="A682" s="7" t="str">
        <f>_xlfn.IFNA(VLOOKUP(I682,Довідник!D:F,3,FALSE),"")</f>
        <v/>
      </c>
      <c r="B682" s="7">
        <f>Т.1_2!$I$6</f>
        <v>0</v>
      </c>
      <c r="C682" s="7">
        <f>YEAR(Т.1_2!$I$1)</f>
        <v>1900</v>
      </c>
      <c r="D682" s="7">
        <f t="shared" si="20"/>
        <v>0</v>
      </c>
      <c r="E682" s="44" t="str">
        <f>IF(ISBLANK(H682),"",MAX(E$7:$E681)+1)</f>
        <v/>
      </c>
      <c r="F682" s="122"/>
      <c r="G682" s="123"/>
      <c r="H682" s="107"/>
      <c r="I682" s="108"/>
      <c r="J682" s="107"/>
      <c r="K682" s="109"/>
      <c r="L682" s="126"/>
      <c r="M682" s="127"/>
      <c r="N682" s="87" t="str">
        <f t="shared" si="21"/>
        <v/>
      </c>
    </row>
    <row r="683" spans="1:14" x14ac:dyDescent="0.2">
      <c r="A683" s="7" t="str">
        <f>_xlfn.IFNA(VLOOKUP(I683,Довідник!D:F,3,FALSE),"")</f>
        <v/>
      </c>
      <c r="B683" s="7">
        <f>Т.1_2!$I$6</f>
        <v>0</v>
      </c>
      <c r="C683" s="7">
        <f>YEAR(Т.1_2!$I$1)</f>
        <v>1900</v>
      </c>
      <c r="D683" s="7">
        <f t="shared" si="20"/>
        <v>0</v>
      </c>
      <c r="E683" s="44" t="str">
        <f>IF(ISBLANK(H683),"",MAX(E$7:$E682)+1)</f>
        <v/>
      </c>
      <c r="F683" s="122"/>
      <c r="G683" s="123"/>
      <c r="H683" s="107"/>
      <c r="I683" s="108"/>
      <c r="J683" s="107"/>
      <c r="K683" s="109"/>
      <c r="L683" s="126"/>
      <c r="M683" s="127"/>
      <c r="N683" s="87" t="str">
        <f t="shared" si="21"/>
        <v/>
      </c>
    </row>
    <row r="684" spans="1:14" x14ac:dyDescent="0.2">
      <c r="A684" s="7" t="str">
        <f>_xlfn.IFNA(VLOOKUP(I684,Довідник!D:F,3,FALSE),"")</f>
        <v/>
      </c>
      <c r="B684" s="7">
        <f>Т.1_2!$I$6</f>
        <v>0</v>
      </c>
      <c r="C684" s="7">
        <f>YEAR(Т.1_2!$I$1)</f>
        <v>1900</v>
      </c>
      <c r="D684" s="7">
        <f t="shared" si="20"/>
        <v>0</v>
      </c>
      <c r="E684" s="44" t="str">
        <f>IF(ISBLANK(H684),"",MAX(E$7:$E683)+1)</f>
        <v/>
      </c>
      <c r="F684" s="122"/>
      <c r="G684" s="123"/>
      <c r="H684" s="107"/>
      <c r="I684" s="108"/>
      <c r="J684" s="107"/>
      <c r="K684" s="109"/>
      <c r="L684" s="126"/>
      <c r="M684" s="127"/>
      <c r="N684" s="87" t="str">
        <f t="shared" si="21"/>
        <v/>
      </c>
    </row>
    <row r="685" spans="1:14" x14ac:dyDescent="0.2">
      <c r="A685" s="7" t="str">
        <f>_xlfn.IFNA(VLOOKUP(I685,Довідник!D:F,3,FALSE),"")</f>
        <v/>
      </c>
      <c r="B685" s="7">
        <f>Т.1_2!$I$6</f>
        <v>0</v>
      </c>
      <c r="C685" s="7">
        <f>YEAR(Т.1_2!$I$1)</f>
        <v>1900</v>
      </c>
      <c r="D685" s="7">
        <f t="shared" si="20"/>
        <v>0</v>
      </c>
      <c r="E685" s="44" t="str">
        <f>IF(ISBLANK(H685),"",MAX(E$7:$E684)+1)</f>
        <v/>
      </c>
      <c r="F685" s="122"/>
      <c r="G685" s="123"/>
      <c r="H685" s="107"/>
      <c r="I685" s="108"/>
      <c r="J685" s="107"/>
      <c r="K685" s="109"/>
      <c r="L685" s="126"/>
      <c r="M685" s="127"/>
      <c r="N685" s="87" t="str">
        <f t="shared" si="21"/>
        <v/>
      </c>
    </row>
    <row r="686" spans="1:14" x14ac:dyDescent="0.2">
      <c r="A686" s="7" t="str">
        <f>_xlfn.IFNA(VLOOKUP(I686,Довідник!D:F,3,FALSE),"")</f>
        <v/>
      </c>
      <c r="B686" s="7">
        <f>Т.1_2!$I$6</f>
        <v>0</v>
      </c>
      <c r="C686" s="7">
        <f>YEAR(Т.1_2!$I$1)</f>
        <v>1900</v>
      </c>
      <c r="D686" s="7">
        <f t="shared" si="20"/>
        <v>0</v>
      </c>
      <c r="E686" s="44" t="str">
        <f>IF(ISBLANK(H686),"",MAX(E$7:$E685)+1)</f>
        <v/>
      </c>
      <c r="F686" s="122"/>
      <c r="G686" s="123"/>
      <c r="H686" s="107"/>
      <c r="I686" s="108"/>
      <c r="J686" s="107"/>
      <c r="K686" s="109"/>
      <c r="L686" s="126"/>
      <c r="M686" s="127"/>
      <c r="N686" s="87" t="str">
        <f t="shared" si="21"/>
        <v/>
      </c>
    </row>
    <row r="687" spans="1:14" x14ac:dyDescent="0.2">
      <c r="A687" s="7" t="str">
        <f>_xlfn.IFNA(VLOOKUP(I687,Довідник!D:F,3,FALSE),"")</f>
        <v/>
      </c>
      <c r="B687" s="7">
        <f>Т.1_2!$I$6</f>
        <v>0</v>
      </c>
      <c r="C687" s="7">
        <f>YEAR(Т.1_2!$I$1)</f>
        <v>1900</v>
      </c>
      <c r="D687" s="7">
        <f t="shared" si="20"/>
        <v>0</v>
      </c>
      <c r="E687" s="44" t="str">
        <f>IF(ISBLANK(H687),"",MAX(E$7:$E686)+1)</f>
        <v/>
      </c>
      <c r="F687" s="122"/>
      <c r="G687" s="123"/>
      <c r="H687" s="107"/>
      <c r="I687" s="108"/>
      <c r="J687" s="107"/>
      <c r="K687" s="109"/>
      <c r="L687" s="126"/>
      <c r="M687" s="127"/>
      <c r="N687" s="87" t="str">
        <f t="shared" si="21"/>
        <v/>
      </c>
    </row>
    <row r="688" spans="1:14" x14ac:dyDescent="0.2">
      <c r="A688" s="7" t="str">
        <f>_xlfn.IFNA(VLOOKUP(I688,Довідник!D:F,3,FALSE),"")</f>
        <v/>
      </c>
      <c r="B688" s="7">
        <f>Т.1_2!$I$6</f>
        <v>0</v>
      </c>
      <c r="C688" s="7">
        <f>YEAR(Т.1_2!$I$1)</f>
        <v>1900</v>
      </c>
      <c r="D688" s="7">
        <f t="shared" si="20"/>
        <v>0</v>
      </c>
      <c r="E688" s="44" t="str">
        <f>IF(ISBLANK(H688),"",MAX(E$7:$E687)+1)</f>
        <v/>
      </c>
      <c r="F688" s="122"/>
      <c r="G688" s="123"/>
      <c r="H688" s="107"/>
      <c r="I688" s="108"/>
      <c r="J688" s="107"/>
      <c r="K688" s="109"/>
      <c r="L688" s="126"/>
      <c r="M688" s="127"/>
      <c r="N688" s="87" t="str">
        <f t="shared" si="21"/>
        <v/>
      </c>
    </row>
    <row r="689" spans="1:14" x14ac:dyDescent="0.2">
      <c r="A689" s="7" t="str">
        <f>_xlfn.IFNA(VLOOKUP(I689,Довідник!D:F,3,FALSE),"")</f>
        <v/>
      </c>
      <c r="B689" s="7">
        <f>Т.1_2!$I$6</f>
        <v>0</v>
      </c>
      <c r="C689" s="7">
        <f>YEAR(Т.1_2!$I$1)</f>
        <v>1900</v>
      </c>
      <c r="D689" s="7">
        <f t="shared" si="20"/>
        <v>0</v>
      </c>
      <c r="E689" s="44" t="str">
        <f>IF(ISBLANK(H689),"",MAX(E$7:$E688)+1)</f>
        <v/>
      </c>
      <c r="F689" s="122"/>
      <c r="G689" s="123"/>
      <c r="H689" s="107"/>
      <c r="I689" s="108"/>
      <c r="J689" s="107"/>
      <c r="K689" s="109"/>
      <c r="L689" s="126"/>
      <c r="M689" s="127"/>
      <c r="N689" s="87" t="str">
        <f t="shared" si="21"/>
        <v/>
      </c>
    </row>
    <row r="690" spans="1:14" x14ac:dyDescent="0.2">
      <c r="A690" s="7" t="str">
        <f>_xlfn.IFNA(VLOOKUP(I690,Довідник!D:F,3,FALSE),"")</f>
        <v/>
      </c>
      <c r="B690" s="7">
        <f>Т.1_2!$I$6</f>
        <v>0</v>
      </c>
      <c r="C690" s="7">
        <f>YEAR(Т.1_2!$I$1)</f>
        <v>1900</v>
      </c>
      <c r="D690" s="7">
        <f t="shared" si="20"/>
        <v>0</v>
      </c>
      <c r="E690" s="44" t="str">
        <f>IF(ISBLANK(H690),"",MAX(E$7:$E689)+1)</f>
        <v/>
      </c>
      <c r="F690" s="122"/>
      <c r="G690" s="123"/>
      <c r="H690" s="107"/>
      <c r="I690" s="108"/>
      <c r="J690" s="107"/>
      <c r="K690" s="109"/>
      <c r="L690" s="126"/>
      <c r="M690" s="127"/>
      <c r="N690" s="87" t="str">
        <f t="shared" si="21"/>
        <v/>
      </c>
    </row>
    <row r="691" spans="1:14" x14ac:dyDescent="0.2">
      <c r="A691" s="7" t="str">
        <f>_xlfn.IFNA(VLOOKUP(I691,Довідник!D:F,3,FALSE),"")</f>
        <v/>
      </c>
      <c r="B691" s="7">
        <f>Т.1_2!$I$6</f>
        <v>0</v>
      </c>
      <c r="C691" s="7">
        <f>YEAR(Т.1_2!$I$1)</f>
        <v>1900</v>
      </c>
      <c r="D691" s="7">
        <f t="shared" si="20"/>
        <v>0</v>
      </c>
      <c r="E691" s="44" t="str">
        <f>IF(ISBLANK(H691),"",MAX(E$7:$E690)+1)</f>
        <v/>
      </c>
      <c r="F691" s="122"/>
      <c r="G691" s="123"/>
      <c r="H691" s="107"/>
      <c r="I691" s="108"/>
      <c r="J691" s="107"/>
      <c r="K691" s="109"/>
      <c r="L691" s="126"/>
      <c r="M691" s="127"/>
      <c r="N691" s="87" t="str">
        <f t="shared" si="21"/>
        <v/>
      </c>
    </row>
    <row r="692" spans="1:14" x14ac:dyDescent="0.2">
      <c r="A692" s="7" t="str">
        <f>_xlfn.IFNA(VLOOKUP(I692,Довідник!D:F,3,FALSE),"")</f>
        <v/>
      </c>
      <c r="B692" s="7">
        <f>Т.1_2!$I$6</f>
        <v>0</v>
      </c>
      <c r="C692" s="7">
        <f>YEAR(Т.1_2!$I$1)</f>
        <v>1900</v>
      </c>
      <c r="D692" s="7">
        <f t="shared" si="20"/>
        <v>0</v>
      </c>
      <c r="E692" s="44" t="str">
        <f>IF(ISBLANK(H692),"",MAX(E$7:$E691)+1)</f>
        <v/>
      </c>
      <c r="F692" s="122"/>
      <c r="G692" s="123"/>
      <c r="H692" s="107"/>
      <c r="I692" s="108"/>
      <c r="J692" s="107"/>
      <c r="K692" s="109"/>
      <c r="L692" s="126"/>
      <c r="M692" s="127"/>
      <c r="N692" s="87" t="str">
        <f t="shared" si="21"/>
        <v/>
      </c>
    </row>
    <row r="693" spans="1:14" x14ac:dyDescent="0.2">
      <c r="A693" s="7" t="str">
        <f>_xlfn.IFNA(VLOOKUP(I693,Довідник!D:F,3,FALSE),"")</f>
        <v/>
      </c>
      <c r="B693" s="7">
        <f>Т.1_2!$I$6</f>
        <v>0</v>
      </c>
      <c r="C693" s="7">
        <f>YEAR(Т.1_2!$I$1)</f>
        <v>1900</v>
      </c>
      <c r="D693" s="7">
        <f t="shared" si="20"/>
        <v>0</v>
      </c>
      <c r="E693" s="44" t="str">
        <f>IF(ISBLANK(H693),"",MAX(E$7:$E692)+1)</f>
        <v/>
      </c>
      <c r="F693" s="122"/>
      <c r="G693" s="123"/>
      <c r="H693" s="107"/>
      <c r="I693" s="108"/>
      <c r="J693" s="107"/>
      <c r="K693" s="109"/>
      <c r="L693" s="126"/>
      <c r="M693" s="127"/>
      <c r="N693" s="87" t="str">
        <f t="shared" si="21"/>
        <v/>
      </c>
    </row>
    <row r="694" spans="1:14" x14ac:dyDescent="0.2">
      <c r="A694" s="7" t="str">
        <f>_xlfn.IFNA(VLOOKUP(I694,Довідник!D:F,3,FALSE),"")</f>
        <v/>
      </c>
      <c r="B694" s="7">
        <f>Т.1_2!$I$6</f>
        <v>0</v>
      </c>
      <c r="C694" s="7">
        <f>YEAR(Т.1_2!$I$1)</f>
        <v>1900</v>
      </c>
      <c r="D694" s="7">
        <f t="shared" si="20"/>
        <v>0</v>
      </c>
      <c r="E694" s="44" t="str">
        <f>IF(ISBLANK(H694),"",MAX(E$7:$E693)+1)</f>
        <v/>
      </c>
      <c r="F694" s="122"/>
      <c r="G694" s="123"/>
      <c r="H694" s="107"/>
      <c r="I694" s="108"/>
      <c r="J694" s="107"/>
      <c r="K694" s="109"/>
      <c r="L694" s="126"/>
      <c r="M694" s="127"/>
      <c r="N694" s="87" t="str">
        <f t="shared" si="21"/>
        <v/>
      </c>
    </row>
    <row r="695" spans="1:14" x14ac:dyDescent="0.2">
      <c r="A695" s="7" t="str">
        <f>_xlfn.IFNA(VLOOKUP(I695,Довідник!D:F,3,FALSE),"")</f>
        <v/>
      </c>
      <c r="B695" s="7">
        <f>Т.1_2!$I$6</f>
        <v>0</v>
      </c>
      <c r="C695" s="7">
        <f>YEAR(Т.1_2!$I$1)</f>
        <v>1900</v>
      </c>
      <c r="D695" s="7">
        <f t="shared" si="20"/>
        <v>0</v>
      </c>
      <c r="E695" s="44" t="str">
        <f>IF(ISBLANK(H695),"",MAX(E$7:$E694)+1)</f>
        <v/>
      </c>
      <c r="F695" s="122"/>
      <c r="G695" s="123"/>
      <c r="H695" s="107"/>
      <c r="I695" s="108"/>
      <c r="J695" s="107"/>
      <c r="K695" s="109"/>
      <c r="L695" s="126"/>
      <c r="M695" s="127"/>
      <c r="N695" s="87" t="str">
        <f t="shared" si="21"/>
        <v/>
      </c>
    </row>
    <row r="696" spans="1:14" x14ac:dyDescent="0.2">
      <c r="A696" s="7" t="str">
        <f>_xlfn.IFNA(VLOOKUP(I696,Довідник!D:F,3,FALSE),"")</f>
        <v/>
      </c>
      <c r="B696" s="7">
        <f>Т.1_2!$I$6</f>
        <v>0</v>
      </c>
      <c r="C696" s="7">
        <f>YEAR(Т.1_2!$I$1)</f>
        <v>1900</v>
      </c>
      <c r="D696" s="7">
        <f t="shared" si="20"/>
        <v>0</v>
      </c>
      <c r="E696" s="44" t="str">
        <f>IF(ISBLANK(H696),"",MAX(E$7:$E695)+1)</f>
        <v/>
      </c>
      <c r="F696" s="122"/>
      <c r="G696" s="123"/>
      <c r="H696" s="107"/>
      <c r="I696" s="108"/>
      <c r="J696" s="107"/>
      <c r="K696" s="109"/>
      <c r="L696" s="126"/>
      <c r="M696" s="127"/>
      <c r="N696" s="87" t="str">
        <f t="shared" si="21"/>
        <v/>
      </c>
    </row>
    <row r="697" spans="1:14" x14ac:dyDescent="0.2">
      <c r="A697" s="7" t="str">
        <f>_xlfn.IFNA(VLOOKUP(I697,Довідник!D:F,3,FALSE),"")</f>
        <v/>
      </c>
      <c r="B697" s="7">
        <f>Т.1_2!$I$6</f>
        <v>0</v>
      </c>
      <c r="C697" s="7">
        <f>YEAR(Т.1_2!$I$1)</f>
        <v>1900</v>
      </c>
      <c r="D697" s="7">
        <f t="shared" si="20"/>
        <v>0</v>
      </c>
      <c r="E697" s="44" t="str">
        <f>IF(ISBLANK(H697),"",MAX(E$7:$E696)+1)</f>
        <v/>
      </c>
      <c r="F697" s="122"/>
      <c r="G697" s="123"/>
      <c r="H697" s="107"/>
      <c r="I697" s="108"/>
      <c r="J697" s="107"/>
      <c r="K697" s="109"/>
      <c r="L697" s="126"/>
      <c r="M697" s="127"/>
      <c r="N697" s="87" t="str">
        <f t="shared" si="21"/>
        <v/>
      </c>
    </row>
    <row r="698" spans="1:14" x14ac:dyDescent="0.2">
      <c r="A698" s="7" t="str">
        <f>_xlfn.IFNA(VLOOKUP(I698,Довідник!D:F,3,FALSE),"")</f>
        <v/>
      </c>
      <c r="B698" s="7">
        <f>Т.1_2!$I$6</f>
        <v>0</v>
      </c>
      <c r="C698" s="7">
        <f>YEAR(Т.1_2!$I$1)</f>
        <v>1900</v>
      </c>
      <c r="D698" s="7">
        <f t="shared" si="20"/>
        <v>0</v>
      </c>
      <c r="E698" s="44" t="str">
        <f>IF(ISBLANK(H698),"",MAX(E$7:$E697)+1)</f>
        <v/>
      </c>
      <c r="F698" s="122"/>
      <c r="G698" s="123"/>
      <c r="H698" s="107"/>
      <c r="I698" s="108"/>
      <c r="J698" s="107"/>
      <c r="K698" s="109"/>
      <c r="L698" s="126"/>
      <c r="M698" s="127"/>
      <c r="N698" s="87" t="str">
        <f t="shared" si="21"/>
        <v/>
      </c>
    </row>
    <row r="699" spans="1:14" x14ac:dyDescent="0.2">
      <c r="A699" s="7" t="str">
        <f>_xlfn.IFNA(VLOOKUP(I699,Довідник!D:F,3,FALSE),"")</f>
        <v/>
      </c>
      <c r="B699" s="7">
        <f>Т.1_2!$I$6</f>
        <v>0</v>
      </c>
      <c r="C699" s="7">
        <f>YEAR(Т.1_2!$I$1)</f>
        <v>1900</v>
      </c>
      <c r="D699" s="7">
        <f t="shared" si="20"/>
        <v>0</v>
      </c>
      <c r="E699" s="44" t="str">
        <f>IF(ISBLANK(H699),"",MAX(E$7:$E698)+1)</f>
        <v/>
      </c>
      <c r="F699" s="122"/>
      <c r="G699" s="123"/>
      <c r="H699" s="107"/>
      <c r="I699" s="108"/>
      <c r="J699" s="107"/>
      <c r="K699" s="109"/>
      <c r="L699" s="126"/>
      <c r="M699" s="127"/>
      <c r="N699" s="87" t="str">
        <f t="shared" si="21"/>
        <v/>
      </c>
    </row>
    <row r="700" spans="1:14" x14ac:dyDescent="0.2">
      <c r="A700" s="7" t="str">
        <f>_xlfn.IFNA(VLOOKUP(I700,Довідник!D:F,3,FALSE),"")</f>
        <v/>
      </c>
      <c r="B700" s="7">
        <f>Т.1_2!$I$6</f>
        <v>0</v>
      </c>
      <c r="C700" s="7">
        <f>YEAR(Т.1_2!$I$1)</f>
        <v>1900</v>
      </c>
      <c r="D700" s="7">
        <f t="shared" si="20"/>
        <v>0</v>
      </c>
      <c r="E700" s="44" t="str">
        <f>IF(ISBLANK(H700),"",MAX(E$7:$E699)+1)</f>
        <v/>
      </c>
      <c r="F700" s="122"/>
      <c r="G700" s="123"/>
      <c r="H700" s="107"/>
      <c r="I700" s="108"/>
      <c r="J700" s="107"/>
      <c r="K700" s="109"/>
      <c r="L700" s="126"/>
      <c r="M700" s="127"/>
      <c r="N700" s="87" t="str">
        <f t="shared" si="21"/>
        <v/>
      </c>
    </row>
    <row r="701" spans="1:14" x14ac:dyDescent="0.2">
      <c r="A701" s="7" t="str">
        <f>_xlfn.IFNA(VLOOKUP(I701,Довідник!D:F,3,FALSE),"")</f>
        <v/>
      </c>
      <c r="B701" s="7">
        <f>Т.1_2!$I$6</f>
        <v>0</v>
      </c>
      <c r="C701" s="7">
        <f>YEAR(Т.1_2!$I$1)</f>
        <v>1900</v>
      </c>
      <c r="D701" s="7">
        <f t="shared" si="20"/>
        <v>0</v>
      </c>
      <c r="E701" s="44" t="str">
        <f>IF(ISBLANK(H701),"",MAX(E$7:$E700)+1)</f>
        <v/>
      </c>
      <c r="F701" s="122"/>
      <c r="G701" s="123"/>
      <c r="H701" s="107"/>
      <c r="I701" s="108"/>
      <c r="J701" s="107"/>
      <c r="K701" s="109"/>
      <c r="L701" s="126"/>
      <c r="M701" s="127"/>
      <c r="N701" s="87" t="str">
        <f t="shared" si="21"/>
        <v/>
      </c>
    </row>
    <row r="702" spans="1:14" x14ac:dyDescent="0.2">
      <c r="A702" s="7" t="str">
        <f>_xlfn.IFNA(VLOOKUP(I702,Довідник!D:F,3,FALSE),"")</f>
        <v/>
      </c>
      <c r="B702" s="7">
        <f>Т.1_2!$I$6</f>
        <v>0</v>
      </c>
      <c r="C702" s="7">
        <f>YEAR(Т.1_2!$I$1)</f>
        <v>1900</v>
      </c>
      <c r="D702" s="7">
        <f t="shared" si="20"/>
        <v>0</v>
      </c>
      <c r="E702" s="44" t="str">
        <f>IF(ISBLANK(H702),"",MAX(E$7:$E701)+1)</f>
        <v/>
      </c>
      <c r="F702" s="122"/>
      <c r="G702" s="123"/>
      <c r="H702" s="107"/>
      <c r="I702" s="108"/>
      <c r="J702" s="107"/>
      <c r="K702" s="109"/>
      <c r="L702" s="126"/>
      <c r="M702" s="127"/>
      <c r="N702" s="87" t="str">
        <f t="shared" si="21"/>
        <v/>
      </c>
    </row>
    <row r="703" spans="1:14" x14ac:dyDescent="0.2">
      <c r="A703" s="7" t="str">
        <f>_xlfn.IFNA(VLOOKUP(I703,Довідник!D:F,3,FALSE),"")</f>
        <v/>
      </c>
      <c r="B703" s="7">
        <f>Т.1_2!$I$6</f>
        <v>0</v>
      </c>
      <c r="C703" s="7">
        <f>YEAR(Т.1_2!$I$1)</f>
        <v>1900</v>
      </c>
      <c r="D703" s="7">
        <f t="shared" si="20"/>
        <v>0</v>
      </c>
      <c r="E703" s="44" t="str">
        <f>IF(ISBLANK(H703),"",MAX(E$7:$E702)+1)</f>
        <v/>
      </c>
      <c r="F703" s="122"/>
      <c r="G703" s="123"/>
      <c r="H703" s="107"/>
      <c r="I703" s="108"/>
      <c r="J703" s="107"/>
      <c r="K703" s="109"/>
      <c r="L703" s="126"/>
      <c r="M703" s="127"/>
      <c r="N703" s="87" t="str">
        <f t="shared" si="21"/>
        <v/>
      </c>
    </row>
    <row r="704" spans="1:14" x14ac:dyDescent="0.2">
      <c r="A704" s="7" t="str">
        <f>_xlfn.IFNA(VLOOKUP(I704,Довідник!D:F,3,FALSE),"")</f>
        <v/>
      </c>
      <c r="B704" s="7">
        <f>Т.1_2!$I$6</f>
        <v>0</v>
      </c>
      <c r="C704" s="7">
        <f>YEAR(Т.1_2!$I$1)</f>
        <v>1900</v>
      </c>
      <c r="D704" s="7">
        <f t="shared" si="20"/>
        <v>0</v>
      </c>
      <c r="E704" s="44" t="str">
        <f>IF(ISBLANK(H704),"",MAX(E$7:$E703)+1)</f>
        <v/>
      </c>
      <c r="F704" s="122"/>
      <c r="G704" s="123"/>
      <c r="H704" s="107"/>
      <c r="I704" s="108"/>
      <c r="J704" s="107"/>
      <c r="K704" s="109"/>
      <c r="L704" s="126"/>
      <c r="M704" s="127"/>
      <c r="N704" s="87" t="str">
        <f t="shared" si="21"/>
        <v/>
      </c>
    </row>
    <row r="705" spans="1:14" x14ac:dyDescent="0.2">
      <c r="A705" s="7" t="str">
        <f>_xlfn.IFNA(VLOOKUP(I705,Довідник!D:F,3,FALSE),"")</f>
        <v/>
      </c>
      <c r="B705" s="7">
        <f>Т.1_2!$I$6</f>
        <v>0</v>
      </c>
      <c r="C705" s="7">
        <f>YEAR(Т.1_2!$I$1)</f>
        <v>1900</v>
      </c>
      <c r="D705" s="7">
        <f t="shared" si="20"/>
        <v>0</v>
      </c>
      <c r="E705" s="44" t="str">
        <f>IF(ISBLANK(H705),"",MAX(E$7:$E704)+1)</f>
        <v/>
      </c>
      <c r="F705" s="122"/>
      <c r="G705" s="123"/>
      <c r="H705" s="107"/>
      <c r="I705" s="108"/>
      <c r="J705" s="107"/>
      <c r="K705" s="109"/>
      <c r="L705" s="126"/>
      <c r="M705" s="127"/>
      <c r="N705" s="87" t="str">
        <f t="shared" si="21"/>
        <v/>
      </c>
    </row>
    <row r="706" spans="1:14" x14ac:dyDescent="0.2">
      <c r="A706" s="7" t="str">
        <f>_xlfn.IFNA(VLOOKUP(I706,Довідник!D:F,3,FALSE),"")</f>
        <v/>
      </c>
      <c r="B706" s="7">
        <f>Т.1_2!$I$6</f>
        <v>0</v>
      </c>
      <c r="C706" s="7">
        <f>YEAR(Т.1_2!$I$1)</f>
        <v>1900</v>
      </c>
      <c r="D706" s="7">
        <f t="shared" si="20"/>
        <v>0</v>
      </c>
      <c r="E706" s="44" t="str">
        <f>IF(ISBLANK(H706),"",MAX(E$7:$E705)+1)</f>
        <v/>
      </c>
      <c r="F706" s="122"/>
      <c r="G706" s="123"/>
      <c r="H706" s="107"/>
      <c r="I706" s="108"/>
      <c r="J706" s="107"/>
      <c r="K706" s="109"/>
      <c r="L706" s="126"/>
      <c r="M706" s="127"/>
      <c r="N706" s="87" t="str">
        <f t="shared" si="21"/>
        <v/>
      </c>
    </row>
    <row r="707" spans="1:14" x14ac:dyDescent="0.2">
      <c r="A707" s="7" t="str">
        <f>_xlfn.IFNA(VLOOKUP(I707,Довідник!D:F,3,FALSE),"")</f>
        <v/>
      </c>
      <c r="B707" s="7">
        <f>Т.1_2!$I$6</f>
        <v>0</v>
      </c>
      <c r="C707" s="7">
        <f>YEAR(Т.1_2!$I$1)</f>
        <v>1900</v>
      </c>
      <c r="D707" s="7">
        <f t="shared" si="20"/>
        <v>0</v>
      </c>
      <c r="E707" s="44" t="str">
        <f>IF(ISBLANK(H707),"",MAX(E$7:$E706)+1)</f>
        <v/>
      </c>
      <c r="F707" s="122"/>
      <c r="G707" s="123"/>
      <c r="H707" s="107"/>
      <c r="I707" s="108"/>
      <c r="J707" s="107"/>
      <c r="K707" s="109"/>
      <c r="L707" s="126"/>
      <c r="M707" s="127"/>
      <c r="N707" s="87" t="str">
        <f t="shared" si="21"/>
        <v/>
      </c>
    </row>
    <row r="708" spans="1:14" x14ac:dyDescent="0.2">
      <c r="A708" s="7" t="str">
        <f>_xlfn.IFNA(VLOOKUP(I708,Довідник!D:F,3,FALSE),"")</f>
        <v/>
      </c>
      <c r="B708" s="7">
        <f>Т.1_2!$I$6</f>
        <v>0</v>
      </c>
      <c r="C708" s="7">
        <f>YEAR(Т.1_2!$I$1)</f>
        <v>1900</v>
      </c>
      <c r="D708" s="7">
        <f t="shared" si="20"/>
        <v>0</v>
      </c>
      <c r="E708" s="44" t="str">
        <f>IF(ISBLANK(H708),"",MAX(E$7:$E707)+1)</f>
        <v/>
      </c>
      <c r="F708" s="122"/>
      <c r="G708" s="123"/>
      <c r="H708" s="107"/>
      <c r="I708" s="108"/>
      <c r="J708" s="107"/>
      <c r="K708" s="109"/>
      <c r="L708" s="126"/>
      <c r="M708" s="127"/>
      <c r="N708" s="87" t="str">
        <f t="shared" si="21"/>
        <v/>
      </c>
    </row>
    <row r="709" spans="1:14" x14ac:dyDescent="0.2">
      <c r="A709" s="7" t="str">
        <f>_xlfn.IFNA(VLOOKUP(I709,Довідник!D:F,3,FALSE),"")</f>
        <v/>
      </c>
      <c r="B709" s="7">
        <f>Т.1_2!$I$6</f>
        <v>0</v>
      </c>
      <c r="C709" s="7">
        <f>YEAR(Т.1_2!$I$1)</f>
        <v>1900</v>
      </c>
      <c r="D709" s="7">
        <f t="shared" si="20"/>
        <v>0</v>
      </c>
      <c r="E709" s="44" t="str">
        <f>IF(ISBLANK(H709),"",MAX(E$7:$E708)+1)</f>
        <v/>
      </c>
      <c r="F709" s="122"/>
      <c r="G709" s="123"/>
      <c r="H709" s="107"/>
      <c r="I709" s="108"/>
      <c r="J709" s="107"/>
      <c r="K709" s="109"/>
      <c r="L709" s="126"/>
      <c r="M709" s="127"/>
      <c r="N709" s="87" t="str">
        <f t="shared" si="21"/>
        <v/>
      </c>
    </row>
    <row r="710" spans="1:14" x14ac:dyDescent="0.2">
      <c r="A710" s="7" t="str">
        <f>_xlfn.IFNA(VLOOKUP(I710,Довідник!D:F,3,FALSE),"")</f>
        <v/>
      </c>
      <c r="B710" s="7">
        <f>Т.1_2!$I$6</f>
        <v>0</v>
      </c>
      <c r="C710" s="7">
        <f>YEAR(Т.1_2!$I$1)</f>
        <v>1900</v>
      </c>
      <c r="D710" s="7">
        <f t="shared" si="20"/>
        <v>0</v>
      </c>
      <c r="E710" s="44" t="str">
        <f>IF(ISBLANK(H710),"",MAX(E$7:$E709)+1)</f>
        <v/>
      </c>
      <c r="F710" s="122"/>
      <c r="G710" s="123"/>
      <c r="H710" s="107"/>
      <c r="I710" s="108"/>
      <c r="J710" s="107"/>
      <c r="K710" s="109"/>
      <c r="L710" s="126"/>
      <c r="M710" s="127"/>
      <c r="N710" s="87" t="str">
        <f t="shared" si="21"/>
        <v/>
      </c>
    </row>
    <row r="711" spans="1:14" x14ac:dyDescent="0.2">
      <c r="A711" s="7" t="str">
        <f>_xlfn.IFNA(VLOOKUP(I711,Довідник!D:F,3,FALSE),"")</f>
        <v/>
      </c>
      <c r="B711" s="7">
        <f>Т.1_2!$I$6</f>
        <v>0</v>
      </c>
      <c r="C711" s="7">
        <f>YEAR(Т.1_2!$I$1)</f>
        <v>1900</v>
      </c>
      <c r="D711" s="7">
        <f t="shared" si="20"/>
        <v>0</v>
      </c>
      <c r="E711" s="44" t="str">
        <f>IF(ISBLANK(H711),"",MAX(E$7:$E710)+1)</f>
        <v/>
      </c>
      <c r="F711" s="122"/>
      <c r="G711" s="123"/>
      <c r="H711" s="107"/>
      <c r="I711" s="108"/>
      <c r="J711" s="107"/>
      <c r="K711" s="109"/>
      <c r="L711" s="126"/>
      <c r="M711" s="127"/>
      <c r="N711" s="87" t="str">
        <f t="shared" si="21"/>
        <v/>
      </c>
    </row>
    <row r="712" spans="1:14" x14ac:dyDescent="0.2">
      <c r="A712" s="7" t="str">
        <f>_xlfn.IFNA(VLOOKUP(I712,Довідник!D:F,3,FALSE),"")</f>
        <v/>
      </c>
      <c r="B712" s="7">
        <f>Т.1_2!$I$6</f>
        <v>0</v>
      </c>
      <c r="C712" s="7">
        <f>YEAR(Т.1_2!$I$1)</f>
        <v>1900</v>
      </c>
      <c r="D712" s="7">
        <f t="shared" ref="D712:D775" si="22">IF(G712="",F712,YEAR(G712))</f>
        <v>0</v>
      </c>
      <c r="E712" s="44" t="str">
        <f>IF(ISBLANK(H712),"",MAX(E$7:$E711)+1)</f>
        <v/>
      </c>
      <c r="F712" s="122"/>
      <c r="G712" s="123"/>
      <c r="H712" s="107"/>
      <c r="I712" s="108"/>
      <c r="J712" s="107"/>
      <c r="K712" s="109"/>
      <c r="L712" s="126"/>
      <c r="M712" s="127"/>
      <c r="N712" s="87" t="str">
        <f t="shared" ref="N712:N775" si="23">IF(OR(IFERROR(0/D712,1)+ISBLANK(H712)*1+ISBLANK(I712)*1+ISBLANK(J712)*1+ISBLANK(K712)*1+ISBLANK(L712)*1=0,IFERROR(0/D712,1)+ISBLANK(H712)*1+ISBLANK(I712)*1+ISBLANK(J712)*1+ISBLANK(K712)*1+ISBLANK(L712)*1=6),"","Заповнено не всі поля!")</f>
        <v/>
      </c>
    </row>
    <row r="713" spans="1:14" x14ac:dyDescent="0.2">
      <c r="A713" s="7" t="str">
        <f>_xlfn.IFNA(VLOOKUP(I713,Довідник!D:F,3,FALSE),"")</f>
        <v/>
      </c>
      <c r="B713" s="7">
        <f>Т.1_2!$I$6</f>
        <v>0</v>
      </c>
      <c r="C713" s="7">
        <f>YEAR(Т.1_2!$I$1)</f>
        <v>1900</v>
      </c>
      <c r="D713" s="7">
        <f t="shared" si="22"/>
        <v>0</v>
      </c>
      <c r="E713" s="44" t="str">
        <f>IF(ISBLANK(H713),"",MAX(E$7:$E712)+1)</f>
        <v/>
      </c>
      <c r="F713" s="122"/>
      <c r="G713" s="123"/>
      <c r="H713" s="107"/>
      <c r="I713" s="108"/>
      <c r="J713" s="107"/>
      <c r="K713" s="109"/>
      <c r="L713" s="126"/>
      <c r="M713" s="127"/>
      <c r="N713" s="87" t="str">
        <f t="shared" si="23"/>
        <v/>
      </c>
    </row>
    <row r="714" spans="1:14" x14ac:dyDescent="0.2">
      <c r="A714" s="7" t="str">
        <f>_xlfn.IFNA(VLOOKUP(I714,Довідник!D:F,3,FALSE),"")</f>
        <v/>
      </c>
      <c r="B714" s="7">
        <f>Т.1_2!$I$6</f>
        <v>0</v>
      </c>
      <c r="C714" s="7">
        <f>YEAR(Т.1_2!$I$1)</f>
        <v>1900</v>
      </c>
      <c r="D714" s="7">
        <f t="shared" si="22"/>
        <v>0</v>
      </c>
      <c r="E714" s="44" t="str">
        <f>IF(ISBLANK(H714),"",MAX(E$7:$E713)+1)</f>
        <v/>
      </c>
      <c r="F714" s="122"/>
      <c r="G714" s="123"/>
      <c r="H714" s="107"/>
      <c r="I714" s="108"/>
      <c r="J714" s="107"/>
      <c r="K714" s="109"/>
      <c r="L714" s="126"/>
      <c r="M714" s="127"/>
      <c r="N714" s="87" t="str">
        <f t="shared" si="23"/>
        <v/>
      </c>
    </row>
    <row r="715" spans="1:14" x14ac:dyDescent="0.2">
      <c r="A715" s="7" t="str">
        <f>_xlfn.IFNA(VLOOKUP(I715,Довідник!D:F,3,FALSE),"")</f>
        <v/>
      </c>
      <c r="B715" s="7">
        <f>Т.1_2!$I$6</f>
        <v>0</v>
      </c>
      <c r="C715" s="7">
        <f>YEAR(Т.1_2!$I$1)</f>
        <v>1900</v>
      </c>
      <c r="D715" s="7">
        <f t="shared" si="22"/>
        <v>0</v>
      </c>
      <c r="E715" s="44" t="str">
        <f>IF(ISBLANK(H715),"",MAX(E$7:$E714)+1)</f>
        <v/>
      </c>
      <c r="F715" s="122"/>
      <c r="G715" s="123"/>
      <c r="H715" s="107"/>
      <c r="I715" s="108"/>
      <c r="J715" s="107"/>
      <c r="K715" s="109"/>
      <c r="L715" s="126"/>
      <c r="M715" s="127"/>
      <c r="N715" s="87" t="str">
        <f t="shared" si="23"/>
        <v/>
      </c>
    </row>
    <row r="716" spans="1:14" x14ac:dyDescent="0.2">
      <c r="A716" s="7" t="str">
        <f>_xlfn.IFNA(VLOOKUP(I716,Довідник!D:F,3,FALSE),"")</f>
        <v/>
      </c>
      <c r="B716" s="7">
        <f>Т.1_2!$I$6</f>
        <v>0</v>
      </c>
      <c r="C716" s="7">
        <f>YEAR(Т.1_2!$I$1)</f>
        <v>1900</v>
      </c>
      <c r="D716" s="7">
        <f t="shared" si="22"/>
        <v>0</v>
      </c>
      <c r="E716" s="44" t="str">
        <f>IF(ISBLANK(H716),"",MAX(E$7:$E715)+1)</f>
        <v/>
      </c>
      <c r="F716" s="122"/>
      <c r="G716" s="123"/>
      <c r="H716" s="107"/>
      <c r="I716" s="108"/>
      <c r="J716" s="107"/>
      <c r="K716" s="109"/>
      <c r="L716" s="126"/>
      <c r="M716" s="127"/>
      <c r="N716" s="87" t="str">
        <f t="shared" si="23"/>
        <v/>
      </c>
    </row>
    <row r="717" spans="1:14" x14ac:dyDescent="0.2">
      <c r="A717" s="7" t="str">
        <f>_xlfn.IFNA(VLOOKUP(I717,Довідник!D:F,3,FALSE),"")</f>
        <v/>
      </c>
      <c r="B717" s="7">
        <f>Т.1_2!$I$6</f>
        <v>0</v>
      </c>
      <c r="C717" s="7">
        <f>YEAR(Т.1_2!$I$1)</f>
        <v>1900</v>
      </c>
      <c r="D717" s="7">
        <f t="shared" si="22"/>
        <v>0</v>
      </c>
      <c r="E717" s="44" t="str">
        <f>IF(ISBLANK(H717),"",MAX(E$7:$E716)+1)</f>
        <v/>
      </c>
      <c r="F717" s="122"/>
      <c r="G717" s="123"/>
      <c r="H717" s="107"/>
      <c r="I717" s="108"/>
      <c r="J717" s="107"/>
      <c r="K717" s="109"/>
      <c r="L717" s="126"/>
      <c r="M717" s="127"/>
      <c r="N717" s="87" t="str">
        <f t="shared" si="23"/>
        <v/>
      </c>
    </row>
    <row r="718" spans="1:14" x14ac:dyDescent="0.2">
      <c r="A718" s="7" t="str">
        <f>_xlfn.IFNA(VLOOKUP(I718,Довідник!D:F,3,FALSE),"")</f>
        <v/>
      </c>
      <c r="B718" s="7">
        <f>Т.1_2!$I$6</f>
        <v>0</v>
      </c>
      <c r="C718" s="7">
        <f>YEAR(Т.1_2!$I$1)</f>
        <v>1900</v>
      </c>
      <c r="D718" s="7">
        <f t="shared" si="22"/>
        <v>0</v>
      </c>
      <c r="E718" s="44" t="str">
        <f>IF(ISBLANK(H718),"",MAX(E$7:$E717)+1)</f>
        <v/>
      </c>
      <c r="F718" s="122"/>
      <c r="G718" s="123"/>
      <c r="H718" s="107"/>
      <c r="I718" s="108"/>
      <c r="J718" s="107"/>
      <c r="K718" s="109"/>
      <c r="L718" s="126"/>
      <c r="M718" s="127"/>
      <c r="N718" s="87" t="str">
        <f t="shared" si="23"/>
        <v/>
      </c>
    </row>
    <row r="719" spans="1:14" x14ac:dyDescent="0.2">
      <c r="A719" s="7" t="str">
        <f>_xlfn.IFNA(VLOOKUP(I719,Довідник!D:F,3,FALSE),"")</f>
        <v/>
      </c>
      <c r="B719" s="7">
        <f>Т.1_2!$I$6</f>
        <v>0</v>
      </c>
      <c r="C719" s="7">
        <f>YEAR(Т.1_2!$I$1)</f>
        <v>1900</v>
      </c>
      <c r="D719" s="7">
        <f t="shared" si="22"/>
        <v>0</v>
      </c>
      <c r="E719" s="44" t="str">
        <f>IF(ISBLANK(H719),"",MAX(E$7:$E718)+1)</f>
        <v/>
      </c>
      <c r="F719" s="122"/>
      <c r="G719" s="123"/>
      <c r="H719" s="107"/>
      <c r="I719" s="108"/>
      <c r="J719" s="107"/>
      <c r="K719" s="109"/>
      <c r="L719" s="126"/>
      <c r="M719" s="127"/>
      <c r="N719" s="87" t="str">
        <f t="shared" si="23"/>
        <v/>
      </c>
    </row>
    <row r="720" spans="1:14" x14ac:dyDescent="0.2">
      <c r="A720" s="7" t="str">
        <f>_xlfn.IFNA(VLOOKUP(I720,Довідник!D:F,3,FALSE),"")</f>
        <v/>
      </c>
      <c r="B720" s="7">
        <f>Т.1_2!$I$6</f>
        <v>0</v>
      </c>
      <c r="C720" s="7">
        <f>YEAR(Т.1_2!$I$1)</f>
        <v>1900</v>
      </c>
      <c r="D720" s="7">
        <f t="shared" si="22"/>
        <v>0</v>
      </c>
      <c r="E720" s="44" t="str">
        <f>IF(ISBLANK(H720),"",MAX(E$7:$E719)+1)</f>
        <v/>
      </c>
      <c r="F720" s="122"/>
      <c r="G720" s="123"/>
      <c r="H720" s="107"/>
      <c r="I720" s="108"/>
      <c r="J720" s="107"/>
      <c r="K720" s="109"/>
      <c r="L720" s="126"/>
      <c r="M720" s="127"/>
      <c r="N720" s="87" t="str">
        <f t="shared" si="23"/>
        <v/>
      </c>
    </row>
    <row r="721" spans="1:14" x14ac:dyDescent="0.2">
      <c r="A721" s="7" t="str">
        <f>_xlfn.IFNA(VLOOKUP(I721,Довідник!D:F,3,FALSE),"")</f>
        <v/>
      </c>
      <c r="B721" s="7">
        <f>Т.1_2!$I$6</f>
        <v>0</v>
      </c>
      <c r="C721" s="7">
        <f>YEAR(Т.1_2!$I$1)</f>
        <v>1900</v>
      </c>
      <c r="D721" s="7">
        <f t="shared" si="22"/>
        <v>0</v>
      </c>
      <c r="E721" s="44" t="str">
        <f>IF(ISBLANK(H721),"",MAX(E$7:$E720)+1)</f>
        <v/>
      </c>
      <c r="F721" s="122"/>
      <c r="G721" s="123"/>
      <c r="H721" s="107"/>
      <c r="I721" s="108"/>
      <c r="J721" s="107"/>
      <c r="K721" s="109"/>
      <c r="L721" s="126"/>
      <c r="M721" s="127"/>
      <c r="N721" s="87" t="str">
        <f t="shared" si="23"/>
        <v/>
      </c>
    </row>
    <row r="722" spans="1:14" x14ac:dyDescent="0.2">
      <c r="A722" s="7" t="str">
        <f>_xlfn.IFNA(VLOOKUP(I722,Довідник!D:F,3,FALSE),"")</f>
        <v/>
      </c>
      <c r="B722" s="7">
        <f>Т.1_2!$I$6</f>
        <v>0</v>
      </c>
      <c r="C722" s="7">
        <f>YEAR(Т.1_2!$I$1)</f>
        <v>1900</v>
      </c>
      <c r="D722" s="7">
        <f t="shared" si="22"/>
        <v>0</v>
      </c>
      <c r="E722" s="44" t="str">
        <f>IF(ISBLANK(H722),"",MAX(E$7:$E721)+1)</f>
        <v/>
      </c>
      <c r="F722" s="122"/>
      <c r="G722" s="123"/>
      <c r="H722" s="107"/>
      <c r="I722" s="108"/>
      <c r="J722" s="107"/>
      <c r="K722" s="109"/>
      <c r="L722" s="126"/>
      <c r="M722" s="127"/>
      <c r="N722" s="87" t="str">
        <f t="shared" si="23"/>
        <v/>
      </c>
    </row>
    <row r="723" spans="1:14" x14ac:dyDescent="0.2">
      <c r="A723" s="7" t="str">
        <f>_xlfn.IFNA(VLOOKUP(I723,Довідник!D:F,3,FALSE),"")</f>
        <v/>
      </c>
      <c r="B723" s="7">
        <f>Т.1_2!$I$6</f>
        <v>0</v>
      </c>
      <c r="C723" s="7">
        <f>YEAR(Т.1_2!$I$1)</f>
        <v>1900</v>
      </c>
      <c r="D723" s="7">
        <f t="shared" si="22"/>
        <v>0</v>
      </c>
      <c r="E723" s="44" t="str">
        <f>IF(ISBLANK(H723),"",MAX(E$7:$E722)+1)</f>
        <v/>
      </c>
      <c r="F723" s="122"/>
      <c r="G723" s="123"/>
      <c r="H723" s="107"/>
      <c r="I723" s="108"/>
      <c r="J723" s="107"/>
      <c r="K723" s="109"/>
      <c r="L723" s="126"/>
      <c r="M723" s="127"/>
      <c r="N723" s="87" t="str">
        <f t="shared" si="23"/>
        <v/>
      </c>
    </row>
    <row r="724" spans="1:14" x14ac:dyDescent="0.2">
      <c r="A724" s="7" t="str">
        <f>_xlfn.IFNA(VLOOKUP(I724,Довідник!D:F,3,FALSE),"")</f>
        <v/>
      </c>
      <c r="B724" s="7">
        <f>Т.1_2!$I$6</f>
        <v>0</v>
      </c>
      <c r="C724" s="7">
        <f>YEAR(Т.1_2!$I$1)</f>
        <v>1900</v>
      </c>
      <c r="D724" s="7">
        <f t="shared" si="22"/>
        <v>0</v>
      </c>
      <c r="E724" s="44" t="str">
        <f>IF(ISBLANK(H724),"",MAX(E$7:$E723)+1)</f>
        <v/>
      </c>
      <c r="F724" s="122"/>
      <c r="G724" s="123"/>
      <c r="H724" s="107"/>
      <c r="I724" s="108"/>
      <c r="J724" s="107"/>
      <c r="K724" s="109"/>
      <c r="L724" s="126"/>
      <c r="M724" s="127"/>
      <c r="N724" s="87" t="str">
        <f t="shared" si="23"/>
        <v/>
      </c>
    </row>
    <row r="725" spans="1:14" x14ac:dyDescent="0.2">
      <c r="A725" s="7" t="str">
        <f>_xlfn.IFNA(VLOOKUP(I725,Довідник!D:F,3,FALSE),"")</f>
        <v/>
      </c>
      <c r="B725" s="7">
        <f>Т.1_2!$I$6</f>
        <v>0</v>
      </c>
      <c r="C725" s="7">
        <f>YEAR(Т.1_2!$I$1)</f>
        <v>1900</v>
      </c>
      <c r="D725" s="7">
        <f t="shared" si="22"/>
        <v>0</v>
      </c>
      <c r="E725" s="44" t="str">
        <f>IF(ISBLANK(H725),"",MAX(E$7:$E724)+1)</f>
        <v/>
      </c>
      <c r="F725" s="122"/>
      <c r="G725" s="123"/>
      <c r="H725" s="107"/>
      <c r="I725" s="108"/>
      <c r="J725" s="107"/>
      <c r="K725" s="109"/>
      <c r="L725" s="126"/>
      <c r="M725" s="127"/>
      <c r="N725" s="87" t="str">
        <f t="shared" si="23"/>
        <v/>
      </c>
    </row>
    <row r="726" spans="1:14" x14ac:dyDescent="0.2">
      <c r="A726" s="7" t="str">
        <f>_xlfn.IFNA(VLOOKUP(I726,Довідник!D:F,3,FALSE),"")</f>
        <v/>
      </c>
      <c r="B726" s="7">
        <f>Т.1_2!$I$6</f>
        <v>0</v>
      </c>
      <c r="C726" s="7">
        <f>YEAR(Т.1_2!$I$1)</f>
        <v>1900</v>
      </c>
      <c r="D726" s="7">
        <f t="shared" si="22"/>
        <v>0</v>
      </c>
      <c r="E726" s="44" t="str">
        <f>IF(ISBLANK(H726),"",MAX(E$7:$E725)+1)</f>
        <v/>
      </c>
      <c r="F726" s="122"/>
      <c r="G726" s="123"/>
      <c r="H726" s="107"/>
      <c r="I726" s="108"/>
      <c r="J726" s="107"/>
      <c r="K726" s="109"/>
      <c r="L726" s="126"/>
      <c r="M726" s="127"/>
      <c r="N726" s="87" t="str">
        <f t="shared" si="23"/>
        <v/>
      </c>
    </row>
    <row r="727" spans="1:14" x14ac:dyDescent="0.2">
      <c r="A727" s="7" t="str">
        <f>_xlfn.IFNA(VLOOKUP(I727,Довідник!D:F,3,FALSE),"")</f>
        <v/>
      </c>
      <c r="B727" s="7">
        <f>Т.1_2!$I$6</f>
        <v>0</v>
      </c>
      <c r="C727" s="7">
        <f>YEAR(Т.1_2!$I$1)</f>
        <v>1900</v>
      </c>
      <c r="D727" s="7">
        <f t="shared" si="22"/>
        <v>0</v>
      </c>
      <c r="E727" s="44" t="str">
        <f>IF(ISBLANK(H727),"",MAX(E$7:$E726)+1)</f>
        <v/>
      </c>
      <c r="F727" s="122"/>
      <c r="G727" s="123"/>
      <c r="H727" s="107"/>
      <c r="I727" s="108"/>
      <c r="J727" s="107"/>
      <c r="K727" s="109"/>
      <c r="L727" s="126"/>
      <c r="M727" s="127"/>
      <c r="N727" s="87" t="str">
        <f t="shared" si="23"/>
        <v/>
      </c>
    </row>
    <row r="728" spans="1:14" x14ac:dyDescent="0.2">
      <c r="A728" s="7" t="str">
        <f>_xlfn.IFNA(VLOOKUP(I728,Довідник!D:F,3,FALSE),"")</f>
        <v/>
      </c>
      <c r="B728" s="7">
        <f>Т.1_2!$I$6</f>
        <v>0</v>
      </c>
      <c r="C728" s="7">
        <f>YEAR(Т.1_2!$I$1)</f>
        <v>1900</v>
      </c>
      <c r="D728" s="7">
        <f t="shared" si="22"/>
        <v>0</v>
      </c>
      <c r="E728" s="44" t="str">
        <f>IF(ISBLANK(H728),"",MAX(E$7:$E727)+1)</f>
        <v/>
      </c>
      <c r="F728" s="122"/>
      <c r="G728" s="123"/>
      <c r="H728" s="107"/>
      <c r="I728" s="108"/>
      <c r="J728" s="107"/>
      <c r="K728" s="109"/>
      <c r="L728" s="126"/>
      <c r="M728" s="127"/>
      <c r="N728" s="87" t="str">
        <f t="shared" si="23"/>
        <v/>
      </c>
    </row>
    <row r="729" spans="1:14" x14ac:dyDescent="0.2">
      <c r="A729" s="7" t="str">
        <f>_xlfn.IFNA(VLOOKUP(I729,Довідник!D:F,3,FALSE),"")</f>
        <v/>
      </c>
      <c r="B729" s="7">
        <f>Т.1_2!$I$6</f>
        <v>0</v>
      </c>
      <c r="C729" s="7">
        <f>YEAR(Т.1_2!$I$1)</f>
        <v>1900</v>
      </c>
      <c r="D729" s="7">
        <f t="shared" si="22"/>
        <v>0</v>
      </c>
      <c r="E729" s="44" t="str">
        <f>IF(ISBLANK(H729),"",MAX(E$7:$E728)+1)</f>
        <v/>
      </c>
      <c r="F729" s="122"/>
      <c r="G729" s="123"/>
      <c r="H729" s="107"/>
      <c r="I729" s="108"/>
      <c r="J729" s="107"/>
      <c r="K729" s="109"/>
      <c r="L729" s="126"/>
      <c r="M729" s="127"/>
      <c r="N729" s="87" t="str">
        <f t="shared" si="23"/>
        <v/>
      </c>
    </row>
    <row r="730" spans="1:14" x14ac:dyDescent="0.2">
      <c r="A730" s="7" t="str">
        <f>_xlfn.IFNA(VLOOKUP(I730,Довідник!D:F,3,FALSE),"")</f>
        <v/>
      </c>
      <c r="B730" s="7">
        <f>Т.1_2!$I$6</f>
        <v>0</v>
      </c>
      <c r="C730" s="7">
        <f>YEAR(Т.1_2!$I$1)</f>
        <v>1900</v>
      </c>
      <c r="D730" s="7">
        <f t="shared" si="22"/>
        <v>0</v>
      </c>
      <c r="E730" s="44" t="str">
        <f>IF(ISBLANK(H730),"",MAX(E$7:$E729)+1)</f>
        <v/>
      </c>
      <c r="F730" s="122"/>
      <c r="G730" s="123"/>
      <c r="H730" s="107"/>
      <c r="I730" s="108"/>
      <c r="J730" s="107"/>
      <c r="K730" s="109"/>
      <c r="L730" s="126"/>
      <c r="M730" s="127"/>
      <c r="N730" s="87" t="str">
        <f t="shared" si="23"/>
        <v/>
      </c>
    </row>
    <row r="731" spans="1:14" x14ac:dyDescent="0.2">
      <c r="A731" s="7" t="str">
        <f>_xlfn.IFNA(VLOOKUP(I731,Довідник!D:F,3,FALSE),"")</f>
        <v/>
      </c>
      <c r="B731" s="7">
        <f>Т.1_2!$I$6</f>
        <v>0</v>
      </c>
      <c r="C731" s="7">
        <f>YEAR(Т.1_2!$I$1)</f>
        <v>1900</v>
      </c>
      <c r="D731" s="7">
        <f t="shared" si="22"/>
        <v>0</v>
      </c>
      <c r="E731" s="44" t="str">
        <f>IF(ISBLANK(H731),"",MAX(E$7:$E730)+1)</f>
        <v/>
      </c>
      <c r="F731" s="122"/>
      <c r="G731" s="123"/>
      <c r="H731" s="107"/>
      <c r="I731" s="108"/>
      <c r="J731" s="107"/>
      <c r="K731" s="109"/>
      <c r="L731" s="126"/>
      <c r="M731" s="127"/>
      <c r="N731" s="87" t="str">
        <f t="shared" si="23"/>
        <v/>
      </c>
    </row>
    <row r="732" spans="1:14" x14ac:dyDescent="0.2">
      <c r="A732" s="7" t="str">
        <f>_xlfn.IFNA(VLOOKUP(I732,Довідник!D:F,3,FALSE),"")</f>
        <v/>
      </c>
      <c r="B732" s="7">
        <f>Т.1_2!$I$6</f>
        <v>0</v>
      </c>
      <c r="C732" s="7">
        <f>YEAR(Т.1_2!$I$1)</f>
        <v>1900</v>
      </c>
      <c r="D732" s="7">
        <f t="shared" si="22"/>
        <v>0</v>
      </c>
      <c r="E732" s="44" t="str">
        <f>IF(ISBLANK(H732),"",MAX(E$7:$E731)+1)</f>
        <v/>
      </c>
      <c r="F732" s="122"/>
      <c r="G732" s="123"/>
      <c r="H732" s="107"/>
      <c r="I732" s="108"/>
      <c r="J732" s="107"/>
      <c r="K732" s="109"/>
      <c r="L732" s="126"/>
      <c r="M732" s="127"/>
      <c r="N732" s="87" t="str">
        <f t="shared" si="23"/>
        <v/>
      </c>
    </row>
    <row r="733" spans="1:14" x14ac:dyDescent="0.2">
      <c r="A733" s="7" t="str">
        <f>_xlfn.IFNA(VLOOKUP(I733,Довідник!D:F,3,FALSE),"")</f>
        <v/>
      </c>
      <c r="B733" s="7">
        <f>Т.1_2!$I$6</f>
        <v>0</v>
      </c>
      <c r="C733" s="7">
        <f>YEAR(Т.1_2!$I$1)</f>
        <v>1900</v>
      </c>
      <c r="D733" s="7">
        <f t="shared" si="22"/>
        <v>0</v>
      </c>
      <c r="E733" s="44" t="str">
        <f>IF(ISBLANK(H733),"",MAX(E$7:$E732)+1)</f>
        <v/>
      </c>
      <c r="F733" s="122"/>
      <c r="G733" s="123"/>
      <c r="H733" s="107"/>
      <c r="I733" s="108"/>
      <c r="J733" s="107"/>
      <c r="K733" s="109"/>
      <c r="L733" s="126"/>
      <c r="M733" s="127"/>
      <c r="N733" s="87" t="str">
        <f t="shared" si="23"/>
        <v/>
      </c>
    </row>
    <row r="734" spans="1:14" x14ac:dyDescent="0.2">
      <c r="A734" s="7" t="str">
        <f>_xlfn.IFNA(VLOOKUP(I734,Довідник!D:F,3,FALSE),"")</f>
        <v/>
      </c>
      <c r="B734" s="7">
        <f>Т.1_2!$I$6</f>
        <v>0</v>
      </c>
      <c r="C734" s="7">
        <f>YEAR(Т.1_2!$I$1)</f>
        <v>1900</v>
      </c>
      <c r="D734" s="7">
        <f t="shared" si="22"/>
        <v>0</v>
      </c>
      <c r="E734" s="44" t="str">
        <f>IF(ISBLANK(H734),"",MAX(E$7:$E733)+1)</f>
        <v/>
      </c>
      <c r="F734" s="122"/>
      <c r="G734" s="123"/>
      <c r="H734" s="107"/>
      <c r="I734" s="108"/>
      <c r="J734" s="107"/>
      <c r="K734" s="109"/>
      <c r="L734" s="126"/>
      <c r="M734" s="127"/>
      <c r="N734" s="87" t="str">
        <f t="shared" si="23"/>
        <v/>
      </c>
    </row>
    <row r="735" spans="1:14" x14ac:dyDescent="0.2">
      <c r="A735" s="7" t="str">
        <f>_xlfn.IFNA(VLOOKUP(I735,Довідник!D:F,3,FALSE),"")</f>
        <v/>
      </c>
      <c r="B735" s="7">
        <f>Т.1_2!$I$6</f>
        <v>0</v>
      </c>
      <c r="C735" s="7">
        <f>YEAR(Т.1_2!$I$1)</f>
        <v>1900</v>
      </c>
      <c r="D735" s="7">
        <f t="shared" si="22"/>
        <v>0</v>
      </c>
      <c r="E735" s="44" t="str">
        <f>IF(ISBLANK(H735),"",MAX(E$7:$E734)+1)</f>
        <v/>
      </c>
      <c r="F735" s="122"/>
      <c r="G735" s="123"/>
      <c r="H735" s="107"/>
      <c r="I735" s="108"/>
      <c r="J735" s="107"/>
      <c r="K735" s="109"/>
      <c r="L735" s="126"/>
      <c r="M735" s="127"/>
      <c r="N735" s="87" t="str">
        <f t="shared" si="23"/>
        <v/>
      </c>
    </row>
    <row r="736" spans="1:14" x14ac:dyDescent="0.2">
      <c r="A736" s="7" t="str">
        <f>_xlfn.IFNA(VLOOKUP(I736,Довідник!D:F,3,FALSE),"")</f>
        <v/>
      </c>
      <c r="B736" s="7">
        <f>Т.1_2!$I$6</f>
        <v>0</v>
      </c>
      <c r="C736" s="7">
        <f>YEAR(Т.1_2!$I$1)</f>
        <v>1900</v>
      </c>
      <c r="D736" s="7">
        <f t="shared" si="22"/>
        <v>0</v>
      </c>
      <c r="E736" s="44" t="str">
        <f>IF(ISBLANK(H736),"",MAX(E$7:$E735)+1)</f>
        <v/>
      </c>
      <c r="F736" s="122"/>
      <c r="G736" s="123"/>
      <c r="H736" s="107"/>
      <c r="I736" s="108"/>
      <c r="J736" s="107"/>
      <c r="K736" s="109"/>
      <c r="L736" s="126"/>
      <c r="M736" s="127"/>
      <c r="N736" s="87" t="str">
        <f t="shared" si="23"/>
        <v/>
      </c>
    </row>
    <row r="737" spans="1:14" x14ac:dyDescent="0.2">
      <c r="A737" s="7" t="str">
        <f>_xlfn.IFNA(VLOOKUP(I737,Довідник!D:F,3,FALSE),"")</f>
        <v/>
      </c>
      <c r="B737" s="7">
        <f>Т.1_2!$I$6</f>
        <v>0</v>
      </c>
      <c r="C737" s="7">
        <f>YEAR(Т.1_2!$I$1)</f>
        <v>1900</v>
      </c>
      <c r="D737" s="7">
        <f t="shared" si="22"/>
        <v>0</v>
      </c>
      <c r="E737" s="44" t="str">
        <f>IF(ISBLANK(H737),"",MAX(E$7:$E736)+1)</f>
        <v/>
      </c>
      <c r="F737" s="122"/>
      <c r="G737" s="123"/>
      <c r="H737" s="107"/>
      <c r="I737" s="108"/>
      <c r="J737" s="107"/>
      <c r="K737" s="109"/>
      <c r="L737" s="126"/>
      <c r="M737" s="127"/>
      <c r="N737" s="87" t="str">
        <f t="shared" si="23"/>
        <v/>
      </c>
    </row>
    <row r="738" spans="1:14" x14ac:dyDescent="0.2">
      <c r="A738" s="7" t="str">
        <f>_xlfn.IFNA(VLOOKUP(I738,Довідник!D:F,3,FALSE),"")</f>
        <v/>
      </c>
      <c r="B738" s="7">
        <f>Т.1_2!$I$6</f>
        <v>0</v>
      </c>
      <c r="C738" s="7">
        <f>YEAR(Т.1_2!$I$1)</f>
        <v>1900</v>
      </c>
      <c r="D738" s="7">
        <f t="shared" si="22"/>
        <v>0</v>
      </c>
      <c r="E738" s="44" t="str">
        <f>IF(ISBLANK(H738),"",MAX(E$7:$E737)+1)</f>
        <v/>
      </c>
      <c r="F738" s="122"/>
      <c r="G738" s="123"/>
      <c r="H738" s="107"/>
      <c r="I738" s="108"/>
      <c r="J738" s="107"/>
      <c r="K738" s="109"/>
      <c r="L738" s="126"/>
      <c r="M738" s="127"/>
      <c r="N738" s="87" t="str">
        <f t="shared" si="23"/>
        <v/>
      </c>
    </row>
    <row r="739" spans="1:14" x14ac:dyDescent="0.2">
      <c r="A739" s="7" t="str">
        <f>_xlfn.IFNA(VLOOKUP(I739,Довідник!D:F,3,FALSE),"")</f>
        <v/>
      </c>
      <c r="B739" s="7">
        <f>Т.1_2!$I$6</f>
        <v>0</v>
      </c>
      <c r="C739" s="7">
        <f>YEAR(Т.1_2!$I$1)</f>
        <v>1900</v>
      </c>
      <c r="D739" s="7">
        <f t="shared" si="22"/>
        <v>0</v>
      </c>
      <c r="E739" s="44" t="str">
        <f>IF(ISBLANK(H739),"",MAX(E$7:$E738)+1)</f>
        <v/>
      </c>
      <c r="F739" s="122"/>
      <c r="G739" s="123"/>
      <c r="H739" s="107"/>
      <c r="I739" s="108"/>
      <c r="J739" s="107"/>
      <c r="K739" s="109"/>
      <c r="L739" s="126"/>
      <c r="M739" s="127"/>
      <c r="N739" s="87" t="str">
        <f t="shared" si="23"/>
        <v/>
      </c>
    </row>
    <row r="740" spans="1:14" x14ac:dyDescent="0.2">
      <c r="A740" s="7" t="str">
        <f>_xlfn.IFNA(VLOOKUP(I740,Довідник!D:F,3,FALSE),"")</f>
        <v/>
      </c>
      <c r="B740" s="7">
        <f>Т.1_2!$I$6</f>
        <v>0</v>
      </c>
      <c r="C740" s="7">
        <f>YEAR(Т.1_2!$I$1)</f>
        <v>1900</v>
      </c>
      <c r="D740" s="7">
        <f t="shared" si="22"/>
        <v>0</v>
      </c>
      <c r="E740" s="44" t="str">
        <f>IF(ISBLANK(H740),"",MAX(E$7:$E739)+1)</f>
        <v/>
      </c>
      <c r="F740" s="122"/>
      <c r="G740" s="123"/>
      <c r="H740" s="107"/>
      <c r="I740" s="108"/>
      <c r="J740" s="107"/>
      <c r="K740" s="109"/>
      <c r="L740" s="126"/>
      <c r="M740" s="127"/>
      <c r="N740" s="87" t="str">
        <f t="shared" si="23"/>
        <v/>
      </c>
    </row>
    <row r="741" spans="1:14" x14ac:dyDescent="0.2">
      <c r="A741" s="7" t="str">
        <f>_xlfn.IFNA(VLOOKUP(I741,Довідник!D:F,3,FALSE),"")</f>
        <v/>
      </c>
      <c r="B741" s="7">
        <f>Т.1_2!$I$6</f>
        <v>0</v>
      </c>
      <c r="C741" s="7">
        <f>YEAR(Т.1_2!$I$1)</f>
        <v>1900</v>
      </c>
      <c r="D741" s="7">
        <f t="shared" si="22"/>
        <v>0</v>
      </c>
      <c r="E741" s="44" t="str">
        <f>IF(ISBLANK(H741),"",MAX(E$7:$E740)+1)</f>
        <v/>
      </c>
      <c r="F741" s="122"/>
      <c r="G741" s="123"/>
      <c r="H741" s="107"/>
      <c r="I741" s="108"/>
      <c r="J741" s="107"/>
      <c r="K741" s="109"/>
      <c r="L741" s="126"/>
      <c r="M741" s="127"/>
      <c r="N741" s="87" t="str">
        <f t="shared" si="23"/>
        <v/>
      </c>
    </row>
    <row r="742" spans="1:14" x14ac:dyDescent="0.2">
      <c r="A742" s="7" t="str">
        <f>_xlfn.IFNA(VLOOKUP(I742,Довідник!D:F,3,FALSE),"")</f>
        <v/>
      </c>
      <c r="B742" s="7">
        <f>Т.1_2!$I$6</f>
        <v>0</v>
      </c>
      <c r="C742" s="7">
        <f>YEAR(Т.1_2!$I$1)</f>
        <v>1900</v>
      </c>
      <c r="D742" s="7">
        <f t="shared" si="22"/>
        <v>0</v>
      </c>
      <c r="E742" s="44" t="str">
        <f>IF(ISBLANK(H742),"",MAX(E$7:$E741)+1)</f>
        <v/>
      </c>
      <c r="F742" s="122"/>
      <c r="G742" s="123"/>
      <c r="H742" s="107"/>
      <c r="I742" s="108"/>
      <c r="J742" s="107"/>
      <c r="K742" s="109"/>
      <c r="L742" s="126"/>
      <c r="M742" s="127"/>
      <c r="N742" s="87" t="str">
        <f t="shared" si="23"/>
        <v/>
      </c>
    </row>
    <row r="743" spans="1:14" x14ac:dyDescent="0.2">
      <c r="A743" s="7" t="str">
        <f>_xlfn.IFNA(VLOOKUP(I743,Довідник!D:F,3,FALSE),"")</f>
        <v/>
      </c>
      <c r="B743" s="7">
        <f>Т.1_2!$I$6</f>
        <v>0</v>
      </c>
      <c r="C743" s="7">
        <f>YEAR(Т.1_2!$I$1)</f>
        <v>1900</v>
      </c>
      <c r="D743" s="7">
        <f t="shared" si="22"/>
        <v>0</v>
      </c>
      <c r="E743" s="44" t="str">
        <f>IF(ISBLANK(H743),"",MAX(E$7:$E742)+1)</f>
        <v/>
      </c>
      <c r="F743" s="122"/>
      <c r="G743" s="123"/>
      <c r="H743" s="107"/>
      <c r="I743" s="108"/>
      <c r="J743" s="107"/>
      <c r="K743" s="109"/>
      <c r="L743" s="126"/>
      <c r="M743" s="127"/>
      <c r="N743" s="87" t="str">
        <f t="shared" si="23"/>
        <v/>
      </c>
    </row>
    <row r="744" spans="1:14" x14ac:dyDescent="0.2">
      <c r="A744" s="7" t="str">
        <f>_xlfn.IFNA(VLOOKUP(I744,Довідник!D:F,3,FALSE),"")</f>
        <v/>
      </c>
      <c r="B744" s="7">
        <f>Т.1_2!$I$6</f>
        <v>0</v>
      </c>
      <c r="C744" s="7">
        <f>YEAR(Т.1_2!$I$1)</f>
        <v>1900</v>
      </c>
      <c r="D744" s="7">
        <f t="shared" si="22"/>
        <v>0</v>
      </c>
      <c r="E744" s="44" t="str">
        <f>IF(ISBLANK(H744),"",MAX(E$7:$E743)+1)</f>
        <v/>
      </c>
      <c r="F744" s="122"/>
      <c r="G744" s="123"/>
      <c r="H744" s="107"/>
      <c r="I744" s="108"/>
      <c r="J744" s="107"/>
      <c r="K744" s="109"/>
      <c r="L744" s="126"/>
      <c r="M744" s="127"/>
      <c r="N744" s="87" t="str">
        <f t="shared" si="23"/>
        <v/>
      </c>
    </row>
    <row r="745" spans="1:14" x14ac:dyDescent="0.2">
      <c r="A745" s="7" t="str">
        <f>_xlfn.IFNA(VLOOKUP(I745,Довідник!D:F,3,FALSE),"")</f>
        <v/>
      </c>
      <c r="B745" s="7">
        <f>Т.1_2!$I$6</f>
        <v>0</v>
      </c>
      <c r="C745" s="7">
        <f>YEAR(Т.1_2!$I$1)</f>
        <v>1900</v>
      </c>
      <c r="D745" s="7">
        <f t="shared" si="22"/>
        <v>0</v>
      </c>
      <c r="E745" s="44" t="str">
        <f>IF(ISBLANK(H745),"",MAX(E$7:$E744)+1)</f>
        <v/>
      </c>
      <c r="F745" s="122"/>
      <c r="G745" s="123"/>
      <c r="H745" s="107"/>
      <c r="I745" s="108"/>
      <c r="J745" s="107"/>
      <c r="K745" s="109"/>
      <c r="L745" s="126"/>
      <c r="M745" s="127"/>
      <c r="N745" s="87" t="str">
        <f t="shared" si="23"/>
        <v/>
      </c>
    </row>
    <row r="746" spans="1:14" x14ac:dyDescent="0.2">
      <c r="A746" s="7" t="str">
        <f>_xlfn.IFNA(VLOOKUP(I746,Довідник!D:F,3,FALSE),"")</f>
        <v/>
      </c>
      <c r="B746" s="7">
        <f>Т.1_2!$I$6</f>
        <v>0</v>
      </c>
      <c r="C746" s="7">
        <f>YEAR(Т.1_2!$I$1)</f>
        <v>1900</v>
      </c>
      <c r="D746" s="7">
        <f t="shared" si="22"/>
        <v>0</v>
      </c>
      <c r="E746" s="44" t="str">
        <f>IF(ISBLANK(H746),"",MAX(E$7:$E745)+1)</f>
        <v/>
      </c>
      <c r="F746" s="122"/>
      <c r="G746" s="123"/>
      <c r="H746" s="107"/>
      <c r="I746" s="108"/>
      <c r="J746" s="107"/>
      <c r="K746" s="109"/>
      <c r="L746" s="126"/>
      <c r="M746" s="127"/>
      <c r="N746" s="87" t="str">
        <f t="shared" si="23"/>
        <v/>
      </c>
    </row>
    <row r="747" spans="1:14" x14ac:dyDescent="0.2">
      <c r="A747" s="7" t="str">
        <f>_xlfn.IFNA(VLOOKUP(I747,Довідник!D:F,3,FALSE),"")</f>
        <v/>
      </c>
      <c r="B747" s="7">
        <f>Т.1_2!$I$6</f>
        <v>0</v>
      </c>
      <c r="C747" s="7">
        <f>YEAR(Т.1_2!$I$1)</f>
        <v>1900</v>
      </c>
      <c r="D747" s="7">
        <f t="shared" si="22"/>
        <v>0</v>
      </c>
      <c r="E747" s="44" t="str">
        <f>IF(ISBLANK(H747),"",MAX(E$7:$E746)+1)</f>
        <v/>
      </c>
      <c r="F747" s="122"/>
      <c r="G747" s="123"/>
      <c r="H747" s="107"/>
      <c r="I747" s="108"/>
      <c r="J747" s="107"/>
      <c r="K747" s="109"/>
      <c r="L747" s="126"/>
      <c r="M747" s="127"/>
      <c r="N747" s="87" t="str">
        <f t="shared" si="23"/>
        <v/>
      </c>
    </row>
    <row r="748" spans="1:14" x14ac:dyDescent="0.2">
      <c r="A748" s="7" t="str">
        <f>_xlfn.IFNA(VLOOKUP(I748,Довідник!D:F,3,FALSE),"")</f>
        <v/>
      </c>
      <c r="B748" s="7">
        <f>Т.1_2!$I$6</f>
        <v>0</v>
      </c>
      <c r="C748" s="7">
        <f>YEAR(Т.1_2!$I$1)</f>
        <v>1900</v>
      </c>
      <c r="D748" s="7">
        <f t="shared" si="22"/>
        <v>0</v>
      </c>
      <c r="E748" s="44" t="str">
        <f>IF(ISBLANK(H748),"",MAX(E$7:$E747)+1)</f>
        <v/>
      </c>
      <c r="F748" s="122"/>
      <c r="G748" s="123"/>
      <c r="H748" s="107"/>
      <c r="I748" s="108"/>
      <c r="J748" s="107"/>
      <c r="K748" s="109"/>
      <c r="L748" s="126"/>
      <c r="M748" s="127"/>
      <c r="N748" s="87" t="str">
        <f t="shared" si="23"/>
        <v/>
      </c>
    </row>
    <row r="749" spans="1:14" x14ac:dyDescent="0.2">
      <c r="A749" s="7" t="str">
        <f>_xlfn.IFNA(VLOOKUP(I749,Довідник!D:F,3,FALSE),"")</f>
        <v/>
      </c>
      <c r="B749" s="7">
        <f>Т.1_2!$I$6</f>
        <v>0</v>
      </c>
      <c r="C749" s="7">
        <f>YEAR(Т.1_2!$I$1)</f>
        <v>1900</v>
      </c>
      <c r="D749" s="7">
        <f t="shared" si="22"/>
        <v>0</v>
      </c>
      <c r="E749" s="44" t="str">
        <f>IF(ISBLANK(H749),"",MAX(E$7:$E748)+1)</f>
        <v/>
      </c>
      <c r="F749" s="122"/>
      <c r="G749" s="123"/>
      <c r="H749" s="107"/>
      <c r="I749" s="108"/>
      <c r="J749" s="107"/>
      <c r="K749" s="109"/>
      <c r="L749" s="126"/>
      <c r="M749" s="127"/>
      <c r="N749" s="87" t="str">
        <f t="shared" si="23"/>
        <v/>
      </c>
    </row>
    <row r="750" spans="1:14" x14ac:dyDescent="0.2">
      <c r="A750" s="7" t="str">
        <f>_xlfn.IFNA(VLOOKUP(I750,Довідник!D:F,3,FALSE),"")</f>
        <v/>
      </c>
      <c r="B750" s="7">
        <f>Т.1_2!$I$6</f>
        <v>0</v>
      </c>
      <c r="C750" s="7">
        <f>YEAR(Т.1_2!$I$1)</f>
        <v>1900</v>
      </c>
      <c r="D750" s="7">
        <f t="shared" si="22"/>
        <v>0</v>
      </c>
      <c r="E750" s="44" t="str">
        <f>IF(ISBLANK(H750),"",MAX(E$7:$E749)+1)</f>
        <v/>
      </c>
      <c r="F750" s="122"/>
      <c r="G750" s="123"/>
      <c r="H750" s="107"/>
      <c r="I750" s="108"/>
      <c r="J750" s="107"/>
      <c r="K750" s="109"/>
      <c r="L750" s="126"/>
      <c r="M750" s="127"/>
      <c r="N750" s="87" t="str">
        <f t="shared" si="23"/>
        <v/>
      </c>
    </row>
    <row r="751" spans="1:14" x14ac:dyDescent="0.2">
      <c r="A751" s="7" t="str">
        <f>_xlfn.IFNA(VLOOKUP(I751,Довідник!D:F,3,FALSE),"")</f>
        <v/>
      </c>
      <c r="B751" s="7">
        <f>Т.1_2!$I$6</f>
        <v>0</v>
      </c>
      <c r="C751" s="7">
        <f>YEAR(Т.1_2!$I$1)</f>
        <v>1900</v>
      </c>
      <c r="D751" s="7">
        <f t="shared" si="22"/>
        <v>0</v>
      </c>
      <c r="E751" s="44" t="str">
        <f>IF(ISBLANK(H751),"",MAX(E$7:$E750)+1)</f>
        <v/>
      </c>
      <c r="F751" s="122"/>
      <c r="G751" s="123"/>
      <c r="H751" s="107"/>
      <c r="I751" s="108"/>
      <c r="J751" s="107"/>
      <c r="K751" s="109"/>
      <c r="L751" s="126"/>
      <c r="M751" s="127"/>
      <c r="N751" s="87" t="str">
        <f t="shared" si="23"/>
        <v/>
      </c>
    </row>
    <row r="752" spans="1:14" x14ac:dyDescent="0.2">
      <c r="A752" s="7" t="str">
        <f>_xlfn.IFNA(VLOOKUP(I752,Довідник!D:F,3,FALSE),"")</f>
        <v/>
      </c>
      <c r="B752" s="7">
        <f>Т.1_2!$I$6</f>
        <v>0</v>
      </c>
      <c r="C752" s="7">
        <f>YEAR(Т.1_2!$I$1)</f>
        <v>1900</v>
      </c>
      <c r="D752" s="7">
        <f t="shared" si="22"/>
        <v>0</v>
      </c>
      <c r="E752" s="44" t="str">
        <f>IF(ISBLANK(H752),"",MAX(E$7:$E751)+1)</f>
        <v/>
      </c>
      <c r="F752" s="122"/>
      <c r="G752" s="123"/>
      <c r="H752" s="107"/>
      <c r="I752" s="108"/>
      <c r="J752" s="107"/>
      <c r="K752" s="109"/>
      <c r="L752" s="126"/>
      <c r="M752" s="127"/>
      <c r="N752" s="87" t="str">
        <f t="shared" si="23"/>
        <v/>
      </c>
    </row>
    <row r="753" spans="1:14" x14ac:dyDescent="0.2">
      <c r="A753" s="7" t="str">
        <f>_xlfn.IFNA(VLOOKUP(I753,Довідник!D:F,3,FALSE),"")</f>
        <v/>
      </c>
      <c r="B753" s="7">
        <f>Т.1_2!$I$6</f>
        <v>0</v>
      </c>
      <c r="C753" s="7">
        <f>YEAR(Т.1_2!$I$1)</f>
        <v>1900</v>
      </c>
      <c r="D753" s="7">
        <f t="shared" si="22"/>
        <v>0</v>
      </c>
      <c r="E753" s="44" t="str">
        <f>IF(ISBLANK(H753),"",MAX(E$7:$E752)+1)</f>
        <v/>
      </c>
      <c r="F753" s="122"/>
      <c r="G753" s="123"/>
      <c r="H753" s="107"/>
      <c r="I753" s="108"/>
      <c r="J753" s="107"/>
      <c r="K753" s="109"/>
      <c r="L753" s="126"/>
      <c r="M753" s="127"/>
      <c r="N753" s="87" t="str">
        <f t="shared" si="23"/>
        <v/>
      </c>
    </row>
    <row r="754" spans="1:14" x14ac:dyDescent="0.2">
      <c r="A754" s="7" t="str">
        <f>_xlfn.IFNA(VLOOKUP(I754,Довідник!D:F,3,FALSE),"")</f>
        <v/>
      </c>
      <c r="B754" s="7">
        <f>Т.1_2!$I$6</f>
        <v>0</v>
      </c>
      <c r="C754" s="7">
        <f>YEAR(Т.1_2!$I$1)</f>
        <v>1900</v>
      </c>
      <c r="D754" s="7">
        <f t="shared" si="22"/>
        <v>0</v>
      </c>
      <c r="E754" s="44" t="str">
        <f>IF(ISBLANK(H754),"",MAX(E$7:$E753)+1)</f>
        <v/>
      </c>
      <c r="F754" s="122"/>
      <c r="G754" s="123"/>
      <c r="H754" s="107"/>
      <c r="I754" s="108"/>
      <c r="J754" s="107"/>
      <c r="K754" s="109"/>
      <c r="L754" s="126"/>
      <c r="M754" s="127"/>
      <c r="N754" s="87" t="str">
        <f t="shared" si="23"/>
        <v/>
      </c>
    </row>
    <row r="755" spans="1:14" x14ac:dyDescent="0.2">
      <c r="A755" s="7" t="str">
        <f>_xlfn.IFNA(VLOOKUP(I755,Довідник!D:F,3,FALSE),"")</f>
        <v/>
      </c>
      <c r="B755" s="7">
        <f>Т.1_2!$I$6</f>
        <v>0</v>
      </c>
      <c r="C755" s="7">
        <f>YEAR(Т.1_2!$I$1)</f>
        <v>1900</v>
      </c>
      <c r="D755" s="7">
        <f t="shared" si="22"/>
        <v>0</v>
      </c>
      <c r="E755" s="44" t="str">
        <f>IF(ISBLANK(H755),"",MAX(E$7:$E754)+1)</f>
        <v/>
      </c>
      <c r="F755" s="122"/>
      <c r="G755" s="123"/>
      <c r="H755" s="107"/>
      <c r="I755" s="108"/>
      <c r="J755" s="107"/>
      <c r="K755" s="109"/>
      <c r="L755" s="126"/>
      <c r="M755" s="127"/>
      <c r="N755" s="87" t="str">
        <f t="shared" si="23"/>
        <v/>
      </c>
    </row>
    <row r="756" spans="1:14" x14ac:dyDescent="0.2">
      <c r="A756" s="7" t="str">
        <f>_xlfn.IFNA(VLOOKUP(I756,Довідник!D:F,3,FALSE),"")</f>
        <v/>
      </c>
      <c r="B756" s="7">
        <f>Т.1_2!$I$6</f>
        <v>0</v>
      </c>
      <c r="C756" s="7">
        <f>YEAR(Т.1_2!$I$1)</f>
        <v>1900</v>
      </c>
      <c r="D756" s="7">
        <f t="shared" si="22"/>
        <v>0</v>
      </c>
      <c r="E756" s="44" t="str">
        <f>IF(ISBLANK(H756),"",MAX(E$7:$E755)+1)</f>
        <v/>
      </c>
      <c r="F756" s="122"/>
      <c r="G756" s="123"/>
      <c r="H756" s="107"/>
      <c r="I756" s="108"/>
      <c r="J756" s="107"/>
      <c r="K756" s="109"/>
      <c r="L756" s="126"/>
      <c r="M756" s="127"/>
      <c r="N756" s="87" t="str">
        <f t="shared" si="23"/>
        <v/>
      </c>
    </row>
    <row r="757" spans="1:14" x14ac:dyDescent="0.2">
      <c r="A757" s="7" t="str">
        <f>_xlfn.IFNA(VLOOKUP(I757,Довідник!D:F,3,FALSE),"")</f>
        <v/>
      </c>
      <c r="B757" s="7">
        <f>Т.1_2!$I$6</f>
        <v>0</v>
      </c>
      <c r="C757" s="7">
        <f>YEAR(Т.1_2!$I$1)</f>
        <v>1900</v>
      </c>
      <c r="D757" s="7">
        <f t="shared" si="22"/>
        <v>0</v>
      </c>
      <c r="E757" s="44" t="str">
        <f>IF(ISBLANK(H757),"",MAX(E$7:$E756)+1)</f>
        <v/>
      </c>
      <c r="F757" s="122"/>
      <c r="G757" s="123"/>
      <c r="H757" s="107"/>
      <c r="I757" s="108"/>
      <c r="J757" s="107"/>
      <c r="K757" s="109"/>
      <c r="L757" s="126"/>
      <c r="M757" s="127"/>
      <c r="N757" s="87" t="str">
        <f t="shared" si="23"/>
        <v/>
      </c>
    </row>
    <row r="758" spans="1:14" x14ac:dyDescent="0.2">
      <c r="A758" s="7" t="str">
        <f>_xlfn.IFNA(VLOOKUP(I758,Довідник!D:F,3,FALSE),"")</f>
        <v/>
      </c>
      <c r="B758" s="7">
        <f>Т.1_2!$I$6</f>
        <v>0</v>
      </c>
      <c r="C758" s="7">
        <f>YEAR(Т.1_2!$I$1)</f>
        <v>1900</v>
      </c>
      <c r="D758" s="7">
        <f t="shared" si="22"/>
        <v>0</v>
      </c>
      <c r="E758" s="44" t="str">
        <f>IF(ISBLANK(H758),"",MAX(E$7:$E757)+1)</f>
        <v/>
      </c>
      <c r="F758" s="122"/>
      <c r="G758" s="123"/>
      <c r="H758" s="107"/>
      <c r="I758" s="108"/>
      <c r="J758" s="107"/>
      <c r="K758" s="109"/>
      <c r="L758" s="126"/>
      <c r="M758" s="127"/>
      <c r="N758" s="87" t="str">
        <f t="shared" si="23"/>
        <v/>
      </c>
    </row>
    <row r="759" spans="1:14" x14ac:dyDescent="0.2">
      <c r="A759" s="7" t="str">
        <f>_xlfn.IFNA(VLOOKUP(I759,Довідник!D:F,3,FALSE),"")</f>
        <v/>
      </c>
      <c r="B759" s="7">
        <f>Т.1_2!$I$6</f>
        <v>0</v>
      </c>
      <c r="C759" s="7">
        <f>YEAR(Т.1_2!$I$1)</f>
        <v>1900</v>
      </c>
      <c r="D759" s="7">
        <f t="shared" si="22"/>
        <v>0</v>
      </c>
      <c r="E759" s="44" t="str">
        <f>IF(ISBLANK(H759),"",MAX(E$7:$E758)+1)</f>
        <v/>
      </c>
      <c r="F759" s="122"/>
      <c r="G759" s="123"/>
      <c r="H759" s="107"/>
      <c r="I759" s="108"/>
      <c r="J759" s="107"/>
      <c r="K759" s="109"/>
      <c r="L759" s="126"/>
      <c r="M759" s="127"/>
      <c r="N759" s="87" t="str">
        <f t="shared" si="23"/>
        <v/>
      </c>
    </row>
    <row r="760" spans="1:14" x14ac:dyDescent="0.2">
      <c r="A760" s="7" t="str">
        <f>_xlfn.IFNA(VLOOKUP(I760,Довідник!D:F,3,FALSE),"")</f>
        <v/>
      </c>
      <c r="B760" s="7">
        <f>Т.1_2!$I$6</f>
        <v>0</v>
      </c>
      <c r="C760" s="7">
        <f>YEAR(Т.1_2!$I$1)</f>
        <v>1900</v>
      </c>
      <c r="D760" s="7">
        <f t="shared" si="22"/>
        <v>0</v>
      </c>
      <c r="E760" s="44" t="str">
        <f>IF(ISBLANK(H760),"",MAX(E$7:$E759)+1)</f>
        <v/>
      </c>
      <c r="F760" s="122"/>
      <c r="G760" s="123"/>
      <c r="H760" s="107"/>
      <c r="I760" s="108"/>
      <c r="J760" s="107"/>
      <c r="K760" s="109"/>
      <c r="L760" s="126"/>
      <c r="M760" s="127"/>
      <c r="N760" s="87" t="str">
        <f t="shared" si="23"/>
        <v/>
      </c>
    </row>
    <row r="761" spans="1:14" x14ac:dyDescent="0.2">
      <c r="A761" s="7" t="str">
        <f>_xlfn.IFNA(VLOOKUP(I761,Довідник!D:F,3,FALSE),"")</f>
        <v/>
      </c>
      <c r="B761" s="7">
        <f>Т.1_2!$I$6</f>
        <v>0</v>
      </c>
      <c r="C761" s="7">
        <f>YEAR(Т.1_2!$I$1)</f>
        <v>1900</v>
      </c>
      <c r="D761" s="7">
        <f t="shared" si="22"/>
        <v>0</v>
      </c>
      <c r="E761" s="44" t="str">
        <f>IF(ISBLANK(H761),"",MAX(E$7:$E760)+1)</f>
        <v/>
      </c>
      <c r="F761" s="122"/>
      <c r="G761" s="123"/>
      <c r="H761" s="107"/>
      <c r="I761" s="108"/>
      <c r="J761" s="107"/>
      <c r="K761" s="109"/>
      <c r="L761" s="126"/>
      <c r="M761" s="127"/>
      <c r="N761" s="87" t="str">
        <f t="shared" si="23"/>
        <v/>
      </c>
    </row>
    <row r="762" spans="1:14" x14ac:dyDescent="0.2">
      <c r="A762" s="7" t="str">
        <f>_xlfn.IFNA(VLOOKUP(I762,Довідник!D:F,3,FALSE),"")</f>
        <v/>
      </c>
      <c r="B762" s="7">
        <f>Т.1_2!$I$6</f>
        <v>0</v>
      </c>
      <c r="C762" s="7">
        <f>YEAR(Т.1_2!$I$1)</f>
        <v>1900</v>
      </c>
      <c r="D762" s="7">
        <f t="shared" si="22"/>
        <v>0</v>
      </c>
      <c r="E762" s="44" t="str">
        <f>IF(ISBLANK(H762),"",MAX(E$7:$E761)+1)</f>
        <v/>
      </c>
      <c r="F762" s="122"/>
      <c r="G762" s="123"/>
      <c r="H762" s="107"/>
      <c r="I762" s="108"/>
      <c r="J762" s="107"/>
      <c r="K762" s="109"/>
      <c r="L762" s="126"/>
      <c r="M762" s="127"/>
      <c r="N762" s="87" t="str">
        <f t="shared" si="23"/>
        <v/>
      </c>
    </row>
    <row r="763" spans="1:14" x14ac:dyDescent="0.2">
      <c r="A763" s="7" t="str">
        <f>_xlfn.IFNA(VLOOKUP(I763,Довідник!D:F,3,FALSE),"")</f>
        <v/>
      </c>
      <c r="B763" s="7">
        <f>Т.1_2!$I$6</f>
        <v>0</v>
      </c>
      <c r="C763" s="7">
        <f>YEAR(Т.1_2!$I$1)</f>
        <v>1900</v>
      </c>
      <c r="D763" s="7">
        <f t="shared" si="22"/>
        <v>0</v>
      </c>
      <c r="E763" s="44" t="str">
        <f>IF(ISBLANK(H763),"",MAX(E$7:$E762)+1)</f>
        <v/>
      </c>
      <c r="F763" s="122"/>
      <c r="G763" s="123"/>
      <c r="H763" s="107"/>
      <c r="I763" s="108"/>
      <c r="J763" s="107"/>
      <c r="K763" s="109"/>
      <c r="L763" s="126"/>
      <c r="M763" s="127"/>
      <c r="N763" s="87" t="str">
        <f t="shared" si="23"/>
        <v/>
      </c>
    </row>
    <row r="764" spans="1:14" x14ac:dyDescent="0.2">
      <c r="A764" s="7" t="str">
        <f>_xlfn.IFNA(VLOOKUP(I764,Довідник!D:F,3,FALSE),"")</f>
        <v/>
      </c>
      <c r="B764" s="7">
        <f>Т.1_2!$I$6</f>
        <v>0</v>
      </c>
      <c r="C764" s="7">
        <f>YEAR(Т.1_2!$I$1)</f>
        <v>1900</v>
      </c>
      <c r="D764" s="7">
        <f t="shared" si="22"/>
        <v>0</v>
      </c>
      <c r="E764" s="44" t="str">
        <f>IF(ISBLANK(H764),"",MAX(E$7:$E763)+1)</f>
        <v/>
      </c>
      <c r="F764" s="122"/>
      <c r="G764" s="123"/>
      <c r="H764" s="107"/>
      <c r="I764" s="108"/>
      <c r="J764" s="107"/>
      <c r="K764" s="109"/>
      <c r="L764" s="126"/>
      <c r="M764" s="127"/>
      <c r="N764" s="87" t="str">
        <f t="shared" si="23"/>
        <v/>
      </c>
    </row>
    <row r="765" spans="1:14" x14ac:dyDescent="0.2">
      <c r="A765" s="7" t="str">
        <f>_xlfn.IFNA(VLOOKUP(I765,Довідник!D:F,3,FALSE),"")</f>
        <v/>
      </c>
      <c r="B765" s="7">
        <f>Т.1_2!$I$6</f>
        <v>0</v>
      </c>
      <c r="C765" s="7">
        <f>YEAR(Т.1_2!$I$1)</f>
        <v>1900</v>
      </c>
      <c r="D765" s="7">
        <f t="shared" si="22"/>
        <v>0</v>
      </c>
      <c r="E765" s="44" t="str">
        <f>IF(ISBLANK(H765),"",MAX(E$7:$E764)+1)</f>
        <v/>
      </c>
      <c r="F765" s="122"/>
      <c r="G765" s="123"/>
      <c r="H765" s="107"/>
      <c r="I765" s="108"/>
      <c r="J765" s="107"/>
      <c r="K765" s="109"/>
      <c r="L765" s="126"/>
      <c r="M765" s="127"/>
      <c r="N765" s="87" t="str">
        <f t="shared" si="23"/>
        <v/>
      </c>
    </row>
    <row r="766" spans="1:14" x14ac:dyDescent="0.2">
      <c r="A766" s="7" t="str">
        <f>_xlfn.IFNA(VLOOKUP(I766,Довідник!D:F,3,FALSE),"")</f>
        <v/>
      </c>
      <c r="B766" s="7">
        <f>Т.1_2!$I$6</f>
        <v>0</v>
      </c>
      <c r="C766" s="7">
        <f>YEAR(Т.1_2!$I$1)</f>
        <v>1900</v>
      </c>
      <c r="D766" s="7">
        <f t="shared" si="22"/>
        <v>0</v>
      </c>
      <c r="E766" s="44" t="str">
        <f>IF(ISBLANK(H766),"",MAX(E$7:$E765)+1)</f>
        <v/>
      </c>
      <c r="F766" s="122"/>
      <c r="G766" s="123"/>
      <c r="H766" s="107"/>
      <c r="I766" s="108"/>
      <c r="J766" s="107"/>
      <c r="K766" s="109"/>
      <c r="L766" s="126"/>
      <c r="M766" s="127"/>
      <c r="N766" s="87" t="str">
        <f t="shared" si="23"/>
        <v/>
      </c>
    </row>
    <row r="767" spans="1:14" x14ac:dyDescent="0.2">
      <c r="A767" s="7" t="str">
        <f>_xlfn.IFNA(VLOOKUP(I767,Довідник!D:F,3,FALSE),"")</f>
        <v/>
      </c>
      <c r="B767" s="7">
        <f>Т.1_2!$I$6</f>
        <v>0</v>
      </c>
      <c r="C767" s="7">
        <f>YEAR(Т.1_2!$I$1)</f>
        <v>1900</v>
      </c>
      <c r="D767" s="7">
        <f t="shared" si="22"/>
        <v>0</v>
      </c>
      <c r="E767" s="44" t="str">
        <f>IF(ISBLANK(H767),"",MAX(E$7:$E766)+1)</f>
        <v/>
      </c>
      <c r="F767" s="122"/>
      <c r="G767" s="123"/>
      <c r="H767" s="107"/>
      <c r="I767" s="108"/>
      <c r="J767" s="107"/>
      <c r="K767" s="109"/>
      <c r="L767" s="126"/>
      <c r="M767" s="127"/>
      <c r="N767" s="87" t="str">
        <f t="shared" si="23"/>
        <v/>
      </c>
    </row>
    <row r="768" spans="1:14" x14ac:dyDescent="0.2">
      <c r="A768" s="7" t="str">
        <f>_xlfn.IFNA(VLOOKUP(I768,Довідник!D:F,3,FALSE),"")</f>
        <v/>
      </c>
      <c r="B768" s="7">
        <f>Т.1_2!$I$6</f>
        <v>0</v>
      </c>
      <c r="C768" s="7">
        <f>YEAR(Т.1_2!$I$1)</f>
        <v>1900</v>
      </c>
      <c r="D768" s="7">
        <f t="shared" si="22"/>
        <v>0</v>
      </c>
      <c r="E768" s="44" t="str">
        <f>IF(ISBLANK(H768),"",MAX(E$7:$E767)+1)</f>
        <v/>
      </c>
      <c r="F768" s="122"/>
      <c r="G768" s="123"/>
      <c r="H768" s="107"/>
      <c r="I768" s="108"/>
      <c r="J768" s="107"/>
      <c r="K768" s="109"/>
      <c r="L768" s="126"/>
      <c r="M768" s="127"/>
      <c r="N768" s="87" t="str">
        <f t="shared" si="23"/>
        <v/>
      </c>
    </row>
    <row r="769" spans="1:14" x14ac:dyDescent="0.2">
      <c r="A769" s="7" t="str">
        <f>_xlfn.IFNA(VLOOKUP(I769,Довідник!D:F,3,FALSE),"")</f>
        <v/>
      </c>
      <c r="B769" s="7">
        <f>Т.1_2!$I$6</f>
        <v>0</v>
      </c>
      <c r="C769" s="7">
        <f>YEAR(Т.1_2!$I$1)</f>
        <v>1900</v>
      </c>
      <c r="D769" s="7">
        <f t="shared" si="22"/>
        <v>0</v>
      </c>
      <c r="E769" s="44" t="str">
        <f>IF(ISBLANK(H769),"",MAX(E$7:$E768)+1)</f>
        <v/>
      </c>
      <c r="F769" s="122"/>
      <c r="G769" s="123"/>
      <c r="H769" s="107"/>
      <c r="I769" s="108"/>
      <c r="J769" s="107"/>
      <c r="K769" s="109"/>
      <c r="L769" s="126"/>
      <c r="M769" s="127"/>
      <c r="N769" s="87" t="str">
        <f t="shared" si="23"/>
        <v/>
      </c>
    </row>
    <row r="770" spans="1:14" x14ac:dyDescent="0.2">
      <c r="A770" s="7" t="str">
        <f>_xlfn.IFNA(VLOOKUP(I770,Довідник!D:F,3,FALSE),"")</f>
        <v/>
      </c>
      <c r="B770" s="7">
        <f>Т.1_2!$I$6</f>
        <v>0</v>
      </c>
      <c r="C770" s="7">
        <f>YEAR(Т.1_2!$I$1)</f>
        <v>1900</v>
      </c>
      <c r="D770" s="7">
        <f t="shared" si="22"/>
        <v>0</v>
      </c>
      <c r="E770" s="44" t="str">
        <f>IF(ISBLANK(H770),"",MAX(E$7:$E769)+1)</f>
        <v/>
      </c>
      <c r="F770" s="122"/>
      <c r="G770" s="123"/>
      <c r="H770" s="107"/>
      <c r="I770" s="108"/>
      <c r="J770" s="107"/>
      <c r="K770" s="109"/>
      <c r="L770" s="126"/>
      <c r="M770" s="127"/>
      <c r="N770" s="87" t="str">
        <f t="shared" si="23"/>
        <v/>
      </c>
    </row>
    <row r="771" spans="1:14" x14ac:dyDescent="0.2">
      <c r="A771" s="7" t="str">
        <f>_xlfn.IFNA(VLOOKUP(I771,Довідник!D:F,3,FALSE),"")</f>
        <v/>
      </c>
      <c r="B771" s="7">
        <f>Т.1_2!$I$6</f>
        <v>0</v>
      </c>
      <c r="C771" s="7">
        <f>YEAR(Т.1_2!$I$1)</f>
        <v>1900</v>
      </c>
      <c r="D771" s="7">
        <f t="shared" si="22"/>
        <v>0</v>
      </c>
      <c r="E771" s="44" t="str">
        <f>IF(ISBLANK(H771),"",MAX(E$7:$E770)+1)</f>
        <v/>
      </c>
      <c r="F771" s="122"/>
      <c r="G771" s="123"/>
      <c r="H771" s="107"/>
      <c r="I771" s="108"/>
      <c r="J771" s="107"/>
      <c r="K771" s="109"/>
      <c r="L771" s="126"/>
      <c r="M771" s="127"/>
      <c r="N771" s="87" t="str">
        <f t="shared" si="23"/>
        <v/>
      </c>
    </row>
    <row r="772" spans="1:14" x14ac:dyDescent="0.2">
      <c r="A772" s="7" t="str">
        <f>_xlfn.IFNA(VLOOKUP(I772,Довідник!D:F,3,FALSE),"")</f>
        <v/>
      </c>
      <c r="B772" s="7">
        <f>Т.1_2!$I$6</f>
        <v>0</v>
      </c>
      <c r="C772" s="7">
        <f>YEAR(Т.1_2!$I$1)</f>
        <v>1900</v>
      </c>
      <c r="D772" s="7">
        <f t="shared" si="22"/>
        <v>0</v>
      </c>
      <c r="E772" s="44" t="str">
        <f>IF(ISBLANK(H772),"",MAX(E$7:$E771)+1)</f>
        <v/>
      </c>
      <c r="F772" s="122"/>
      <c r="G772" s="123"/>
      <c r="H772" s="107"/>
      <c r="I772" s="108"/>
      <c r="J772" s="107"/>
      <c r="K772" s="109"/>
      <c r="L772" s="126"/>
      <c r="M772" s="127"/>
      <c r="N772" s="87" t="str">
        <f t="shared" si="23"/>
        <v/>
      </c>
    </row>
    <row r="773" spans="1:14" x14ac:dyDescent="0.2">
      <c r="A773" s="7" t="str">
        <f>_xlfn.IFNA(VLOOKUP(I773,Довідник!D:F,3,FALSE),"")</f>
        <v/>
      </c>
      <c r="B773" s="7">
        <f>Т.1_2!$I$6</f>
        <v>0</v>
      </c>
      <c r="C773" s="7">
        <f>YEAR(Т.1_2!$I$1)</f>
        <v>1900</v>
      </c>
      <c r="D773" s="7">
        <f t="shared" si="22"/>
        <v>0</v>
      </c>
      <c r="E773" s="44" t="str">
        <f>IF(ISBLANK(H773),"",MAX(E$7:$E772)+1)</f>
        <v/>
      </c>
      <c r="F773" s="122"/>
      <c r="G773" s="123"/>
      <c r="H773" s="107"/>
      <c r="I773" s="108"/>
      <c r="J773" s="107"/>
      <c r="K773" s="109"/>
      <c r="L773" s="126"/>
      <c r="M773" s="127"/>
      <c r="N773" s="87" t="str">
        <f t="shared" si="23"/>
        <v/>
      </c>
    </row>
    <row r="774" spans="1:14" x14ac:dyDescent="0.2">
      <c r="A774" s="7" t="str">
        <f>_xlfn.IFNA(VLOOKUP(I774,Довідник!D:F,3,FALSE),"")</f>
        <v/>
      </c>
      <c r="B774" s="7">
        <f>Т.1_2!$I$6</f>
        <v>0</v>
      </c>
      <c r="C774" s="7">
        <f>YEAR(Т.1_2!$I$1)</f>
        <v>1900</v>
      </c>
      <c r="D774" s="7">
        <f t="shared" si="22"/>
        <v>0</v>
      </c>
      <c r="E774" s="44" t="str">
        <f>IF(ISBLANK(H774),"",MAX(E$7:$E773)+1)</f>
        <v/>
      </c>
      <c r="F774" s="122"/>
      <c r="G774" s="123"/>
      <c r="H774" s="107"/>
      <c r="I774" s="108"/>
      <c r="J774" s="107"/>
      <c r="K774" s="109"/>
      <c r="L774" s="126"/>
      <c r="M774" s="127"/>
      <c r="N774" s="87" t="str">
        <f t="shared" si="23"/>
        <v/>
      </c>
    </row>
    <row r="775" spans="1:14" x14ac:dyDescent="0.2">
      <c r="A775" s="7" t="str">
        <f>_xlfn.IFNA(VLOOKUP(I775,Довідник!D:F,3,FALSE),"")</f>
        <v/>
      </c>
      <c r="B775" s="7">
        <f>Т.1_2!$I$6</f>
        <v>0</v>
      </c>
      <c r="C775" s="7">
        <f>YEAR(Т.1_2!$I$1)</f>
        <v>1900</v>
      </c>
      <c r="D775" s="7">
        <f t="shared" si="22"/>
        <v>0</v>
      </c>
      <c r="E775" s="44" t="str">
        <f>IF(ISBLANK(H775),"",MAX(E$7:$E774)+1)</f>
        <v/>
      </c>
      <c r="F775" s="122"/>
      <c r="G775" s="123"/>
      <c r="H775" s="107"/>
      <c r="I775" s="108"/>
      <c r="J775" s="107"/>
      <c r="K775" s="109"/>
      <c r="L775" s="126"/>
      <c r="M775" s="127"/>
      <c r="N775" s="87" t="str">
        <f t="shared" si="23"/>
        <v/>
      </c>
    </row>
    <row r="776" spans="1:14" x14ac:dyDescent="0.2">
      <c r="A776" s="7" t="str">
        <f>_xlfn.IFNA(VLOOKUP(I776,Довідник!D:F,3,FALSE),"")</f>
        <v/>
      </c>
      <c r="B776" s="7">
        <f>Т.1_2!$I$6</f>
        <v>0</v>
      </c>
      <c r="C776" s="7">
        <f>YEAR(Т.1_2!$I$1)</f>
        <v>1900</v>
      </c>
      <c r="D776" s="7">
        <f t="shared" ref="D776:D839" si="24">IF(G776="",F776,YEAR(G776))</f>
        <v>0</v>
      </c>
      <c r="E776" s="44" t="str">
        <f>IF(ISBLANK(H776),"",MAX(E$7:$E775)+1)</f>
        <v/>
      </c>
      <c r="F776" s="122"/>
      <c r="G776" s="123"/>
      <c r="H776" s="107"/>
      <c r="I776" s="108"/>
      <c r="J776" s="107"/>
      <c r="K776" s="109"/>
      <c r="L776" s="126"/>
      <c r="M776" s="127"/>
      <c r="N776" s="87" t="str">
        <f t="shared" ref="N776:N839" si="25">IF(OR(IFERROR(0/D776,1)+ISBLANK(H776)*1+ISBLANK(I776)*1+ISBLANK(J776)*1+ISBLANK(K776)*1+ISBLANK(L776)*1=0,IFERROR(0/D776,1)+ISBLANK(H776)*1+ISBLANK(I776)*1+ISBLANK(J776)*1+ISBLANK(K776)*1+ISBLANK(L776)*1=6),"","Заповнено не всі поля!")</f>
        <v/>
      </c>
    </row>
    <row r="777" spans="1:14" x14ac:dyDescent="0.2">
      <c r="A777" s="7" t="str">
        <f>_xlfn.IFNA(VLOOKUP(I777,Довідник!D:F,3,FALSE),"")</f>
        <v/>
      </c>
      <c r="B777" s="7">
        <f>Т.1_2!$I$6</f>
        <v>0</v>
      </c>
      <c r="C777" s="7">
        <f>YEAR(Т.1_2!$I$1)</f>
        <v>1900</v>
      </c>
      <c r="D777" s="7">
        <f t="shared" si="24"/>
        <v>0</v>
      </c>
      <c r="E777" s="44" t="str">
        <f>IF(ISBLANK(H777),"",MAX(E$7:$E776)+1)</f>
        <v/>
      </c>
      <c r="F777" s="122"/>
      <c r="G777" s="123"/>
      <c r="H777" s="107"/>
      <c r="I777" s="108"/>
      <c r="J777" s="107"/>
      <c r="K777" s="109"/>
      <c r="L777" s="126"/>
      <c r="M777" s="127"/>
      <c r="N777" s="87" t="str">
        <f t="shared" si="25"/>
        <v/>
      </c>
    </row>
    <row r="778" spans="1:14" x14ac:dyDescent="0.2">
      <c r="A778" s="7" t="str">
        <f>_xlfn.IFNA(VLOOKUP(I778,Довідник!D:F,3,FALSE),"")</f>
        <v/>
      </c>
      <c r="B778" s="7">
        <f>Т.1_2!$I$6</f>
        <v>0</v>
      </c>
      <c r="C778" s="7">
        <f>YEAR(Т.1_2!$I$1)</f>
        <v>1900</v>
      </c>
      <c r="D778" s="7">
        <f t="shared" si="24"/>
        <v>0</v>
      </c>
      <c r="E778" s="44" t="str">
        <f>IF(ISBLANK(H778),"",MAX(E$7:$E777)+1)</f>
        <v/>
      </c>
      <c r="F778" s="122"/>
      <c r="G778" s="123"/>
      <c r="H778" s="107"/>
      <c r="I778" s="108"/>
      <c r="J778" s="107"/>
      <c r="K778" s="109"/>
      <c r="L778" s="126"/>
      <c r="M778" s="127"/>
      <c r="N778" s="87" t="str">
        <f t="shared" si="25"/>
        <v/>
      </c>
    </row>
    <row r="779" spans="1:14" x14ac:dyDescent="0.2">
      <c r="A779" s="7" t="str">
        <f>_xlfn.IFNA(VLOOKUP(I779,Довідник!D:F,3,FALSE),"")</f>
        <v/>
      </c>
      <c r="B779" s="7">
        <f>Т.1_2!$I$6</f>
        <v>0</v>
      </c>
      <c r="C779" s="7">
        <f>YEAR(Т.1_2!$I$1)</f>
        <v>1900</v>
      </c>
      <c r="D779" s="7">
        <f t="shared" si="24"/>
        <v>0</v>
      </c>
      <c r="E779" s="44" t="str">
        <f>IF(ISBLANK(H779),"",MAX(E$7:$E778)+1)</f>
        <v/>
      </c>
      <c r="F779" s="122"/>
      <c r="G779" s="123"/>
      <c r="H779" s="107"/>
      <c r="I779" s="108"/>
      <c r="J779" s="107"/>
      <c r="K779" s="109"/>
      <c r="L779" s="126"/>
      <c r="M779" s="127"/>
      <c r="N779" s="87" t="str">
        <f t="shared" si="25"/>
        <v/>
      </c>
    </row>
    <row r="780" spans="1:14" x14ac:dyDescent="0.2">
      <c r="A780" s="7" t="str">
        <f>_xlfn.IFNA(VLOOKUP(I780,Довідник!D:F,3,FALSE),"")</f>
        <v/>
      </c>
      <c r="B780" s="7">
        <f>Т.1_2!$I$6</f>
        <v>0</v>
      </c>
      <c r="C780" s="7">
        <f>YEAR(Т.1_2!$I$1)</f>
        <v>1900</v>
      </c>
      <c r="D780" s="7">
        <f t="shared" si="24"/>
        <v>0</v>
      </c>
      <c r="E780" s="44" t="str">
        <f>IF(ISBLANK(H780),"",MAX(E$7:$E779)+1)</f>
        <v/>
      </c>
      <c r="F780" s="122"/>
      <c r="G780" s="123"/>
      <c r="H780" s="107"/>
      <c r="I780" s="108"/>
      <c r="J780" s="107"/>
      <c r="K780" s="109"/>
      <c r="L780" s="126"/>
      <c r="M780" s="127"/>
      <c r="N780" s="87" t="str">
        <f t="shared" si="25"/>
        <v/>
      </c>
    </row>
    <row r="781" spans="1:14" x14ac:dyDescent="0.2">
      <c r="A781" s="7" t="str">
        <f>_xlfn.IFNA(VLOOKUP(I781,Довідник!D:F,3,FALSE),"")</f>
        <v/>
      </c>
      <c r="B781" s="7">
        <f>Т.1_2!$I$6</f>
        <v>0</v>
      </c>
      <c r="C781" s="7">
        <f>YEAR(Т.1_2!$I$1)</f>
        <v>1900</v>
      </c>
      <c r="D781" s="7">
        <f t="shared" si="24"/>
        <v>0</v>
      </c>
      <c r="E781" s="44" t="str">
        <f>IF(ISBLANK(H781),"",MAX(E$7:$E780)+1)</f>
        <v/>
      </c>
      <c r="F781" s="122"/>
      <c r="G781" s="123"/>
      <c r="H781" s="107"/>
      <c r="I781" s="108"/>
      <c r="J781" s="107"/>
      <c r="K781" s="109"/>
      <c r="L781" s="126"/>
      <c r="M781" s="127"/>
      <c r="N781" s="87" t="str">
        <f t="shared" si="25"/>
        <v/>
      </c>
    </row>
    <row r="782" spans="1:14" x14ac:dyDescent="0.2">
      <c r="A782" s="7" t="str">
        <f>_xlfn.IFNA(VLOOKUP(I782,Довідник!D:F,3,FALSE),"")</f>
        <v/>
      </c>
      <c r="B782" s="7">
        <f>Т.1_2!$I$6</f>
        <v>0</v>
      </c>
      <c r="C782" s="7">
        <f>YEAR(Т.1_2!$I$1)</f>
        <v>1900</v>
      </c>
      <c r="D782" s="7">
        <f t="shared" si="24"/>
        <v>0</v>
      </c>
      <c r="E782" s="44" t="str">
        <f>IF(ISBLANK(H782),"",MAX(E$7:$E781)+1)</f>
        <v/>
      </c>
      <c r="F782" s="122"/>
      <c r="G782" s="123"/>
      <c r="H782" s="107"/>
      <c r="I782" s="108"/>
      <c r="J782" s="107"/>
      <c r="K782" s="109"/>
      <c r="L782" s="126"/>
      <c r="M782" s="127"/>
      <c r="N782" s="87" t="str">
        <f t="shared" si="25"/>
        <v/>
      </c>
    </row>
    <row r="783" spans="1:14" x14ac:dyDescent="0.2">
      <c r="A783" s="7" t="str">
        <f>_xlfn.IFNA(VLOOKUP(I783,Довідник!D:F,3,FALSE),"")</f>
        <v/>
      </c>
      <c r="B783" s="7">
        <f>Т.1_2!$I$6</f>
        <v>0</v>
      </c>
      <c r="C783" s="7">
        <f>YEAR(Т.1_2!$I$1)</f>
        <v>1900</v>
      </c>
      <c r="D783" s="7">
        <f t="shared" si="24"/>
        <v>0</v>
      </c>
      <c r="E783" s="44" t="str">
        <f>IF(ISBLANK(H783),"",MAX(E$7:$E782)+1)</f>
        <v/>
      </c>
      <c r="F783" s="122"/>
      <c r="G783" s="123"/>
      <c r="H783" s="107"/>
      <c r="I783" s="108"/>
      <c r="J783" s="107"/>
      <c r="K783" s="109"/>
      <c r="L783" s="126"/>
      <c r="M783" s="127"/>
      <c r="N783" s="87" t="str">
        <f t="shared" si="25"/>
        <v/>
      </c>
    </row>
    <row r="784" spans="1:14" x14ac:dyDescent="0.2">
      <c r="A784" s="7" t="str">
        <f>_xlfn.IFNA(VLOOKUP(I784,Довідник!D:F,3,FALSE),"")</f>
        <v/>
      </c>
      <c r="B784" s="7">
        <f>Т.1_2!$I$6</f>
        <v>0</v>
      </c>
      <c r="C784" s="7">
        <f>YEAR(Т.1_2!$I$1)</f>
        <v>1900</v>
      </c>
      <c r="D784" s="7">
        <f t="shared" si="24"/>
        <v>0</v>
      </c>
      <c r="E784" s="44" t="str">
        <f>IF(ISBLANK(H784),"",MAX(E$7:$E783)+1)</f>
        <v/>
      </c>
      <c r="F784" s="122"/>
      <c r="G784" s="123"/>
      <c r="H784" s="107"/>
      <c r="I784" s="108"/>
      <c r="J784" s="107"/>
      <c r="K784" s="109"/>
      <c r="L784" s="126"/>
      <c r="M784" s="127"/>
      <c r="N784" s="87" t="str">
        <f t="shared" si="25"/>
        <v/>
      </c>
    </row>
    <row r="785" spans="1:14" x14ac:dyDescent="0.2">
      <c r="A785" s="7" t="str">
        <f>_xlfn.IFNA(VLOOKUP(I785,Довідник!D:F,3,FALSE),"")</f>
        <v/>
      </c>
      <c r="B785" s="7">
        <f>Т.1_2!$I$6</f>
        <v>0</v>
      </c>
      <c r="C785" s="7">
        <f>YEAR(Т.1_2!$I$1)</f>
        <v>1900</v>
      </c>
      <c r="D785" s="7">
        <f t="shared" si="24"/>
        <v>0</v>
      </c>
      <c r="E785" s="44" t="str">
        <f>IF(ISBLANK(H785),"",MAX(E$7:$E784)+1)</f>
        <v/>
      </c>
      <c r="F785" s="122"/>
      <c r="G785" s="123"/>
      <c r="H785" s="107"/>
      <c r="I785" s="108"/>
      <c r="J785" s="107"/>
      <c r="K785" s="109"/>
      <c r="L785" s="126"/>
      <c r="M785" s="127"/>
      <c r="N785" s="87" t="str">
        <f t="shared" si="25"/>
        <v/>
      </c>
    </row>
    <row r="786" spans="1:14" x14ac:dyDescent="0.2">
      <c r="A786" s="7" t="str">
        <f>_xlfn.IFNA(VLOOKUP(I786,Довідник!D:F,3,FALSE),"")</f>
        <v/>
      </c>
      <c r="B786" s="7">
        <f>Т.1_2!$I$6</f>
        <v>0</v>
      </c>
      <c r="C786" s="7">
        <f>YEAR(Т.1_2!$I$1)</f>
        <v>1900</v>
      </c>
      <c r="D786" s="7">
        <f t="shared" si="24"/>
        <v>0</v>
      </c>
      <c r="E786" s="44" t="str">
        <f>IF(ISBLANK(H786),"",MAX(E$7:$E785)+1)</f>
        <v/>
      </c>
      <c r="F786" s="122"/>
      <c r="G786" s="123"/>
      <c r="H786" s="107"/>
      <c r="I786" s="108"/>
      <c r="J786" s="107"/>
      <c r="K786" s="109"/>
      <c r="L786" s="126"/>
      <c r="M786" s="127"/>
      <c r="N786" s="87" t="str">
        <f t="shared" si="25"/>
        <v/>
      </c>
    </row>
    <row r="787" spans="1:14" x14ac:dyDescent="0.2">
      <c r="A787" s="7" t="str">
        <f>_xlfn.IFNA(VLOOKUP(I787,Довідник!D:F,3,FALSE),"")</f>
        <v/>
      </c>
      <c r="B787" s="7">
        <f>Т.1_2!$I$6</f>
        <v>0</v>
      </c>
      <c r="C787" s="7">
        <f>YEAR(Т.1_2!$I$1)</f>
        <v>1900</v>
      </c>
      <c r="D787" s="7">
        <f t="shared" si="24"/>
        <v>0</v>
      </c>
      <c r="E787" s="44" t="str">
        <f>IF(ISBLANK(H787),"",MAX(E$7:$E786)+1)</f>
        <v/>
      </c>
      <c r="F787" s="122"/>
      <c r="G787" s="123"/>
      <c r="H787" s="107"/>
      <c r="I787" s="108"/>
      <c r="J787" s="107"/>
      <c r="K787" s="109"/>
      <c r="L787" s="126"/>
      <c r="M787" s="127"/>
      <c r="N787" s="87" t="str">
        <f t="shared" si="25"/>
        <v/>
      </c>
    </row>
    <row r="788" spans="1:14" x14ac:dyDescent="0.2">
      <c r="A788" s="7" t="str">
        <f>_xlfn.IFNA(VLOOKUP(I788,Довідник!D:F,3,FALSE),"")</f>
        <v/>
      </c>
      <c r="B788" s="7">
        <f>Т.1_2!$I$6</f>
        <v>0</v>
      </c>
      <c r="C788" s="7">
        <f>YEAR(Т.1_2!$I$1)</f>
        <v>1900</v>
      </c>
      <c r="D788" s="7">
        <f t="shared" si="24"/>
        <v>0</v>
      </c>
      <c r="E788" s="44" t="str">
        <f>IF(ISBLANK(H788),"",MAX(E$7:$E787)+1)</f>
        <v/>
      </c>
      <c r="F788" s="122"/>
      <c r="G788" s="123"/>
      <c r="H788" s="107"/>
      <c r="I788" s="108"/>
      <c r="J788" s="107"/>
      <c r="K788" s="109"/>
      <c r="L788" s="126"/>
      <c r="M788" s="127"/>
      <c r="N788" s="87" t="str">
        <f t="shared" si="25"/>
        <v/>
      </c>
    </row>
    <row r="789" spans="1:14" x14ac:dyDescent="0.2">
      <c r="A789" s="7" t="str">
        <f>_xlfn.IFNA(VLOOKUP(I789,Довідник!D:F,3,FALSE),"")</f>
        <v/>
      </c>
      <c r="B789" s="7">
        <f>Т.1_2!$I$6</f>
        <v>0</v>
      </c>
      <c r="C789" s="7">
        <f>YEAR(Т.1_2!$I$1)</f>
        <v>1900</v>
      </c>
      <c r="D789" s="7">
        <f t="shared" si="24"/>
        <v>0</v>
      </c>
      <c r="E789" s="44" t="str">
        <f>IF(ISBLANK(H789),"",MAX(E$7:$E788)+1)</f>
        <v/>
      </c>
      <c r="F789" s="122"/>
      <c r="G789" s="123"/>
      <c r="H789" s="107"/>
      <c r="I789" s="108"/>
      <c r="J789" s="107"/>
      <c r="K789" s="109"/>
      <c r="L789" s="126"/>
      <c r="M789" s="127"/>
      <c r="N789" s="87" t="str">
        <f t="shared" si="25"/>
        <v/>
      </c>
    </row>
    <row r="790" spans="1:14" x14ac:dyDescent="0.2">
      <c r="A790" s="7" t="str">
        <f>_xlfn.IFNA(VLOOKUP(I790,Довідник!D:F,3,FALSE),"")</f>
        <v/>
      </c>
      <c r="B790" s="7">
        <f>Т.1_2!$I$6</f>
        <v>0</v>
      </c>
      <c r="C790" s="7">
        <f>YEAR(Т.1_2!$I$1)</f>
        <v>1900</v>
      </c>
      <c r="D790" s="7">
        <f t="shared" si="24"/>
        <v>0</v>
      </c>
      <c r="E790" s="44" t="str">
        <f>IF(ISBLANK(H790),"",MAX(E$7:$E789)+1)</f>
        <v/>
      </c>
      <c r="F790" s="122"/>
      <c r="G790" s="123"/>
      <c r="H790" s="107"/>
      <c r="I790" s="108"/>
      <c r="J790" s="107"/>
      <c r="K790" s="109"/>
      <c r="L790" s="126"/>
      <c r="M790" s="127"/>
      <c r="N790" s="87" t="str">
        <f t="shared" si="25"/>
        <v/>
      </c>
    </row>
    <row r="791" spans="1:14" x14ac:dyDescent="0.2">
      <c r="A791" s="7" t="str">
        <f>_xlfn.IFNA(VLOOKUP(I791,Довідник!D:F,3,FALSE),"")</f>
        <v/>
      </c>
      <c r="B791" s="7">
        <f>Т.1_2!$I$6</f>
        <v>0</v>
      </c>
      <c r="C791" s="7">
        <f>YEAR(Т.1_2!$I$1)</f>
        <v>1900</v>
      </c>
      <c r="D791" s="7">
        <f t="shared" si="24"/>
        <v>0</v>
      </c>
      <c r="E791" s="44" t="str">
        <f>IF(ISBLANK(H791),"",MAX(E$7:$E790)+1)</f>
        <v/>
      </c>
      <c r="F791" s="122"/>
      <c r="G791" s="123"/>
      <c r="H791" s="107"/>
      <c r="I791" s="108"/>
      <c r="J791" s="107"/>
      <c r="K791" s="109"/>
      <c r="L791" s="126"/>
      <c r="M791" s="127"/>
      <c r="N791" s="87" t="str">
        <f t="shared" si="25"/>
        <v/>
      </c>
    </row>
    <row r="792" spans="1:14" x14ac:dyDescent="0.2">
      <c r="A792" s="7" t="str">
        <f>_xlfn.IFNA(VLOOKUP(I792,Довідник!D:F,3,FALSE),"")</f>
        <v/>
      </c>
      <c r="B792" s="7">
        <f>Т.1_2!$I$6</f>
        <v>0</v>
      </c>
      <c r="C792" s="7">
        <f>YEAR(Т.1_2!$I$1)</f>
        <v>1900</v>
      </c>
      <c r="D792" s="7">
        <f t="shared" si="24"/>
        <v>0</v>
      </c>
      <c r="E792" s="44" t="str">
        <f>IF(ISBLANK(H792),"",MAX(E$7:$E791)+1)</f>
        <v/>
      </c>
      <c r="F792" s="122"/>
      <c r="G792" s="123"/>
      <c r="H792" s="107"/>
      <c r="I792" s="108"/>
      <c r="J792" s="107"/>
      <c r="K792" s="109"/>
      <c r="L792" s="126"/>
      <c r="M792" s="127"/>
      <c r="N792" s="87" t="str">
        <f t="shared" si="25"/>
        <v/>
      </c>
    </row>
    <row r="793" spans="1:14" x14ac:dyDescent="0.2">
      <c r="A793" s="7" t="str">
        <f>_xlfn.IFNA(VLOOKUP(I793,Довідник!D:F,3,FALSE),"")</f>
        <v/>
      </c>
      <c r="B793" s="7">
        <f>Т.1_2!$I$6</f>
        <v>0</v>
      </c>
      <c r="C793" s="7">
        <f>YEAR(Т.1_2!$I$1)</f>
        <v>1900</v>
      </c>
      <c r="D793" s="7">
        <f t="shared" si="24"/>
        <v>0</v>
      </c>
      <c r="E793" s="44" t="str">
        <f>IF(ISBLANK(H793),"",MAX(E$7:$E792)+1)</f>
        <v/>
      </c>
      <c r="F793" s="122"/>
      <c r="G793" s="123"/>
      <c r="H793" s="107"/>
      <c r="I793" s="108"/>
      <c r="J793" s="107"/>
      <c r="K793" s="109"/>
      <c r="L793" s="126"/>
      <c r="M793" s="127"/>
      <c r="N793" s="87" t="str">
        <f t="shared" si="25"/>
        <v/>
      </c>
    </row>
    <row r="794" spans="1:14" x14ac:dyDescent="0.2">
      <c r="A794" s="7" t="str">
        <f>_xlfn.IFNA(VLOOKUP(I794,Довідник!D:F,3,FALSE),"")</f>
        <v/>
      </c>
      <c r="B794" s="7">
        <f>Т.1_2!$I$6</f>
        <v>0</v>
      </c>
      <c r="C794" s="7">
        <f>YEAR(Т.1_2!$I$1)</f>
        <v>1900</v>
      </c>
      <c r="D794" s="7">
        <f t="shared" si="24"/>
        <v>0</v>
      </c>
      <c r="E794" s="44" t="str">
        <f>IF(ISBLANK(H794),"",MAX(E$7:$E793)+1)</f>
        <v/>
      </c>
      <c r="F794" s="122"/>
      <c r="G794" s="123"/>
      <c r="H794" s="107"/>
      <c r="I794" s="108"/>
      <c r="J794" s="107"/>
      <c r="K794" s="109"/>
      <c r="L794" s="126"/>
      <c r="M794" s="127"/>
      <c r="N794" s="87" t="str">
        <f t="shared" si="25"/>
        <v/>
      </c>
    </row>
    <row r="795" spans="1:14" x14ac:dyDescent="0.2">
      <c r="A795" s="7" t="str">
        <f>_xlfn.IFNA(VLOOKUP(I795,Довідник!D:F,3,FALSE),"")</f>
        <v/>
      </c>
      <c r="B795" s="7">
        <f>Т.1_2!$I$6</f>
        <v>0</v>
      </c>
      <c r="C795" s="7">
        <f>YEAR(Т.1_2!$I$1)</f>
        <v>1900</v>
      </c>
      <c r="D795" s="7">
        <f t="shared" si="24"/>
        <v>0</v>
      </c>
      <c r="E795" s="44" t="str">
        <f>IF(ISBLANK(H795),"",MAX(E$7:$E794)+1)</f>
        <v/>
      </c>
      <c r="F795" s="122"/>
      <c r="G795" s="123"/>
      <c r="H795" s="107"/>
      <c r="I795" s="108"/>
      <c r="J795" s="107"/>
      <c r="K795" s="109"/>
      <c r="L795" s="126"/>
      <c r="M795" s="127"/>
      <c r="N795" s="87" t="str">
        <f t="shared" si="25"/>
        <v/>
      </c>
    </row>
    <row r="796" spans="1:14" x14ac:dyDescent="0.2">
      <c r="A796" s="7" t="str">
        <f>_xlfn.IFNA(VLOOKUP(I796,Довідник!D:F,3,FALSE),"")</f>
        <v/>
      </c>
      <c r="B796" s="7">
        <f>Т.1_2!$I$6</f>
        <v>0</v>
      </c>
      <c r="C796" s="7">
        <f>YEAR(Т.1_2!$I$1)</f>
        <v>1900</v>
      </c>
      <c r="D796" s="7">
        <f t="shared" si="24"/>
        <v>0</v>
      </c>
      <c r="E796" s="44" t="str">
        <f>IF(ISBLANK(H796),"",MAX(E$7:$E795)+1)</f>
        <v/>
      </c>
      <c r="F796" s="122"/>
      <c r="G796" s="123"/>
      <c r="H796" s="107"/>
      <c r="I796" s="108"/>
      <c r="J796" s="107"/>
      <c r="K796" s="109"/>
      <c r="L796" s="126"/>
      <c r="M796" s="127"/>
      <c r="N796" s="87" t="str">
        <f t="shared" si="25"/>
        <v/>
      </c>
    </row>
    <row r="797" spans="1:14" x14ac:dyDescent="0.2">
      <c r="A797" s="7" t="str">
        <f>_xlfn.IFNA(VLOOKUP(I797,Довідник!D:F,3,FALSE),"")</f>
        <v/>
      </c>
      <c r="B797" s="7">
        <f>Т.1_2!$I$6</f>
        <v>0</v>
      </c>
      <c r="C797" s="7">
        <f>YEAR(Т.1_2!$I$1)</f>
        <v>1900</v>
      </c>
      <c r="D797" s="7">
        <f t="shared" si="24"/>
        <v>0</v>
      </c>
      <c r="E797" s="44" t="str">
        <f>IF(ISBLANK(H797),"",MAX(E$7:$E796)+1)</f>
        <v/>
      </c>
      <c r="F797" s="122"/>
      <c r="G797" s="123"/>
      <c r="H797" s="107"/>
      <c r="I797" s="108"/>
      <c r="J797" s="107"/>
      <c r="K797" s="109"/>
      <c r="L797" s="126"/>
      <c r="M797" s="127"/>
      <c r="N797" s="87" t="str">
        <f t="shared" si="25"/>
        <v/>
      </c>
    </row>
    <row r="798" spans="1:14" x14ac:dyDescent="0.2">
      <c r="A798" s="7" t="str">
        <f>_xlfn.IFNA(VLOOKUP(I798,Довідник!D:F,3,FALSE),"")</f>
        <v/>
      </c>
      <c r="B798" s="7">
        <f>Т.1_2!$I$6</f>
        <v>0</v>
      </c>
      <c r="C798" s="7">
        <f>YEAR(Т.1_2!$I$1)</f>
        <v>1900</v>
      </c>
      <c r="D798" s="7">
        <f t="shared" si="24"/>
        <v>0</v>
      </c>
      <c r="E798" s="44" t="str">
        <f>IF(ISBLANK(H798),"",MAX(E$7:$E797)+1)</f>
        <v/>
      </c>
      <c r="F798" s="122"/>
      <c r="G798" s="123"/>
      <c r="H798" s="107"/>
      <c r="I798" s="108"/>
      <c r="J798" s="107"/>
      <c r="K798" s="109"/>
      <c r="L798" s="126"/>
      <c r="M798" s="127"/>
      <c r="N798" s="87" t="str">
        <f t="shared" si="25"/>
        <v/>
      </c>
    </row>
    <row r="799" spans="1:14" x14ac:dyDescent="0.2">
      <c r="A799" s="7" t="str">
        <f>_xlfn.IFNA(VLOOKUP(I799,Довідник!D:F,3,FALSE),"")</f>
        <v/>
      </c>
      <c r="B799" s="7">
        <f>Т.1_2!$I$6</f>
        <v>0</v>
      </c>
      <c r="C799" s="7">
        <f>YEAR(Т.1_2!$I$1)</f>
        <v>1900</v>
      </c>
      <c r="D799" s="7">
        <f t="shared" si="24"/>
        <v>0</v>
      </c>
      <c r="E799" s="44" t="str">
        <f>IF(ISBLANK(H799),"",MAX(E$7:$E798)+1)</f>
        <v/>
      </c>
      <c r="F799" s="122"/>
      <c r="G799" s="123"/>
      <c r="H799" s="107"/>
      <c r="I799" s="108"/>
      <c r="J799" s="107"/>
      <c r="K799" s="109"/>
      <c r="L799" s="126"/>
      <c r="M799" s="127"/>
      <c r="N799" s="87" t="str">
        <f t="shared" si="25"/>
        <v/>
      </c>
    </row>
    <row r="800" spans="1:14" x14ac:dyDescent="0.2">
      <c r="A800" s="7" t="str">
        <f>_xlfn.IFNA(VLOOKUP(I800,Довідник!D:F,3,FALSE),"")</f>
        <v/>
      </c>
      <c r="B800" s="7">
        <f>Т.1_2!$I$6</f>
        <v>0</v>
      </c>
      <c r="C800" s="7">
        <f>YEAR(Т.1_2!$I$1)</f>
        <v>1900</v>
      </c>
      <c r="D800" s="7">
        <f t="shared" si="24"/>
        <v>0</v>
      </c>
      <c r="E800" s="44" t="str">
        <f>IF(ISBLANK(H800),"",MAX(E$7:$E799)+1)</f>
        <v/>
      </c>
      <c r="F800" s="122"/>
      <c r="G800" s="123"/>
      <c r="H800" s="107"/>
      <c r="I800" s="108"/>
      <c r="J800" s="107"/>
      <c r="K800" s="109"/>
      <c r="L800" s="126"/>
      <c r="M800" s="127"/>
      <c r="N800" s="87" t="str">
        <f t="shared" si="25"/>
        <v/>
      </c>
    </row>
    <row r="801" spans="1:14" x14ac:dyDescent="0.2">
      <c r="A801" s="7" t="str">
        <f>_xlfn.IFNA(VLOOKUP(I801,Довідник!D:F,3,FALSE),"")</f>
        <v/>
      </c>
      <c r="B801" s="7">
        <f>Т.1_2!$I$6</f>
        <v>0</v>
      </c>
      <c r="C801" s="7">
        <f>YEAR(Т.1_2!$I$1)</f>
        <v>1900</v>
      </c>
      <c r="D801" s="7">
        <f t="shared" si="24"/>
        <v>0</v>
      </c>
      <c r="E801" s="44" t="str">
        <f>IF(ISBLANK(H801),"",MAX(E$7:$E800)+1)</f>
        <v/>
      </c>
      <c r="F801" s="122"/>
      <c r="G801" s="123"/>
      <c r="H801" s="107"/>
      <c r="I801" s="108"/>
      <c r="J801" s="107"/>
      <c r="K801" s="109"/>
      <c r="L801" s="126"/>
      <c r="M801" s="127"/>
      <c r="N801" s="87" t="str">
        <f t="shared" si="25"/>
        <v/>
      </c>
    </row>
    <row r="802" spans="1:14" x14ac:dyDescent="0.2">
      <c r="A802" s="7" t="str">
        <f>_xlfn.IFNA(VLOOKUP(I802,Довідник!D:F,3,FALSE),"")</f>
        <v/>
      </c>
      <c r="B802" s="7">
        <f>Т.1_2!$I$6</f>
        <v>0</v>
      </c>
      <c r="C802" s="7">
        <f>YEAR(Т.1_2!$I$1)</f>
        <v>1900</v>
      </c>
      <c r="D802" s="7">
        <f t="shared" si="24"/>
        <v>0</v>
      </c>
      <c r="E802" s="44" t="str">
        <f>IF(ISBLANK(H802),"",MAX(E$7:$E801)+1)</f>
        <v/>
      </c>
      <c r="F802" s="122"/>
      <c r="G802" s="123"/>
      <c r="H802" s="107"/>
      <c r="I802" s="108"/>
      <c r="J802" s="107"/>
      <c r="K802" s="109"/>
      <c r="L802" s="126"/>
      <c r="M802" s="127"/>
      <c r="N802" s="87" t="str">
        <f t="shared" si="25"/>
        <v/>
      </c>
    </row>
    <row r="803" spans="1:14" x14ac:dyDescent="0.2">
      <c r="A803" s="7" t="str">
        <f>_xlfn.IFNA(VLOOKUP(I803,Довідник!D:F,3,FALSE),"")</f>
        <v/>
      </c>
      <c r="B803" s="7">
        <f>Т.1_2!$I$6</f>
        <v>0</v>
      </c>
      <c r="C803" s="7">
        <f>YEAR(Т.1_2!$I$1)</f>
        <v>1900</v>
      </c>
      <c r="D803" s="7">
        <f t="shared" si="24"/>
        <v>0</v>
      </c>
      <c r="E803" s="44" t="str">
        <f>IF(ISBLANK(H803),"",MAX(E$7:$E802)+1)</f>
        <v/>
      </c>
      <c r="F803" s="122"/>
      <c r="G803" s="123"/>
      <c r="H803" s="107"/>
      <c r="I803" s="108"/>
      <c r="J803" s="107"/>
      <c r="K803" s="109"/>
      <c r="L803" s="126"/>
      <c r="M803" s="127"/>
      <c r="N803" s="87" t="str">
        <f t="shared" si="25"/>
        <v/>
      </c>
    </row>
    <row r="804" spans="1:14" x14ac:dyDescent="0.2">
      <c r="A804" s="7" t="str">
        <f>_xlfn.IFNA(VLOOKUP(I804,Довідник!D:F,3,FALSE),"")</f>
        <v/>
      </c>
      <c r="B804" s="7">
        <f>Т.1_2!$I$6</f>
        <v>0</v>
      </c>
      <c r="C804" s="7">
        <f>YEAR(Т.1_2!$I$1)</f>
        <v>1900</v>
      </c>
      <c r="D804" s="7">
        <f t="shared" si="24"/>
        <v>0</v>
      </c>
      <c r="E804" s="44" t="str">
        <f>IF(ISBLANK(H804),"",MAX(E$7:$E803)+1)</f>
        <v/>
      </c>
      <c r="F804" s="122"/>
      <c r="G804" s="123"/>
      <c r="H804" s="107"/>
      <c r="I804" s="108"/>
      <c r="J804" s="107"/>
      <c r="K804" s="109"/>
      <c r="L804" s="126"/>
      <c r="M804" s="127"/>
      <c r="N804" s="87" t="str">
        <f t="shared" si="25"/>
        <v/>
      </c>
    </row>
    <row r="805" spans="1:14" x14ac:dyDescent="0.2">
      <c r="A805" s="7" t="str">
        <f>_xlfn.IFNA(VLOOKUP(I805,Довідник!D:F,3,FALSE),"")</f>
        <v/>
      </c>
      <c r="B805" s="7">
        <f>Т.1_2!$I$6</f>
        <v>0</v>
      </c>
      <c r="C805" s="7">
        <f>YEAR(Т.1_2!$I$1)</f>
        <v>1900</v>
      </c>
      <c r="D805" s="7">
        <f t="shared" si="24"/>
        <v>0</v>
      </c>
      <c r="E805" s="44" t="str">
        <f>IF(ISBLANK(H805),"",MAX(E$7:$E804)+1)</f>
        <v/>
      </c>
      <c r="F805" s="122"/>
      <c r="G805" s="123"/>
      <c r="H805" s="107"/>
      <c r="I805" s="108"/>
      <c r="J805" s="107"/>
      <c r="K805" s="109"/>
      <c r="L805" s="126"/>
      <c r="M805" s="127"/>
      <c r="N805" s="87" t="str">
        <f t="shared" si="25"/>
        <v/>
      </c>
    </row>
    <row r="806" spans="1:14" x14ac:dyDescent="0.2">
      <c r="A806" s="7" t="str">
        <f>_xlfn.IFNA(VLOOKUP(I806,Довідник!D:F,3,FALSE),"")</f>
        <v/>
      </c>
      <c r="B806" s="7">
        <f>Т.1_2!$I$6</f>
        <v>0</v>
      </c>
      <c r="C806" s="7">
        <f>YEAR(Т.1_2!$I$1)</f>
        <v>1900</v>
      </c>
      <c r="D806" s="7">
        <f t="shared" si="24"/>
        <v>0</v>
      </c>
      <c r="E806" s="44" t="str">
        <f>IF(ISBLANK(H806),"",MAX(E$7:$E805)+1)</f>
        <v/>
      </c>
      <c r="F806" s="122"/>
      <c r="G806" s="123"/>
      <c r="H806" s="107"/>
      <c r="I806" s="108"/>
      <c r="J806" s="107"/>
      <c r="K806" s="109"/>
      <c r="L806" s="126"/>
      <c r="M806" s="127"/>
      <c r="N806" s="87" t="str">
        <f t="shared" si="25"/>
        <v/>
      </c>
    </row>
    <row r="807" spans="1:14" x14ac:dyDescent="0.2">
      <c r="A807" s="7" t="str">
        <f>_xlfn.IFNA(VLOOKUP(I807,Довідник!D:F,3,FALSE),"")</f>
        <v/>
      </c>
      <c r="B807" s="7">
        <f>Т.1_2!$I$6</f>
        <v>0</v>
      </c>
      <c r="C807" s="7">
        <f>YEAR(Т.1_2!$I$1)</f>
        <v>1900</v>
      </c>
      <c r="D807" s="7">
        <f t="shared" si="24"/>
        <v>0</v>
      </c>
      <c r="E807" s="44" t="str">
        <f>IF(ISBLANK(H807),"",MAX(E$7:$E806)+1)</f>
        <v/>
      </c>
      <c r="F807" s="122"/>
      <c r="G807" s="123"/>
      <c r="H807" s="107"/>
      <c r="I807" s="108"/>
      <c r="J807" s="107"/>
      <c r="K807" s="109"/>
      <c r="L807" s="126"/>
      <c r="M807" s="127"/>
      <c r="N807" s="87" t="str">
        <f t="shared" si="25"/>
        <v/>
      </c>
    </row>
    <row r="808" spans="1:14" x14ac:dyDescent="0.2">
      <c r="A808" s="7" t="str">
        <f>_xlfn.IFNA(VLOOKUP(I808,Довідник!D:F,3,FALSE),"")</f>
        <v/>
      </c>
      <c r="B808" s="7">
        <f>Т.1_2!$I$6</f>
        <v>0</v>
      </c>
      <c r="C808" s="7">
        <f>YEAR(Т.1_2!$I$1)</f>
        <v>1900</v>
      </c>
      <c r="D808" s="7">
        <f t="shared" si="24"/>
        <v>0</v>
      </c>
      <c r="E808" s="44" t="str">
        <f>IF(ISBLANK(H808),"",MAX(E$7:$E807)+1)</f>
        <v/>
      </c>
      <c r="F808" s="122"/>
      <c r="G808" s="123"/>
      <c r="H808" s="107"/>
      <c r="I808" s="108"/>
      <c r="J808" s="107"/>
      <c r="K808" s="109"/>
      <c r="L808" s="126"/>
      <c r="M808" s="127"/>
      <c r="N808" s="87" t="str">
        <f t="shared" si="25"/>
        <v/>
      </c>
    </row>
    <row r="809" spans="1:14" x14ac:dyDescent="0.2">
      <c r="A809" s="7" t="str">
        <f>_xlfn.IFNA(VLOOKUP(I809,Довідник!D:F,3,FALSE),"")</f>
        <v/>
      </c>
      <c r="B809" s="7">
        <f>Т.1_2!$I$6</f>
        <v>0</v>
      </c>
      <c r="C809" s="7">
        <f>YEAR(Т.1_2!$I$1)</f>
        <v>1900</v>
      </c>
      <c r="D809" s="7">
        <f t="shared" si="24"/>
        <v>0</v>
      </c>
      <c r="E809" s="44" t="str">
        <f>IF(ISBLANK(H809),"",MAX(E$7:$E808)+1)</f>
        <v/>
      </c>
      <c r="F809" s="122"/>
      <c r="G809" s="123"/>
      <c r="H809" s="107"/>
      <c r="I809" s="108"/>
      <c r="J809" s="107"/>
      <c r="K809" s="109"/>
      <c r="L809" s="126"/>
      <c r="M809" s="127"/>
      <c r="N809" s="87" t="str">
        <f t="shared" si="25"/>
        <v/>
      </c>
    </row>
    <row r="810" spans="1:14" x14ac:dyDescent="0.2">
      <c r="A810" s="7" t="str">
        <f>_xlfn.IFNA(VLOOKUP(I810,Довідник!D:F,3,FALSE),"")</f>
        <v/>
      </c>
      <c r="B810" s="7">
        <f>Т.1_2!$I$6</f>
        <v>0</v>
      </c>
      <c r="C810" s="7">
        <f>YEAR(Т.1_2!$I$1)</f>
        <v>1900</v>
      </c>
      <c r="D810" s="7">
        <f t="shared" si="24"/>
        <v>0</v>
      </c>
      <c r="E810" s="44" t="str">
        <f>IF(ISBLANK(H810),"",MAX(E$7:$E809)+1)</f>
        <v/>
      </c>
      <c r="F810" s="122"/>
      <c r="G810" s="123"/>
      <c r="H810" s="107"/>
      <c r="I810" s="108"/>
      <c r="J810" s="107"/>
      <c r="K810" s="109"/>
      <c r="L810" s="126"/>
      <c r="M810" s="127"/>
      <c r="N810" s="87" t="str">
        <f t="shared" si="25"/>
        <v/>
      </c>
    </row>
    <row r="811" spans="1:14" x14ac:dyDescent="0.2">
      <c r="A811" s="7" t="str">
        <f>_xlfn.IFNA(VLOOKUP(I811,Довідник!D:F,3,FALSE),"")</f>
        <v/>
      </c>
      <c r="B811" s="7">
        <f>Т.1_2!$I$6</f>
        <v>0</v>
      </c>
      <c r="C811" s="7">
        <f>YEAR(Т.1_2!$I$1)</f>
        <v>1900</v>
      </c>
      <c r="D811" s="7">
        <f t="shared" si="24"/>
        <v>0</v>
      </c>
      <c r="E811" s="44" t="str">
        <f>IF(ISBLANK(H811),"",MAX(E$7:$E810)+1)</f>
        <v/>
      </c>
      <c r="F811" s="122"/>
      <c r="G811" s="123"/>
      <c r="H811" s="107"/>
      <c r="I811" s="108"/>
      <c r="J811" s="107"/>
      <c r="K811" s="109"/>
      <c r="L811" s="126"/>
      <c r="M811" s="127"/>
      <c r="N811" s="87" t="str">
        <f t="shared" si="25"/>
        <v/>
      </c>
    </row>
    <row r="812" spans="1:14" x14ac:dyDescent="0.2">
      <c r="A812" s="7" t="str">
        <f>_xlfn.IFNA(VLOOKUP(I812,Довідник!D:F,3,FALSE),"")</f>
        <v/>
      </c>
      <c r="B812" s="7">
        <f>Т.1_2!$I$6</f>
        <v>0</v>
      </c>
      <c r="C812" s="7">
        <f>YEAR(Т.1_2!$I$1)</f>
        <v>1900</v>
      </c>
      <c r="D812" s="7">
        <f t="shared" si="24"/>
        <v>0</v>
      </c>
      <c r="E812" s="44" t="str">
        <f>IF(ISBLANK(H812),"",MAX(E$7:$E811)+1)</f>
        <v/>
      </c>
      <c r="F812" s="122"/>
      <c r="G812" s="123"/>
      <c r="H812" s="107"/>
      <c r="I812" s="108"/>
      <c r="J812" s="107"/>
      <c r="K812" s="109"/>
      <c r="L812" s="126"/>
      <c r="M812" s="127"/>
      <c r="N812" s="87" t="str">
        <f t="shared" si="25"/>
        <v/>
      </c>
    </row>
    <row r="813" spans="1:14" x14ac:dyDescent="0.2">
      <c r="A813" s="7" t="str">
        <f>_xlfn.IFNA(VLOOKUP(I813,Довідник!D:F,3,FALSE),"")</f>
        <v/>
      </c>
      <c r="B813" s="7">
        <f>Т.1_2!$I$6</f>
        <v>0</v>
      </c>
      <c r="C813" s="7">
        <f>YEAR(Т.1_2!$I$1)</f>
        <v>1900</v>
      </c>
      <c r="D813" s="7">
        <f t="shared" si="24"/>
        <v>0</v>
      </c>
      <c r="E813" s="44" t="str">
        <f>IF(ISBLANK(H813),"",MAX(E$7:$E812)+1)</f>
        <v/>
      </c>
      <c r="F813" s="122"/>
      <c r="G813" s="123"/>
      <c r="H813" s="107"/>
      <c r="I813" s="108"/>
      <c r="J813" s="107"/>
      <c r="K813" s="109"/>
      <c r="L813" s="126"/>
      <c r="M813" s="127"/>
      <c r="N813" s="87" t="str">
        <f t="shared" si="25"/>
        <v/>
      </c>
    </row>
    <row r="814" spans="1:14" x14ac:dyDescent="0.2">
      <c r="A814" s="7" t="str">
        <f>_xlfn.IFNA(VLOOKUP(I814,Довідник!D:F,3,FALSE),"")</f>
        <v/>
      </c>
      <c r="B814" s="7">
        <f>Т.1_2!$I$6</f>
        <v>0</v>
      </c>
      <c r="C814" s="7">
        <f>YEAR(Т.1_2!$I$1)</f>
        <v>1900</v>
      </c>
      <c r="D814" s="7">
        <f t="shared" si="24"/>
        <v>0</v>
      </c>
      <c r="E814" s="44" t="str">
        <f>IF(ISBLANK(H814),"",MAX(E$7:$E813)+1)</f>
        <v/>
      </c>
      <c r="F814" s="122"/>
      <c r="G814" s="123"/>
      <c r="H814" s="107"/>
      <c r="I814" s="108"/>
      <c r="J814" s="107"/>
      <c r="K814" s="109"/>
      <c r="L814" s="126"/>
      <c r="M814" s="127"/>
      <c r="N814" s="87" t="str">
        <f t="shared" si="25"/>
        <v/>
      </c>
    </row>
    <row r="815" spans="1:14" x14ac:dyDescent="0.2">
      <c r="A815" s="7" t="str">
        <f>_xlfn.IFNA(VLOOKUP(I815,Довідник!D:F,3,FALSE),"")</f>
        <v/>
      </c>
      <c r="B815" s="7">
        <f>Т.1_2!$I$6</f>
        <v>0</v>
      </c>
      <c r="C815" s="7">
        <f>YEAR(Т.1_2!$I$1)</f>
        <v>1900</v>
      </c>
      <c r="D815" s="7">
        <f t="shared" si="24"/>
        <v>0</v>
      </c>
      <c r="E815" s="44" t="str">
        <f>IF(ISBLANK(H815),"",MAX(E$7:$E814)+1)</f>
        <v/>
      </c>
      <c r="F815" s="122"/>
      <c r="G815" s="123"/>
      <c r="H815" s="107"/>
      <c r="I815" s="108"/>
      <c r="J815" s="107"/>
      <c r="K815" s="109"/>
      <c r="L815" s="126"/>
      <c r="M815" s="127"/>
      <c r="N815" s="87" t="str">
        <f t="shared" si="25"/>
        <v/>
      </c>
    </row>
    <row r="816" spans="1:14" x14ac:dyDescent="0.2">
      <c r="A816" s="7" t="str">
        <f>_xlfn.IFNA(VLOOKUP(I816,Довідник!D:F,3,FALSE),"")</f>
        <v/>
      </c>
      <c r="B816" s="7">
        <f>Т.1_2!$I$6</f>
        <v>0</v>
      </c>
      <c r="C816" s="7">
        <f>YEAR(Т.1_2!$I$1)</f>
        <v>1900</v>
      </c>
      <c r="D816" s="7">
        <f t="shared" si="24"/>
        <v>0</v>
      </c>
      <c r="E816" s="44" t="str">
        <f>IF(ISBLANK(H816),"",MAX(E$7:$E815)+1)</f>
        <v/>
      </c>
      <c r="F816" s="122"/>
      <c r="G816" s="123"/>
      <c r="H816" s="107"/>
      <c r="I816" s="108"/>
      <c r="J816" s="107"/>
      <c r="K816" s="109"/>
      <c r="L816" s="126"/>
      <c r="M816" s="127"/>
      <c r="N816" s="87" t="str">
        <f t="shared" si="25"/>
        <v/>
      </c>
    </row>
    <row r="817" spans="1:14" x14ac:dyDescent="0.2">
      <c r="A817" s="7" t="str">
        <f>_xlfn.IFNA(VLOOKUP(I817,Довідник!D:F,3,FALSE),"")</f>
        <v/>
      </c>
      <c r="B817" s="7">
        <f>Т.1_2!$I$6</f>
        <v>0</v>
      </c>
      <c r="C817" s="7">
        <f>YEAR(Т.1_2!$I$1)</f>
        <v>1900</v>
      </c>
      <c r="D817" s="7">
        <f t="shared" si="24"/>
        <v>0</v>
      </c>
      <c r="E817" s="44" t="str">
        <f>IF(ISBLANK(H817),"",MAX(E$7:$E816)+1)</f>
        <v/>
      </c>
      <c r="F817" s="122"/>
      <c r="G817" s="123"/>
      <c r="H817" s="107"/>
      <c r="I817" s="108"/>
      <c r="J817" s="107"/>
      <c r="K817" s="109"/>
      <c r="L817" s="126"/>
      <c r="M817" s="127"/>
      <c r="N817" s="87" t="str">
        <f t="shared" si="25"/>
        <v/>
      </c>
    </row>
    <row r="818" spans="1:14" x14ac:dyDescent="0.2">
      <c r="A818" s="7" t="str">
        <f>_xlfn.IFNA(VLOOKUP(I818,Довідник!D:F,3,FALSE),"")</f>
        <v/>
      </c>
      <c r="B818" s="7">
        <f>Т.1_2!$I$6</f>
        <v>0</v>
      </c>
      <c r="C818" s="7">
        <f>YEAR(Т.1_2!$I$1)</f>
        <v>1900</v>
      </c>
      <c r="D818" s="7">
        <f t="shared" si="24"/>
        <v>0</v>
      </c>
      <c r="E818" s="44" t="str">
        <f>IF(ISBLANK(H818),"",MAX(E$7:$E817)+1)</f>
        <v/>
      </c>
      <c r="F818" s="122"/>
      <c r="G818" s="123"/>
      <c r="H818" s="107"/>
      <c r="I818" s="108"/>
      <c r="J818" s="107"/>
      <c r="K818" s="109"/>
      <c r="L818" s="126"/>
      <c r="M818" s="127"/>
      <c r="N818" s="87" t="str">
        <f t="shared" si="25"/>
        <v/>
      </c>
    </row>
    <row r="819" spans="1:14" x14ac:dyDescent="0.2">
      <c r="A819" s="7" t="str">
        <f>_xlfn.IFNA(VLOOKUP(I819,Довідник!D:F,3,FALSE),"")</f>
        <v/>
      </c>
      <c r="B819" s="7">
        <f>Т.1_2!$I$6</f>
        <v>0</v>
      </c>
      <c r="C819" s="7">
        <f>YEAR(Т.1_2!$I$1)</f>
        <v>1900</v>
      </c>
      <c r="D819" s="7">
        <f t="shared" si="24"/>
        <v>0</v>
      </c>
      <c r="E819" s="44" t="str">
        <f>IF(ISBLANK(H819),"",MAX(E$7:$E818)+1)</f>
        <v/>
      </c>
      <c r="F819" s="122"/>
      <c r="G819" s="123"/>
      <c r="H819" s="107"/>
      <c r="I819" s="108"/>
      <c r="J819" s="107"/>
      <c r="K819" s="109"/>
      <c r="L819" s="126"/>
      <c r="M819" s="127"/>
      <c r="N819" s="87" t="str">
        <f t="shared" si="25"/>
        <v/>
      </c>
    </row>
    <row r="820" spans="1:14" x14ac:dyDescent="0.2">
      <c r="A820" s="7" t="str">
        <f>_xlfn.IFNA(VLOOKUP(I820,Довідник!D:F,3,FALSE),"")</f>
        <v/>
      </c>
      <c r="B820" s="7">
        <f>Т.1_2!$I$6</f>
        <v>0</v>
      </c>
      <c r="C820" s="7">
        <f>YEAR(Т.1_2!$I$1)</f>
        <v>1900</v>
      </c>
      <c r="D820" s="7">
        <f t="shared" si="24"/>
        <v>0</v>
      </c>
      <c r="E820" s="44" t="str">
        <f>IF(ISBLANK(H820),"",MAX(E$7:$E819)+1)</f>
        <v/>
      </c>
      <c r="F820" s="122"/>
      <c r="G820" s="123"/>
      <c r="H820" s="107"/>
      <c r="I820" s="108"/>
      <c r="J820" s="107"/>
      <c r="K820" s="109"/>
      <c r="L820" s="126"/>
      <c r="M820" s="127"/>
      <c r="N820" s="87" t="str">
        <f t="shared" si="25"/>
        <v/>
      </c>
    </row>
    <row r="821" spans="1:14" x14ac:dyDescent="0.2">
      <c r="A821" s="7" t="str">
        <f>_xlfn.IFNA(VLOOKUP(I821,Довідник!D:F,3,FALSE),"")</f>
        <v/>
      </c>
      <c r="B821" s="7">
        <f>Т.1_2!$I$6</f>
        <v>0</v>
      </c>
      <c r="C821" s="7">
        <f>YEAR(Т.1_2!$I$1)</f>
        <v>1900</v>
      </c>
      <c r="D821" s="7">
        <f t="shared" si="24"/>
        <v>0</v>
      </c>
      <c r="E821" s="44" t="str">
        <f>IF(ISBLANK(H821),"",MAX(E$7:$E820)+1)</f>
        <v/>
      </c>
      <c r="F821" s="122"/>
      <c r="G821" s="123"/>
      <c r="H821" s="107"/>
      <c r="I821" s="108"/>
      <c r="J821" s="107"/>
      <c r="K821" s="109"/>
      <c r="L821" s="126"/>
      <c r="M821" s="127"/>
      <c r="N821" s="87" t="str">
        <f t="shared" si="25"/>
        <v/>
      </c>
    </row>
    <row r="822" spans="1:14" x14ac:dyDescent="0.2">
      <c r="A822" s="7" t="str">
        <f>_xlfn.IFNA(VLOOKUP(I822,Довідник!D:F,3,FALSE),"")</f>
        <v/>
      </c>
      <c r="B822" s="7">
        <f>Т.1_2!$I$6</f>
        <v>0</v>
      </c>
      <c r="C822" s="7">
        <f>YEAR(Т.1_2!$I$1)</f>
        <v>1900</v>
      </c>
      <c r="D822" s="7">
        <f t="shared" si="24"/>
        <v>0</v>
      </c>
      <c r="E822" s="44" t="str">
        <f>IF(ISBLANK(H822),"",MAX(E$7:$E821)+1)</f>
        <v/>
      </c>
      <c r="F822" s="122"/>
      <c r="G822" s="123"/>
      <c r="H822" s="107"/>
      <c r="I822" s="108"/>
      <c r="J822" s="107"/>
      <c r="K822" s="109"/>
      <c r="L822" s="126"/>
      <c r="M822" s="127"/>
      <c r="N822" s="87" t="str">
        <f t="shared" si="25"/>
        <v/>
      </c>
    </row>
    <row r="823" spans="1:14" x14ac:dyDescent="0.2">
      <c r="A823" s="7" t="str">
        <f>_xlfn.IFNA(VLOOKUP(I823,Довідник!D:F,3,FALSE),"")</f>
        <v/>
      </c>
      <c r="B823" s="7">
        <f>Т.1_2!$I$6</f>
        <v>0</v>
      </c>
      <c r="C823" s="7">
        <f>YEAR(Т.1_2!$I$1)</f>
        <v>1900</v>
      </c>
      <c r="D823" s="7">
        <f t="shared" si="24"/>
        <v>0</v>
      </c>
      <c r="E823" s="44" t="str">
        <f>IF(ISBLANK(H823),"",MAX(E$7:$E822)+1)</f>
        <v/>
      </c>
      <c r="F823" s="122"/>
      <c r="G823" s="123"/>
      <c r="H823" s="107"/>
      <c r="I823" s="108"/>
      <c r="J823" s="107"/>
      <c r="K823" s="109"/>
      <c r="L823" s="126"/>
      <c r="M823" s="127"/>
      <c r="N823" s="87" t="str">
        <f t="shared" si="25"/>
        <v/>
      </c>
    </row>
    <row r="824" spans="1:14" x14ac:dyDescent="0.2">
      <c r="A824" s="7" t="str">
        <f>_xlfn.IFNA(VLOOKUP(I824,Довідник!D:F,3,FALSE),"")</f>
        <v/>
      </c>
      <c r="B824" s="7">
        <f>Т.1_2!$I$6</f>
        <v>0</v>
      </c>
      <c r="C824" s="7">
        <f>YEAR(Т.1_2!$I$1)</f>
        <v>1900</v>
      </c>
      <c r="D824" s="7">
        <f t="shared" si="24"/>
        <v>0</v>
      </c>
      <c r="E824" s="44" t="str">
        <f>IF(ISBLANK(H824),"",MAX(E$7:$E823)+1)</f>
        <v/>
      </c>
      <c r="F824" s="122"/>
      <c r="G824" s="123"/>
      <c r="H824" s="107"/>
      <c r="I824" s="108"/>
      <c r="J824" s="107"/>
      <c r="K824" s="109"/>
      <c r="L824" s="126"/>
      <c r="M824" s="127"/>
      <c r="N824" s="87" t="str">
        <f t="shared" si="25"/>
        <v/>
      </c>
    </row>
    <row r="825" spans="1:14" x14ac:dyDescent="0.2">
      <c r="A825" s="7" t="str">
        <f>_xlfn.IFNA(VLOOKUP(I825,Довідник!D:F,3,FALSE),"")</f>
        <v/>
      </c>
      <c r="B825" s="7">
        <f>Т.1_2!$I$6</f>
        <v>0</v>
      </c>
      <c r="C825" s="7">
        <f>YEAR(Т.1_2!$I$1)</f>
        <v>1900</v>
      </c>
      <c r="D825" s="7">
        <f t="shared" si="24"/>
        <v>0</v>
      </c>
      <c r="E825" s="44" t="str">
        <f>IF(ISBLANK(H825),"",MAX(E$7:$E824)+1)</f>
        <v/>
      </c>
      <c r="F825" s="122"/>
      <c r="G825" s="123"/>
      <c r="H825" s="107"/>
      <c r="I825" s="108"/>
      <c r="J825" s="107"/>
      <c r="K825" s="109"/>
      <c r="L825" s="126"/>
      <c r="M825" s="127"/>
      <c r="N825" s="87" t="str">
        <f t="shared" si="25"/>
        <v/>
      </c>
    </row>
    <row r="826" spans="1:14" x14ac:dyDescent="0.2">
      <c r="A826" s="7" t="str">
        <f>_xlfn.IFNA(VLOOKUP(I826,Довідник!D:F,3,FALSE),"")</f>
        <v/>
      </c>
      <c r="B826" s="7">
        <f>Т.1_2!$I$6</f>
        <v>0</v>
      </c>
      <c r="C826" s="7">
        <f>YEAR(Т.1_2!$I$1)</f>
        <v>1900</v>
      </c>
      <c r="D826" s="7">
        <f t="shared" si="24"/>
        <v>0</v>
      </c>
      <c r="E826" s="44" t="str">
        <f>IF(ISBLANK(H826),"",MAX(E$7:$E825)+1)</f>
        <v/>
      </c>
      <c r="F826" s="122"/>
      <c r="G826" s="123"/>
      <c r="H826" s="107"/>
      <c r="I826" s="108"/>
      <c r="J826" s="107"/>
      <c r="K826" s="109"/>
      <c r="L826" s="126"/>
      <c r="M826" s="127"/>
      <c r="N826" s="87" t="str">
        <f t="shared" si="25"/>
        <v/>
      </c>
    </row>
    <row r="827" spans="1:14" x14ac:dyDescent="0.2">
      <c r="A827" s="7" t="str">
        <f>_xlfn.IFNA(VLOOKUP(I827,Довідник!D:F,3,FALSE),"")</f>
        <v/>
      </c>
      <c r="B827" s="7">
        <f>Т.1_2!$I$6</f>
        <v>0</v>
      </c>
      <c r="C827" s="7">
        <f>YEAR(Т.1_2!$I$1)</f>
        <v>1900</v>
      </c>
      <c r="D827" s="7">
        <f t="shared" si="24"/>
        <v>0</v>
      </c>
      <c r="E827" s="44" t="str">
        <f>IF(ISBLANK(H827),"",MAX(E$7:$E826)+1)</f>
        <v/>
      </c>
      <c r="F827" s="122"/>
      <c r="G827" s="123"/>
      <c r="H827" s="107"/>
      <c r="I827" s="108"/>
      <c r="J827" s="107"/>
      <c r="K827" s="109"/>
      <c r="L827" s="126"/>
      <c r="M827" s="127"/>
      <c r="N827" s="87" t="str">
        <f t="shared" si="25"/>
        <v/>
      </c>
    </row>
    <row r="828" spans="1:14" x14ac:dyDescent="0.2">
      <c r="A828" s="7" t="str">
        <f>_xlfn.IFNA(VLOOKUP(I828,Довідник!D:F,3,FALSE),"")</f>
        <v/>
      </c>
      <c r="B828" s="7">
        <f>Т.1_2!$I$6</f>
        <v>0</v>
      </c>
      <c r="C828" s="7">
        <f>YEAR(Т.1_2!$I$1)</f>
        <v>1900</v>
      </c>
      <c r="D828" s="7">
        <f t="shared" si="24"/>
        <v>0</v>
      </c>
      <c r="E828" s="44" t="str">
        <f>IF(ISBLANK(H828),"",MAX(E$7:$E827)+1)</f>
        <v/>
      </c>
      <c r="F828" s="122"/>
      <c r="G828" s="123"/>
      <c r="H828" s="107"/>
      <c r="I828" s="108"/>
      <c r="J828" s="107"/>
      <c r="K828" s="109"/>
      <c r="L828" s="126"/>
      <c r="M828" s="127"/>
      <c r="N828" s="87" t="str">
        <f t="shared" si="25"/>
        <v/>
      </c>
    </row>
    <row r="829" spans="1:14" x14ac:dyDescent="0.2">
      <c r="A829" s="7" t="str">
        <f>_xlfn.IFNA(VLOOKUP(I829,Довідник!D:F,3,FALSE),"")</f>
        <v/>
      </c>
      <c r="B829" s="7">
        <f>Т.1_2!$I$6</f>
        <v>0</v>
      </c>
      <c r="C829" s="7">
        <f>YEAR(Т.1_2!$I$1)</f>
        <v>1900</v>
      </c>
      <c r="D829" s="7">
        <f t="shared" si="24"/>
        <v>0</v>
      </c>
      <c r="E829" s="44" t="str">
        <f>IF(ISBLANK(H829),"",MAX(E$7:$E828)+1)</f>
        <v/>
      </c>
      <c r="F829" s="122"/>
      <c r="G829" s="123"/>
      <c r="H829" s="107"/>
      <c r="I829" s="108"/>
      <c r="J829" s="107"/>
      <c r="K829" s="109"/>
      <c r="L829" s="126"/>
      <c r="M829" s="127"/>
      <c r="N829" s="87" t="str">
        <f t="shared" si="25"/>
        <v/>
      </c>
    </row>
    <row r="830" spans="1:14" x14ac:dyDescent="0.2">
      <c r="A830" s="7" t="str">
        <f>_xlfn.IFNA(VLOOKUP(I830,Довідник!D:F,3,FALSE),"")</f>
        <v/>
      </c>
      <c r="B830" s="7">
        <f>Т.1_2!$I$6</f>
        <v>0</v>
      </c>
      <c r="C830" s="7">
        <f>YEAR(Т.1_2!$I$1)</f>
        <v>1900</v>
      </c>
      <c r="D830" s="7">
        <f t="shared" si="24"/>
        <v>0</v>
      </c>
      <c r="E830" s="44" t="str">
        <f>IF(ISBLANK(H830),"",MAX(E$7:$E829)+1)</f>
        <v/>
      </c>
      <c r="F830" s="122"/>
      <c r="G830" s="123"/>
      <c r="H830" s="107"/>
      <c r="I830" s="108"/>
      <c r="J830" s="107"/>
      <c r="K830" s="109"/>
      <c r="L830" s="126"/>
      <c r="M830" s="127"/>
      <c r="N830" s="87" t="str">
        <f t="shared" si="25"/>
        <v/>
      </c>
    </row>
    <row r="831" spans="1:14" x14ac:dyDescent="0.2">
      <c r="A831" s="7" t="str">
        <f>_xlfn.IFNA(VLOOKUP(I831,Довідник!D:F,3,FALSE),"")</f>
        <v/>
      </c>
      <c r="B831" s="7">
        <f>Т.1_2!$I$6</f>
        <v>0</v>
      </c>
      <c r="C831" s="7">
        <f>YEAR(Т.1_2!$I$1)</f>
        <v>1900</v>
      </c>
      <c r="D831" s="7">
        <f t="shared" si="24"/>
        <v>0</v>
      </c>
      <c r="E831" s="44" t="str">
        <f>IF(ISBLANK(H831),"",MAX(E$7:$E830)+1)</f>
        <v/>
      </c>
      <c r="F831" s="122"/>
      <c r="G831" s="123"/>
      <c r="H831" s="107"/>
      <c r="I831" s="108"/>
      <c r="J831" s="107"/>
      <c r="K831" s="109"/>
      <c r="L831" s="126"/>
      <c r="M831" s="127"/>
      <c r="N831" s="87" t="str">
        <f t="shared" si="25"/>
        <v/>
      </c>
    </row>
    <row r="832" spans="1:14" x14ac:dyDescent="0.2">
      <c r="A832" s="7" t="str">
        <f>_xlfn.IFNA(VLOOKUP(I832,Довідник!D:F,3,FALSE),"")</f>
        <v/>
      </c>
      <c r="B832" s="7">
        <f>Т.1_2!$I$6</f>
        <v>0</v>
      </c>
      <c r="C832" s="7">
        <f>YEAR(Т.1_2!$I$1)</f>
        <v>1900</v>
      </c>
      <c r="D832" s="7">
        <f t="shared" si="24"/>
        <v>0</v>
      </c>
      <c r="E832" s="44" t="str">
        <f>IF(ISBLANK(H832),"",MAX(E$7:$E831)+1)</f>
        <v/>
      </c>
      <c r="F832" s="122"/>
      <c r="G832" s="123"/>
      <c r="H832" s="107"/>
      <c r="I832" s="108"/>
      <c r="J832" s="107"/>
      <c r="K832" s="109"/>
      <c r="L832" s="126"/>
      <c r="M832" s="127"/>
      <c r="N832" s="87" t="str">
        <f t="shared" si="25"/>
        <v/>
      </c>
    </row>
    <row r="833" spans="1:14" x14ac:dyDescent="0.2">
      <c r="A833" s="7" t="str">
        <f>_xlfn.IFNA(VLOOKUP(I833,Довідник!D:F,3,FALSE),"")</f>
        <v/>
      </c>
      <c r="B833" s="7">
        <f>Т.1_2!$I$6</f>
        <v>0</v>
      </c>
      <c r="C833" s="7">
        <f>YEAR(Т.1_2!$I$1)</f>
        <v>1900</v>
      </c>
      <c r="D833" s="7">
        <f t="shared" si="24"/>
        <v>0</v>
      </c>
      <c r="E833" s="44" t="str">
        <f>IF(ISBLANK(H833),"",MAX(E$7:$E832)+1)</f>
        <v/>
      </c>
      <c r="F833" s="122"/>
      <c r="G833" s="123"/>
      <c r="H833" s="107"/>
      <c r="I833" s="108"/>
      <c r="J833" s="107"/>
      <c r="K833" s="109"/>
      <c r="L833" s="126"/>
      <c r="M833" s="127"/>
      <c r="N833" s="87" t="str">
        <f t="shared" si="25"/>
        <v/>
      </c>
    </row>
    <row r="834" spans="1:14" x14ac:dyDescent="0.2">
      <c r="A834" s="7" t="str">
        <f>_xlfn.IFNA(VLOOKUP(I834,Довідник!D:F,3,FALSE),"")</f>
        <v/>
      </c>
      <c r="B834" s="7">
        <f>Т.1_2!$I$6</f>
        <v>0</v>
      </c>
      <c r="C834" s="7">
        <f>YEAR(Т.1_2!$I$1)</f>
        <v>1900</v>
      </c>
      <c r="D834" s="7">
        <f t="shared" si="24"/>
        <v>0</v>
      </c>
      <c r="E834" s="44" t="str">
        <f>IF(ISBLANK(H834),"",MAX(E$7:$E833)+1)</f>
        <v/>
      </c>
      <c r="F834" s="122"/>
      <c r="G834" s="123"/>
      <c r="H834" s="107"/>
      <c r="I834" s="108"/>
      <c r="J834" s="107"/>
      <c r="K834" s="109"/>
      <c r="L834" s="126"/>
      <c r="M834" s="127"/>
      <c r="N834" s="87" t="str">
        <f t="shared" si="25"/>
        <v/>
      </c>
    </row>
    <row r="835" spans="1:14" x14ac:dyDescent="0.2">
      <c r="A835" s="7" t="str">
        <f>_xlfn.IFNA(VLOOKUP(I835,Довідник!D:F,3,FALSE),"")</f>
        <v/>
      </c>
      <c r="B835" s="7">
        <f>Т.1_2!$I$6</f>
        <v>0</v>
      </c>
      <c r="C835" s="7">
        <f>YEAR(Т.1_2!$I$1)</f>
        <v>1900</v>
      </c>
      <c r="D835" s="7">
        <f t="shared" si="24"/>
        <v>0</v>
      </c>
      <c r="E835" s="44" t="str">
        <f>IF(ISBLANK(H835),"",MAX(E$7:$E834)+1)</f>
        <v/>
      </c>
      <c r="F835" s="122"/>
      <c r="G835" s="123"/>
      <c r="H835" s="107"/>
      <c r="I835" s="108"/>
      <c r="J835" s="107"/>
      <c r="K835" s="109"/>
      <c r="L835" s="126"/>
      <c r="M835" s="127"/>
      <c r="N835" s="87" t="str">
        <f t="shared" si="25"/>
        <v/>
      </c>
    </row>
    <row r="836" spans="1:14" x14ac:dyDescent="0.2">
      <c r="A836" s="7" t="str">
        <f>_xlfn.IFNA(VLOOKUP(I836,Довідник!D:F,3,FALSE),"")</f>
        <v/>
      </c>
      <c r="B836" s="7">
        <f>Т.1_2!$I$6</f>
        <v>0</v>
      </c>
      <c r="C836" s="7">
        <f>YEAR(Т.1_2!$I$1)</f>
        <v>1900</v>
      </c>
      <c r="D836" s="7">
        <f t="shared" si="24"/>
        <v>0</v>
      </c>
      <c r="E836" s="44" t="str">
        <f>IF(ISBLANK(H836),"",MAX(E$7:$E835)+1)</f>
        <v/>
      </c>
      <c r="F836" s="122"/>
      <c r="G836" s="123"/>
      <c r="H836" s="107"/>
      <c r="I836" s="108"/>
      <c r="J836" s="107"/>
      <c r="K836" s="109"/>
      <c r="L836" s="126"/>
      <c r="M836" s="127"/>
      <c r="N836" s="87" t="str">
        <f t="shared" si="25"/>
        <v/>
      </c>
    </row>
    <row r="837" spans="1:14" x14ac:dyDescent="0.2">
      <c r="A837" s="7" t="str">
        <f>_xlfn.IFNA(VLOOKUP(I837,Довідник!D:F,3,FALSE),"")</f>
        <v/>
      </c>
      <c r="B837" s="7">
        <f>Т.1_2!$I$6</f>
        <v>0</v>
      </c>
      <c r="C837" s="7">
        <f>YEAR(Т.1_2!$I$1)</f>
        <v>1900</v>
      </c>
      <c r="D837" s="7">
        <f t="shared" si="24"/>
        <v>0</v>
      </c>
      <c r="E837" s="44" t="str">
        <f>IF(ISBLANK(H837),"",MAX(E$7:$E836)+1)</f>
        <v/>
      </c>
      <c r="F837" s="122"/>
      <c r="G837" s="123"/>
      <c r="H837" s="107"/>
      <c r="I837" s="108"/>
      <c r="J837" s="107"/>
      <c r="K837" s="109"/>
      <c r="L837" s="126"/>
      <c r="M837" s="127"/>
      <c r="N837" s="87" t="str">
        <f t="shared" si="25"/>
        <v/>
      </c>
    </row>
    <row r="838" spans="1:14" x14ac:dyDescent="0.2">
      <c r="A838" s="7" t="str">
        <f>_xlfn.IFNA(VLOOKUP(I838,Довідник!D:F,3,FALSE),"")</f>
        <v/>
      </c>
      <c r="B838" s="7">
        <f>Т.1_2!$I$6</f>
        <v>0</v>
      </c>
      <c r="C838" s="7">
        <f>YEAR(Т.1_2!$I$1)</f>
        <v>1900</v>
      </c>
      <c r="D838" s="7">
        <f t="shared" si="24"/>
        <v>0</v>
      </c>
      <c r="E838" s="44" t="str">
        <f>IF(ISBLANK(H838),"",MAX(E$7:$E837)+1)</f>
        <v/>
      </c>
      <c r="F838" s="122"/>
      <c r="G838" s="123"/>
      <c r="H838" s="107"/>
      <c r="I838" s="108"/>
      <c r="J838" s="107"/>
      <c r="K838" s="109"/>
      <c r="L838" s="126"/>
      <c r="M838" s="127"/>
      <c r="N838" s="87" t="str">
        <f t="shared" si="25"/>
        <v/>
      </c>
    </row>
    <row r="839" spans="1:14" x14ac:dyDescent="0.2">
      <c r="A839" s="7" t="str">
        <f>_xlfn.IFNA(VLOOKUP(I839,Довідник!D:F,3,FALSE),"")</f>
        <v/>
      </c>
      <c r="B839" s="7">
        <f>Т.1_2!$I$6</f>
        <v>0</v>
      </c>
      <c r="C839" s="7">
        <f>YEAR(Т.1_2!$I$1)</f>
        <v>1900</v>
      </c>
      <c r="D839" s="7">
        <f t="shared" si="24"/>
        <v>0</v>
      </c>
      <c r="E839" s="44" t="str">
        <f>IF(ISBLANK(H839),"",MAX(E$7:$E838)+1)</f>
        <v/>
      </c>
      <c r="F839" s="122"/>
      <c r="G839" s="123"/>
      <c r="H839" s="107"/>
      <c r="I839" s="108"/>
      <c r="J839" s="107"/>
      <c r="K839" s="109"/>
      <c r="L839" s="126"/>
      <c r="M839" s="127"/>
      <c r="N839" s="87" t="str">
        <f t="shared" si="25"/>
        <v/>
      </c>
    </row>
    <row r="840" spans="1:14" x14ac:dyDescent="0.2">
      <c r="A840" s="7" t="str">
        <f>_xlfn.IFNA(VLOOKUP(I840,Довідник!D:F,3,FALSE),"")</f>
        <v/>
      </c>
      <c r="B840" s="7">
        <f>Т.1_2!$I$6</f>
        <v>0</v>
      </c>
      <c r="C840" s="7">
        <f>YEAR(Т.1_2!$I$1)</f>
        <v>1900</v>
      </c>
      <c r="D840" s="7">
        <f t="shared" ref="D840:D903" si="26">IF(G840="",F840,YEAR(G840))</f>
        <v>0</v>
      </c>
      <c r="E840" s="44" t="str">
        <f>IF(ISBLANK(H840),"",MAX(E$7:$E839)+1)</f>
        <v/>
      </c>
      <c r="F840" s="122"/>
      <c r="G840" s="123"/>
      <c r="H840" s="107"/>
      <c r="I840" s="108"/>
      <c r="J840" s="107"/>
      <c r="K840" s="109"/>
      <c r="L840" s="126"/>
      <c r="M840" s="127"/>
      <c r="N840" s="87" t="str">
        <f t="shared" ref="N840:N903" si="27">IF(OR(IFERROR(0/D840,1)+ISBLANK(H840)*1+ISBLANK(I840)*1+ISBLANK(J840)*1+ISBLANK(K840)*1+ISBLANK(L840)*1=0,IFERROR(0/D840,1)+ISBLANK(H840)*1+ISBLANK(I840)*1+ISBLANK(J840)*1+ISBLANK(K840)*1+ISBLANK(L840)*1=6),"","Заповнено не всі поля!")</f>
        <v/>
      </c>
    </row>
    <row r="841" spans="1:14" x14ac:dyDescent="0.2">
      <c r="A841" s="7" t="str">
        <f>_xlfn.IFNA(VLOOKUP(I841,Довідник!D:F,3,FALSE),"")</f>
        <v/>
      </c>
      <c r="B841" s="7">
        <f>Т.1_2!$I$6</f>
        <v>0</v>
      </c>
      <c r="C841" s="7">
        <f>YEAR(Т.1_2!$I$1)</f>
        <v>1900</v>
      </c>
      <c r="D841" s="7">
        <f t="shared" si="26"/>
        <v>0</v>
      </c>
      <c r="E841" s="44" t="str">
        <f>IF(ISBLANK(H841),"",MAX(E$7:$E840)+1)</f>
        <v/>
      </c>
      <c r="F841" s="122"/>
      <c r="G841" s="123"/>
      <c r="H841" s="107"/>
      <c r="I841" s="108"/>
      <c r="J841" s="107"/>
      <c r="K841" s="109"/>
      <c r="L841" s="126"/>
      <c r="M841" s="127"/>
      <c r="N841" s="87" t="str">
        <f t="shared" si="27"/>
        <v/>
      </c>
    </row>
    <row r="842" spans="1:14" x14ac:dyDescent="0.2">
      <c r="A842" s="7" t="str">
        <f>_xlfn.IFNA(VLOOKUP(I842,Довідник!D:F,3,FALSE),"")</f>
        <v/>
      </c>
      <c r="B842" s="7">
        <f>Т.1_2!$I$6</f>
        <v>0</v>
      </c>
      <c r="C842" s="7">
        <f>YEAR(Т.1_2!$I$1)</f>
        <v>1900</v>
      </c>
      <c r="D842" s="7">
        <f t="shared" si="26"/>
        <v>0</v>
      </c>
      <c r="E842" s="44" t="str">
        <f>IF(ISBLANK(H842),"",MAX(E$7:$E841)+1)</f>
        <v/>
      </c>
      <c r="F842" s="122"/>
      <c r="G842" s="123"/>
      <c r="H842" s="107"/>
      <c r="I842" s="108"/>
      <c r="J842" s="107"/>
      <c r="K842" s="109"/>
      <c r="L842" s="126"/>
      <c r="M842" s="127"/>
      <c r="N842" s="87" t="str">
        <f t="shared" si="27"/>
        <v/>
      </c>
    </row>
    <row r="843" spans="1:14" x14ac:dyDescent="0.2">
      <c r="A843" s="7" t="str">
        <f>_xlfn.IFNA(VLOOKUP(I843,Довідник!D:F,3,FALSE),"")</f>
        <v/>
      </c>
      <c r="B843" s="7">
        <f>Т.1_2!$I$6</f>
        <v>0</v>
      </c>
      <c r="C843" s="7">
        <f>YEAR(Т.1_2!$I$1)</f>
        <v>1900</v>
      </c>
      <c r="D843" s="7">
        <f t="shared" si="26"/>
        <v>0</v>
      </c>
      <c r="E843" s="44" t="str">
        <f>IF(ISBLANK(H843),"",MAX(E$7:$E842)+1)</f>
        <v/>
      </c>
      <c r="F843" s="122"/>
      <c r="G843" s="123"/>
      <c r="H843" s="107"/>
      <c r="I843" s="108"/>
      <c r="J843" s="107"/>
      <c r="K843" s="109"/>
      <c r="L843" s="126"/>
      <c r="M843" s="127"/>
      <c r="N843" s="87" t="str">
        <f t="shared" si="27"/>
        <v/>
      </c>
    </row>
    <row r="844" spans="1:14" x14ac:dyDescent="0.2">
      <c r="A844" s="7" t="str">
        <f>_xlfn.IFNA(VLOOKUP(I844,Довідник!D:F,3,FALSE),"")</f>
        <v/>
      </c>
      <c r="B844" s="7">
        <f>Т.1_2!$I$6</f>
        <v>0</v>
      </c>
      <c r="C844" s="7">
        <f>YEAR(Т.1_2!$I$1)</f>
        <v>1900</v>
      </c>
      <c r="D844" s="7">
        <f t="shared" si="26"/>
        <v>0</v>
      </c>
      <c r="E844" s="44" t="str">
        <f>IF(ISBLANK(H844),"",MAX(E$7:$E843)+1)</f>
        <v/>
      </c>
      <c r="F844" s="122"/>
      <c r="G844" s="123"/>
      <c r="H844" s="107"/>
      <c r="I844" s="108"/>
      <c r="J844" s="107"/>
      <c r="K844" s="109"/>
      <c r="L844" s="126"/>
      <c r="M844" s="127"/>
      <c r="N844" s="87" t="str">
        <f t="shared" si="27"/>
        <v/>
      </c>
    </row>
    <row r="845" spans="1:14" x14ac:dyDescent="0.2">
      <c r="A845" s="7" t="str">
        <f>_xlfn.IFNA(VLOOKUP(I845,Довідник!D:F,3,FALSE),"")</f>
        <v/>
      </c>
      <c r="B845" s="7">
        <f>Т.1_2!$I$6</f>
        <v>0</v>
      </c>
      <c r="C845" s="7">
        <f>YEAR(Т.1_2!$I$1)</f>
        <v>1900</v>
      </c>
      <c r="D845" s="7">
        <f t="shared" si="26"/>
        <v>0</v>
      </c>
      <c r="E845" s="44" t="str">
        <f>IF(ISBLANK(H845),"",MAX(E$7:$E844)+1)</f>
        <v/>
      </c>
      <c r="F845" s="122"/>
      <c r="G845" s="123"/>
      <c r="H845" s="107"/>
      <c r="I845" s="108"/>
      <c r="J845" s="107"/>
      <c r="K845" s="109"/>
      <c r="L845" s="126"/>
      <c r="M845" s="127"/>
      <c r="N845" s="87" t="str">
        <f t="shared" si="27"/>
        <v/>
      </c>
    </row>
    <row r="846" spans="1:14" x14ac:dyDescent="0.2">
      <c r="A846" s="7" t="str">
        <f>_xlfn.IFNA(VLOOKUP(I846,Довідник!D:F,3,FALSE),"")</f>
        <v/>
      </c>
      <c r="B846" s="7">
        <f>Т.1_2!$I$6</f>
        <v>0</v>
      </c>
      <c r="C846" s="7">
        <f>YEAR(Т.1_2!$I$1)</f>
        <v>1900</v>
      </c>
      <c r="D846" s="7">
        <f t="shared" si="26"/>
        <v>0</v>
      </c>
      <c r="E846" s="44" t="str">
        <f>IF(ISBLANK(H846),"",MAX(E$7:$E845)+1)</f>
        <v/>
      </c>
      <c r="F846" s="122"/>
      <c r="G846" s="123"/>
      <c r="H846" s="107"/>
      <c r="I846" s="108"/>
      <c r="J846" s="107"/>
      <c r="K846" s="109"/>
      <c r="L846" s="126"/>
      <c r="M846" s="127"/>
      <c r="N846" s="87" t="str">
        <f t="shared" si="27"/>
        <v/>
      </c>
    </row>
    <row r="847" spans="1:14" x14ac:dyDescent="0.2">
      <c r="A847" s="7" t="str">
        <f>_xlfn.IFNA(VLOOKUP(I847,Довідник!D:F,3,FALSE),"")</f>
        <v/>
      </c>
      <c r="B847" s="7">
        <f>Т.1_2!$I$6</f>
        <v>0</v>
      </c>
      <c r="C847" s="7">
        <f>YEAR(Т.1_2!$I$1)</f>
        <v>1900</v>
      </c>
      <c r="D847" s="7">
        <f t="shared" si="26"/>
        <v>0</v>
      </c>
      <c r="E847" s="44" t="str">
        <f>IF(ISBLANK(H847),"",MAX(E$7:$E846)+1)</f>
        <v/>
      </c>
      <c r="F847" s="122"/>
      <c r="G847" s="123"/>
      <c r="H847" s="107"/>
      <c r="I847" s="108"/>
      <c r="J847" s="107"/>
      <c r="K847" s="109"/>
      <c r="L847" s="126"/>
      <c r="M847" s="127"/>
      <c r="N847" s="87" t="str">
        <f t="shared" si="27"/>
        <v/>
      </c>
    </row>
    <row r="848" spans="1:14" x14ac:dyDescent="0.2">
      <c r="A848" s="7" t="str">
        <f>_xlfn.IFNA(VLOOKUP(I848,Довідник!D:F,3,FALSE),"")</f>
        <v/>
      </c>
      <c r="B848" s="7">
        <f>Т.1_2!$I$6</f>
        <v>0</v>
      </c>
      <c r="C848" s="7">
        <f>YEAR(Т.1_2!$I$1)</f>
        <v>1900</v>
      </c>
      <c r="D848" s="7">
        <f t="shared" si="26"/>
        <v>0</v>
      </c>
      <c r="E848" s="44" t="str">
        <f>IF(ISBLANK(H848),"",MAX(E$7:$E847)+1)</f>
        <v/>
      </c>
      <c r="F848" s="122"/>
      <c r="G848" s="123"/>
      <c r="H848" s="107"/>
      <c r="I848" s="108"/>
      <c r="J848" s="107"/>
      <c r="K848" s="109"/>
      <c r="L848" s="126"/>
      <c r="M848" s="127"/>
      <c r="N848" s="87" t="str">
        <f t="shared" si="27"/>
        <v/>
      </c>
    </row>
    <row r="849" spans="1:14" x14ac:dyDescent="0.2">
      <c r="A849" s="7" t="str">
        <f>_xlfn.IFNA(VLOOKUP(I849,Довідник!D:F,3,FALSE),"")</f>
        <v/>
      </c>
      <c r="B849" s="7">
        <f>Т.1_2!$I$6</f>
        <v>0</v>
      </c>
      <c r="C849" s="7">
        <f>YEAR(Т.1_2!$I$1)</f>
        <v>1900</v>
      </c>
      <c r="D849" s="7">
        <f t="shared" si="26"/>
        <v>0</v>
      </c>
      <c r="E849" s="44" t="str">
        <f>IF(ISBLANK(H849),"",MAX(E$7:$E848)+1)</f>
        <v/>
      </c>
      <c r="F849" s="122"/>
      <c r="G849" s="123"/>
      <c r="H849" s="107"/>
      <c r="I849" s="108"/>
      <c r="J849" s="107"/>
      <c r="K849" s="109"/>
      <c r="L849" s="126"/>
      <c r="M849" s="127"/>
      <c r="N849" s="87" t="str">
        <f t="shared" si="27"/>
        <v/>
      </c>
    </row>
    <row r="850" spans="1:14" x14ac:dyDescent="0.2">
      <c r="A850" s="7" t="str">
        <f>_xlfn.IFNA(VLOOKUP(I850,Довідник!D:F,3,FALSE),"")</f>
        <v/>
      </c>
      <c r="B850" s="7">
        <f>Т.1_2!$I$6</f>
        <v>0</v>
      </c>
      <c r="C850" s="7">
        <f>YEAR(Т.1_2!$I$1)</f>
        <v>1900</v>
      </c>
      <c r="D850" s="7">
        <f t="shared" si="26"/>
        <v>0</v>
      </c>
      <c r="E850" s="44" t="str">
        <f>IF(ISBLANK(H850),"",MAX(E$7:$E849)+1)</f>
        <v/>
      </c>
      <c r="F850" s="122"/>
      <c r="G850" s="123"/>
      <c r="H850" s="107"/>
      <c r="I850" s="108"/>
      <c r="J850" s="107"/>
      <c r="K850" s="109"/>
      <c r="L850" s="126"/>
      <c r="M850" s="127"/>
      <c r="N850" s="87" t="str">
        <f t="shared" si="27"/>
        <v/>
      </c>
    </row>
    <row r="851" spans="1:14" x14ac:dyDescent="0.2">
      <c r="A851" s="7" t="str">
        <f>_xlfn.IFNA(VLOOKUP(I851,Довідник!D:F,3,FALSE),"")</f>
        <v/>
      </c>
      <c r="B851" s="7">
        <f>Т.1_2!$I$6</f>
        <v>0</v>
      </c>
      <c r="C851" s="7">
        <f>YEAR(Т.1_2!$I$1)</f>
        <v>1900</v>
      </c>
      <c r="D851" s="7">
        <f t="shared" si="26"/>
        <v>0</v>
      </c>
      <c r="E851" s="44" t="str">
        <f>IF(ISBLANK(H851),"",MAX(E$7:$E850)+1)</f>
        <v/>
      </c>
      <c r="F851" s="122"/>
      <c r="G851" s="123"/>
      <c r="H851" s="107"/>
      <c r="I851" s="108"/>
      <c r="J851" s="107"/>
      <c r="K851" s="109"/>
      <c r="L851" s="126"/>
      <c r="M851" s="127"/>
      <c r="N851" s="87" t="str">
        <f t="shared" si="27"/>
        <v/>
      </c>
    </row>
    <row r="852" spans="1:14" x14ac:dyDescent="0.2">
      <c r="A852" s="7" t="str">
        <f>_xlfn.IFNA(VLOOKUP(I852,Довідник!D:F,3,FALSE),"")</f>
        <v/>
      </c>
      <c r="B852" s="7">
        <f>Т.1_2!$I$6</f>
        <v>0</v>
      </c>
      <c r="C852" s="7">
        <f>YEAR(Т.1_2!$I$1)</f>
        <v>1900</v>
      </c>
      <c r="D852" s="7">
        <f t="shared" si="26"/>
        <v>0</v>
      </c>
      <c r="E852" s="44" t="str">
        <f>IF(ISBLANK(H852),"",MAX(E$7:$E851)+1)</f>
        <v/>
      </c>
      <c r="F852" s="122"/>
      <c r="G852" s="123"/>
      <c r="H852" s="107"/>
      <c r="I852" s="108"/>
      <c r="J852" s="107"/>
      <c r="K852" s="109"/>
      <c r="L852" s="126"/>
      <c r="M852" s="127"/>
      <c r="N852" s="87" t="str">
        <f t="shared" si="27"/>
        <v/>
      </c>
    </row>
    <row r="853" spans="1:14" x14ac:dyDescent="0.2">
      <c r="A853" s="7" t="str">
        <f>_xlfn.IFNA(VLOOKUP(I853,Довідник!D:F,3,FALSE),"")</f>
        <v/>
      </c>
      <c r="B853" s="7">
        <f>Т.1_2!$I$6</f>
        <v>0</v>
      </c>
      <c r="C853" s="7">
        <f>YEAR(Т.1_2!$I$1)</f>
        <v>1900</v>
      </c>
      <c r="D853" s="7">
        <f t="shared" si="26"/>
        <v>0</v>
      </c>
      <c r="E853" s="44" t="str">
        <f>IF(ISBLANK(H853),"",MAX(E$7:$E852)+1)</f>
        <v/>
      </c>
      <c r="F853" s="122"/>
      <c r="G853" s="123"/>
      <c r="H853" s="107"/>
      <c r="I853" s="108"/>
      <c r="J853" s="107"/>
      <c r="K853" s="109"/>
      <c r="L853" s="126"/>
      <c r="M853" s="127"/>
      <c r="N853" s="87" t="str">
        <f t="shared" si="27"/>
        <v/>
      </c>
    </row>
    <row r="854" spans="1:14" x14ac:dyDescent="0.2">
      <c r="A854" s="7" t="str">
        <f>_xlfn.IFNA(VLOOKUP(I854,Довідник!D:F,3,FALSE),"")</f>
        <v/>
      </c>
      <c r="B854" s="7">
        <f>Т.1_2!$I$6</f>
        <v>0</v>
      </c>
      <c r="C854" s="7">
        <f>YEAR(Т.1_2!$I$1)</f>
        <v>1900</v>
      </c>
      <c r="D854" s="7">
        <f t="shared" si="26"/>
        <v>0</v>
      </c>
      <c r="E854" s="44" t="str">
        <f>IF(ISBLANK(H854),"",MAX(E$7:$E853)+1)</f>
        <v/>
      </c>
      <c r="F854" s="122"/>
      <c r="G854" s="123"/>
      <c r="H854" s="107"/>
      <c r="I854" s="108"/>
      <c r="J854" s="107"/>
      <c r="K854" s="109"/>
      <c r="L854" s="126"/>
      <c r="M854" s="127"/>
      <c r="N854" s="87" t="str">
        <f t="shared" si="27"/>
        <v/>
      </c>
    </row>
    <row r="855" spans="1:14" x14ac:dyDescent="0.2">
      <c r="A855" s="7" t="str">
        <f>_xlfn.IFNA(VLOOKUP(I855,Довідник!D:F,3,FALSE),"")</f>
        <v/>
      </c>
      <c r="B855" s="7">
        <f>Т.1_2!$I$6</f>
        <v>0</v>
      </c>
      <c r="C855" s="7">
        <f>YEAR(Т.1_2!$I$1)</f>
        <v>1900</v>
      </c>
      <c r="D855" s="7">
        <f t="shared" si="26"/>
        <v>0</v>
      </c>
      <c r="E855" s="44" t="str">
        <f>IF(ISBLANK(H855),"",MAX(E$7:$E854)+1)</f>
        <v/>
      </c>
      <c r="F855" s="122"/>
      <c r="G855" s="123"/>
      <c r="H855" s="107"/>
      <c r="I855" s="108"/>
      <c r="J855" s="107"/>
      <c r="K855" s="109"/>
      <c r="L855" s="126"/>
      <c r="M855" s="127"/>
      <c r="N855" s="87" t="str">
        <f t="shared" si="27"/>
        <v/>
      </c>
    </row>
    <row r="856" spans="1:14" x14ac:dyDescent="0.2">
      <c r="A856" s="7" t="str">
        <f>_xlfn.IFNA(VLOOKUP(I856,Довідник!D:F,3,FALSE),"")</f>
        <v/>
      </c>
      <c r="B856" s="7">
        <f>Т.1_2!$I$6</f>
        <v>0</v>
      </c>
      <c r="C856" s="7">
        <f>YEAR(Т.1_2!$I$1)</f>
        <v>1900</v>
      </c>
      <c r="D856" s="7">
        <f t="shared" si="26"/>
        <v>0</v>
      </c>
      <c r="E856" s="44" t="str">
        <f>IF(ISBLANK(H856),"",MAX(E$7:$E855)+1)</f>
        <v/>
      </c>
      <c r="F856" s="122"/>
      <c r="G856" s="123"/>
      <c r="H856" s="107"/>
      <c r="I856" s="108"/>
      <c r="J856" s="107"/>
      <c r="K856" s="109"/>
      <c r="L856" s="126"/>
      <c r="M856" s="127"/>
      <c r="N856" s="87" t="str">
        <f t="shared" si="27"/>
        <v/>
      </c>
    </row>
    <row r="857" spans="1:14" x14ac:dyDescent="0.2">
      <c r="A857" s="7" t="str">
        <f>_xlfn.IFNA(VLOOKUP(I857,Довідник!D:F,3,FALSE),"")</f>
        <v/>
      </c>
      <c r="B857" s="7">
        <f>Т.1_2!$I$6</f>
        <v>0</v>
      </c>
      <c r="C857" s="7">
        <f>YEAR(Т.1_2!$I$1)</f>
        <v>1900</v>
      </c>
      <c r="D857" s="7">
        <f t="shared" si="26"/>
        <v>0</v>
      </c>
      <c r="E857" s="44" t="str">
        <f>IF(ISBLANK(H857),"",MAX(E$7:$E856)+1)</f>
        <v/>
      </c>
      <c r="F857" s="122"/>
      <c r="G857" s="123"/>
      <c r="H857" s="107"/>
      <c r="I857" s="108"/>
      <c r="J857" s="107"/>
      <c r="K857" s="109"/>
      <c r="L857" s="126"/>
      <c r="M857" s="127"/>
      <c r="N857" s="87" t="str">
        <f t="shared" si="27"/>
        <v/>
      </c>
    </row>
    <row r="858" spans="1:14" x14ac:dyDescent="0.2">
      <c r="A858" s="7" t="str">
        <f>_xlfn.IFNA(VLOOKUP(I858,Довідник!D:F,3,FALSE),"")</f>
        <v/>
      </c>
      <c r="B858" s="7">
        <f>Т.1_2!$I$6</f>
        <v>0</v>
      </c>
      <c r="C858" s="7">
        <f>YEAR(Т.1_2!$I$1)</f>
        <v>1900</v>
      </c>
      <c r="D858" s="7">
        <f t="shared" si="26"/>
        <v>0</v>
      </c>
      <c r="E858" s="44" t="str">
        <f>IF(ISBLANK(H858),"",MAX(E$7:$E857)+1)</f>
        <v/>
      </c>
      <c r="F858" s="122"/>
      <c r="G858" s="123"/>
      <c r="H858" s="107"/>
      <c r="I858" s="108"/>
      <c r="J858" s="107"/>
      <c r="K858" s="109"/>
      <c r="L858" s="126"/>
      <c r="M858" s="127"/>
      <c r="N858" s="87" t="str">
        <f t="shared" si="27"/>
        <v/>
      </c>
    </row>
    <row r="859" spans="1:14" x14ac:dyDescent="0.2">
      <c r="A859" s="7" t="str">
        <f>_xlfn.IFNA(VLOOKUP(I859,Довідник!D:F,3,FALSE),"")</f>
        <v/>
      </c>
      <c r="B859" s="7">
        <f>Т.1_2!$I$6</f>
        <v>0</v>
      </c>
      <c r="C859" s="7">
        <f>YEAR(Т.1_2!$I$1)</f>
        <v>1900</v>
      </c>
      <c r="D859" s="7">
        <f t="shared" si="26"/>
        <v>0</v>
      </c>
      <c r="E859" s="44" t="str">
        <f>IF(ISBLANK(H859),"",MAX(E$7:$E858)+1)</f>
        <v/>
      </c>
      <c r="F859" s="122"/>
      <c r="G859" s="123"/>
      <c r="H859" s="107"/>
      <c r="I859" s="108"/>
      <c r="J859" s="107"/>
      <c r="K859" s="109"/>
      <c r="L859" s="126"/>
      <c r="M859" s="127"/>
      <c r="N859" s="87" t="str">
        <f t="shared" si="27"/>
        <v/>
      </c>
    </row>
    <row r="860" spans="1:14" x14ac:dyDescent="0.2">
      <c r="A860" s="7" t="str">
        <f>_xlfn.IFNA(VLOOKUP(I860,Довідник!D:F,3,FALSE),"")</f>
        <v/>
      </c>
      <c r="B860" s="7">
        <f>Т.1_2!$I$6</f>
        <v>0</v>
      </c>
      <c r="C860" s="7">
        <f>YEAR(Т.1_2!$I$1)</f>
        <v>1900</v>
      </c>
      <c r="D860" s="7">
        <f t="shared" si="26"/>
        <v>0</v>
      </c>
      <c r="E860" s="44" t="str">
        <f>IF(ISBLANK(H860),"",MAX(E$7:$E859)+1)</f>
        <v/>
      </c>
      <c r="F860" s="122"/>
      <c r="G860" s="123"/>
      <c r="H860" s="107"/>
      <c r="I860" s="108"/>
      <c r="J860" s="107"/>
      <c r="K860" s="109"/>
      <c r="L860" s="126"/>
      <c r="M860" s="127"/>
      <c r="N860" s="87" t="str">
        <f t="shared" si="27"/>
        <v/>
      </c>
    </row>
    <row r="861" spans="1:14" x14ac:dyDescent="0.2">
      <c r="A861" s="7" t="str">
        <f>_xlfn.IFNA(VLOOKUP(I861,Довідник!D:F,3,FALSE),"")</f>
        <v/>
      </c>
      <c r="B861" s="7">
        <f>Т.1_2!$I$6</f>
        <v>0</v>
      </c>
      <c r="C861" s="7">
        <f>YEAR(Т.1_2!$I$1)</f>
        <v>1900</v>
      </c>
      <c r="D861" s="7">
        <f t="shared" si="26"/>
        <v>0</v>
      </c>
      <c r="E861" s="44" t="str">
        <f>IF(ISBLANK(H861),"",MAX(E$7:$E860)+1)</f>
        <v/>
      </c>
      <c r="F861" s="122"/>
      <c r="G861" s="123"/>
      <c r="H861" s="107"/>
      <c r="I861" s="108"/>
      <c r="J861" s="107"/>
      <c r="K861" s="109"/>
      <c r="L861" s="126"/>
      <c r="M861" s="127"/>
      <c r="N861" s="87" t="str">
        <f t="shared" si="27"/>
        <v/>
      </c>
    </row>
    <row r="862" spans="1:14" x14ac:dyDescent="0.2">
      <c r="A862" s="7" t="str">
        <f>_xlfn.IFNA(VLOOKUP(I862,Довідник!D:F,3,FALSE),"")</f>
        <v/>
      </c>
      <c r="B862" s="7">
        <f>Т.1_2!$I$6</f>
        <v>0</v>
      </c>
      <c r="C862" s="7">
        <f>YEAR(Т.1_2!$I$1)</f>
        <v>1900</v>
      </c>
      <c r="D862" s="7">
        <f t="shared" si="26"/>
        <v>0</v>
      </c>
      <c r="E862" s="44" t="str">
        <f>IF(ISBLANK(H862),"",MAX(E$7:$E861)+1)</f>
        <v/>
      </c>
      <c r="F862" s="122"/>
      <c r="G862" s="123"/>
      <c r="H862" s="107"/>
      <c r="I862" s="108"/>
      <c r="J862" s="107"/>
      <c r="K862" s="109"/>
      <c r="L862" s="126"/>
      <c r="M862" s="127"/>
      <c r="N862" s="87" t="str">
        <f t="shared" si="27"/>
        <v/>
      </c>
    </row>
    <row r="863" spans="1:14" x14ac:dyDescent="0.2">
      <c r="A863" s="7" t="str">
        <f>_xlfn.IFNA(VLOOKUP(I863,Довідник!D:F,3,FALSE),"")</f>
        <v/>
      </c>
      <c r="B863" s="7">
        <f>Т.1_2!$I$6</f>
        <v>0</v>
      </c>
      <c r="C863" s="7">
        <f>YEAR(Т.1_2!$I$1)</f>
        <v>1900</v>
      </c>
      <c r="D863" s="7">
        <f t="shared" si="26"/>
        <v>0</v>
      </c>
      <c r="E863" s="44" t="str">
        <f>IF(ISBLANK(H863),"",MAX(E$7:$E862)+1)</f>
        <v/>
      </c>
      <c r="F863" s="122"/>
      <c r="G863" s="123"/>
      <c r="H863" s="107"/>
      <c r="I863" s="108"/>
      <c r="J863" s="107"/>
      <c r="K863" s="109"/>
      <c r="L863" s="126"/>
      <c r="M863" s="127"/>
      <c r="N863" s="87" t="str">
        <f t="shared" si="27"/>
        <v/>
      </c>
    </row>
    <row r="864" spans="1:14" x14ac:dyDescent="0.2">
      <c r="A864" s="7" t="str">
        <f>_xlfn.IFNA(VLOOKUP(I864,Довідник!D:F,3,FALSE),"")</f>
        <v/>
      </c>
      <c r="B864" s="7">
        <f>Т.1_2!$I$6</f>
        <v>0</v>
      </c>
      <c r="C864" s="7">
        <f>YEAR(Т.1_2!$I$1)</f>
        <v>1900</v>
      </c>
      <c r="D864" s="7">
        <f t="shared" si="26"/>
        <v>0</v>
      </c>
      <c r="E864" s="44" t="str">
        <f>IF(ISBLANK(H864),"",MAX(E$7:$E863)+1)</f>
        <v/>
      </c>
      <c r="F864" s="122"/>
      <c r="G864" s="123"/>
      <c r="H864" s="107"/>
      <c r="I864" s="108"/>
      <c r="J864" s="107"/>
      <c r="K864" s="109"/>
      <c r="L864" s="126"/>
      <c r="M864" s="127"/>
      <c r="N864" s="87" t="str">
        <f t="shared" si="27"/>
        <v/>
      </c>
    </row>
    <row r="865" spans="1:14" x14ac:dyDescent="0.2">
      <c r="A865" s="7" t="str">
        <f>_xlfn.IFNA(VLOOKUP(I865,Довідник!D:F,3,FALSE),"")</f>
        <v/>
      </c>
      <c r="B865" s="7">
        <f>Т.1_2!$I$6</f>
        <v>0</v>
      </c>
      <c r="C865" s="7">
        <f>YEAR(Т.1_2!$I$1)</f>
        <v>1900</v>
      </c>
      <c r="D865" s="7">
        <f t="shared" si="26"/>
        <v>0</v>
      </c>
      <c r="E865" s="44" t="str">
        <f>IF(ISBLANK(H865),"",MAX(E$7:$E864)+1)</f>
        <v/>
      </c>
      <c r="F865" s="122"/>
      <c r="G865" s="123"/>
      <c r="H865" s="107"/>
      <c r="I865" s="108"/>
      <c r="J865" s="107"/>
      <c r="K865" s="109"/>
      <c r="L865" s="126"/>
      <c r="M865" s="127"/>
      <c r="N865" s="87" t="str">
        <f t="shared" si="27"/>
        <v/>
      </c>
    </row>
    <row r="866" spans="1:14" x14ac:dyDescent="0.2">
      <c r="A866" s="7" t="str">
        <f>_xlfn.IFNA(VLOOKUP(I866,Довідник!D:F,3,FALSE),"")</f>
        <v/>
      </c>
      <c r="B866" s="7">
        <f>Т.1_2!$I$6</f>
        <v>0</v>
      </c>
      <c r="C866" s="7">
        <f>YEAR(Т.1_2!$I$1)</f>
        <v>1900</v>
      </c>
      <c r="D866" s="7">
        <f t="shared" si="26"/>
        <v>0</v>
      </c>
      <c r="E866" s="44" t="str">
        <f>IF(ISBLANK(H866),"",MAX(E$7:$E865)+1)</f>
        <v/>
      </c>
      <c r="F866" s="122"/>
      <c r="G866" s="123"/>
      <c r="H866" s="107"/>
      <c r="I866" s="108"/>
      <c r="J866" s="107"/>
      <c r="K866" s="109"/>
      <c r="L866" s="126"/>
      <c r="M866" s="127"/>
      <c r="N866" s="87" t="str">
        <f t="shared" si="27"/>
        <v/>
      </c>
    </row>
    <row r="867" spans="1:14" x14ac:dyDescent="0.2">
      <c r="A867" s="7" t="str">
        <f>_xlfn.IFNA(VLOOKUP(I867,Довідник!D:F,3,FALSE),"")</f>
        <v/>
      </c>
      <c r="B867" s="7">
        <f>Т.1_2!$I$6</f>
        <v>0</v>
      </c>
      <c r="C867" s="7">
        <f>YEAR(Т.1_2!$I$1)</f>
        <v>1900</v>
      </c>
      <c r="D867" s="7">
        <f t="shared" si="26"/>
        <v>0</v>
      </c>
      <c r="E867" s="44" t="str">
        <f>IF(ISBLANK(H867),"",MAX(E$7:$E866)+1)</f>
        <v/>
      </c>
      <c r="F867" s="122"/>
      <c r="G867" s="123"/>
      <c r="H867" s="107"/>
      <c r="I867" s="108"/>
      <c r="J867" s="107"/>
      <c r="K867" s="109"/>
      <c r="L867" s="126"/>
      <c r="M867" s="127"/>
      <c r="N867" s="87" t="str">
        <f t="shared" si="27"/>
        <v/>
      </c>
    </row>
    <row r="868" spans="1:14" x14ac:dyDescent="0.2">
      <c r="A868" s="7" t="str">
        <f>_xlfn.IFNA(VLOOKUP(I868,Довідник!D:F,3,FALSE),"")</f>
        <v/>
      </c>
      <c r="B868" s="7">
        <f>Т.1_2!$I$6</f>
        <v>0</v>
      </c>
      <c r="C868" s="7">
        <f>YEAR(Т.1_2!$I$1)</f>
        <v>1900</v>
      </c>
      <c r="D868" s="7">
        <f t="shared" si="26"/>
        <v>0</v>
      </c>
      <c r="E868" s="44" t="str">
        <f>IF(ISBLANK(H868),"",MAX(E$7:$E867)+1)</f>
        <v/>
      </c>
      <c r="F868" s="122"/>
      <c r="G868" s="123"/>
      <c r="H868" s="107"/>
      <c r="I868" s="108"/>
      <c r="J868" s="107"/>
      <c r="K868" s="109"/>
      <c r="L868" s="126"/>
      <c r="M868" s="127"/>
      <c r="N868" s="87" t="str">
        <f t="shared" si="27"/>
        <v/>
      </c>
    </row>
    <row r="869" spans="1:14" x14ac:dyDescent="0.2">
      <c r="A869" s="7" t="str">
        <f>_xlfn.IFNA(VLOOKUP(I869,Довідник!D:F,3,FALSE),"")</f>
        <v/>
      </c>
      <c r="B869" s="7">
        <f>Т.1_2!$I$6</f>
        <v>0</v>
      </c>
      <c r="C869" s="7">
        <f>YEAR(Т.1_2!$I$1)</f>
        <v>1900</v>
      </c>
      <c r="D869" s="7">
        <f t="shared" si="26"/>
        <v>0</v>
      </c>
      <c r="E869" s="44" t="str">
        <f>IF(ISBLANK(H869),"",MAX(E$7:$E868)+1)</f>
        <v/>
      </c>
      <c r="F869" s="122"/>
      <c r="G869" s="123"/>
      <c r="H869" s="107"/>
      <c r="I869" s="108"/>
      <c r="J869" s="107"/>
      <c r="K869" s="109"/>
      <c r="L869" s="126"/>
      <c r="M869" s="127"/>
      <c r="N869" s="87" t="str">
        <f t="shared" si="27"/>
        <v/>
      </c>
    </row>
    <row r="870" spans="1:14" x14ac:dyDescent="0.2">
      <c r="A870" s="7" t="str">
        <f>_xlfn.IFNA(VLOOKUP(I870,Довідник!D:F,3,FALSE),"")</f>
        <v/>
      </c>
      <c r="B870" s="7">
        <f>Т.1_2!$I$6</f>
        <v>0</v>
      </c>
      <c r="C870" s="7">
        <f>YEAR(Т.1_2!$I$1)</f>
        <v>1900</v>
      </c>
      <c r="D870" s="7">
        <f t="shared" si="26"/>
        <v>0</v>
      </c>
      <c r="E870" s="44" t="str">
        <f>IF(ISBLANK(H870),"",MAX(E$7:$E869)+1)</f>
        <v/>
      </c>
      <c r="F870" s="122"/>
      <c r="G870" s="123"/>
      <c r="H870" s="107"/>
      <c r="I870" s="108"/>
      <c r="J870" s="107"/>
      <c r="K870" s="109"/>
      <c r="L870" s="126"/>
      <c r="M870" s="127"/>
      <c r="N870" s="87" t="str">
        <f t="shared" si="27"/>
        <v/>
      </c>
    </row>
    <row r="871" spans="1:14" x14ac:dyDescent="0.2">
      <c r="A871" s="7" t="str">
        <f>_xlfn.IFNA(VLOOKUP(I871,Довідник!D:F,3,FALSE),"")</f>
        <v/>
      </c>
      <c r="B871" s="7">
        <f>Т.1_2!$I$6</f>
        <v>0</v>
      </c>
      <c r="C871" s="7">
        <f>YEAR(Т.1_2!$I$1)</f>
        <v>1900</v>
      </c>
      <c r="D871" s="7">
        <f t="shared" si="26"/>
        <v>0</v>
      </c>
      <c r="E871" s="44" t="str">
        <f>IF(ISBLANK(H871),"",MAX(E$7:$E870)+1)</f>
        <v/>
      </c>
      <c r="F871" s="122"/>
      <c r="G871" s="123"/>
      <c r="H871" s="107"/>
      <c r="I871" s="108"/>
      <c r="J871" s="107"/>
      <c r="K871" s="109"/>
      <c r="L871" s="126"/>
      <c r="M871" s="127"/>
      <c r="N871" s="87" t="str">
        <f t="shared" si="27"/>
        <v/>
      </c>
    </row>
    <row r="872" spans="1:14" x14ac:dyDescent="0.2">
      <c r="A872" s="7" t="str">
        <f>_xlfn.IFNA(VLOOKUP(I872,Довідник!D:F,3,FALSE),"")</f>
        <v/>
      </c>
      <c r="B872" s="7">
        <f>Т.1_2!$I$6</f>
        <v>0</v>
      </c>
      <c r="C872" s="7">
        <f>YEAR(Т.1_2!$I$1)</f>
        <v>1900</v>
      </c>
      <c r="D872" s="7">
        <f t="shared" si="26"/>
        <v>0</v>
      </c>
      <c r="E872" s="44" t="str">
        <f>IF(ISBLANK(H872),"",MAX(E$7:$E871)+1)</f>
        <v/>
      </c>
      <c r="F872" s="122"/>
      <c r="G872" s="123"/>
      <c r="H872" s="107"/>
      <c r="I872" s="108"/>
      <c r="J872" s="107"/>
      <c r="K872" s="109"/>
      <c r="L872" s="126"/>
      <c r="M872" s="127"/>
      <c r="N872" s="87" t="str">
        <f t="shared" si="27"/>
        <v/>
      </c>
    </row>
    <row r="873" spans="1:14" x14ac:dyDescent="0.2">
      <c r="A873" s="7" t="str">
        <f>_xlfn.IFNA(VLOOKUP(I873,Довідник!D:F,3,FALSE),"")</f>
        <v/>
      </c>
      <c r="B873" s="7">
        <f>Т.1_2!$I$6</f>
        <v>0</v>
      </c>
      <c r="C873" s="7">
        <f>YEAR(Т.1_2!$I$1)</f>
        <v>1900</v>
      </c>
      <c r="D873" s="7">
        <f t="shared" si="26"/>
        <v>0</v>
      </c>
      <c r="E873" s="44" t="str">
        <f>IF(ISBLANK(H873),"",MAX(E$7:$E872)+1)</f>
        <v/>
      </c>
      <c r="F873" s="122"/>
      <c r="G873" s="123"/>
      <c r="H873" s="107"/>
      <c r="I873" s="108"/>
      <c r="J873" s="107"/>
      <c r="K873" s="109"/>
      <c r="L873" s="126"/>
      <c r="M873" s="127"/>
      <c r="N873" s="87" t="str">
        <f t="shared" si="27"/>
        <v/>
      </c>
    </row>
    <row r="874" spans="1:14" x14ac:dyDescent="0.2">
      <c r="A874" s="7" t="str">
        <f>_xlfn.IFNA(VLOOKUP(I874,Довідник!D:F,3,FALSE),"")</f>
        <v/>
      </c>
      <c r="B874" s="7">
        <f>Т.1_2!$I$6</f>
        <v>0</v>
      </c>
      <c r="C874" s="7">
        <f>YEAR(Т.1_2!$I$1)</f>
        <v>1900</v>
      </c>
      <c r="D874" s="7">
        <f t="shared" si="26"/>
        <v>0</v>
      </c>
      <c r="E874" s="44" t="str">
        <f>IF(ISBLANK(H874),"",MAX(E$7:$E873)+1)</f>
        <v/>
      </c>
      <c r="F874" s="122"/>
      <c r="G874" s="123"/>
      <c r="H874" s="107"/>
      <c r="I874" s="108"/>
      <c r="J874" s="107"/>
      <c r="K874" s="109"/>
      <c r="L874" s="126"/>
      <c r="M874" s="127"/>
      <c r="N874" s="87" t="str">
        <f t="shared" si="27"/>
        <v/>
      </c>
    </row>
    <row r="875" spans="1:14" x14ac:dyDescent="0.2">
      <c r="A875" s="7" t="str">
        <f>_xlfn.IFNA(VLOOKUP(I875,Довідник!D:F,3,FALSE),"")</f>
        <v/>
      </c>
      <c r="B875" s="7">
        <f>Т.1_2!$I$6</f>
        <v>0</v>
      </c>
      <c r="C875" s="7">
        <f>YEAR(Т.1_2!$I$1)</f>
        <v>1900</v>
      </c>
      <c r="D875" s="7">
        <f t="shared" si="26"/>
        <v>0</v>
      </c>
      <c r="E875" s="44" t="str">
        <f>IF(ISBLANK(H875),"",MAX(E$7:$E874)+1)</f>
        <v/>
      </c>
      <c r="F875" s="122"/>
      <c r="G875" s="123"/>
      <c r="H875" s="107"/>
      <c r="I875" s="108"/>
      <c r="J875" s="107"/>
      <c r="K875" s="109"/>
      <c r="L875" s="126"/>
      <c r="M875" s="127"/>
      <c r="N875" s="87" t="str">
        <f t="shared" si="27"/>
        <v/>
      </c>
    </row>
    <row r="876" spans="1:14" x14ac:dyDescent="0.2">
      <c r="A876" s="7" t="str">
        <f>_xlfn.IFNA(VLOOKUP(I876,Довідник!D:F,3,FALSE),"")</f>
        <v/>
      </c>
      <c r="B876" s="7">
        <f>Т.1_2!$I$6</f>
        <v>0</v>
      </c>
      <c r="C876" s="7">
        <f>YEAR(Т.1_2!$I$1)</f>
        <v>1900</v>
      </c>
      <c r="D876" s="7">
        <f t="shared" si="26"/>
        <v>0</v>
      </c>
      <c r="E876" s="44" t="str">
        <f>IF(ISBLANK(H876),"",MAX(E$7:$E875)+1)</f>
        <v/>
      </c>
      <c r="F876" s="122"/>
      <c r="G876" s="123"/>
      <c r="H876" s="107"/>
      <c r="I876" s="108"/>
      <c r="J876" s="107"/>
      <c r="K876" s="109"/>
      <c r="L876" s="126"/>
      <c r="M876" s="127"/>
      <c r="N876" s="87" t="str">
        <f t="shared" si="27"/>
        <v/>
      </c>
    </row>
    <row r="877" spans="1:14" x14ac:dyDescent="0.2">
      <c r="A877" s="7" t="str">
        <f>_xlfn.IFNA(VLOOKUP(I877,Довідник!D:F,3,FALSE),"")</f>
        <v/>
      </c>
      <c r="B877" s="7">
        <f>Т.1_2!$I$6</f>
        <v>0</v>
      </c>
      <c r="C877" s="7">
        <f>YEAR(Т.1_2!$I$1)</f>
        <v>1900</v>
      </c>
      <c r="D877" s="7">
        <f t="shared" si="26"/>
        <v>0</v>
      </c>
      <c r="E877" s="44" t="str">
        <f>IF(ISBLANK(H877),"",MAX(E$7:$E876)+1)</f>
        <v/>
      </c>
      <c r="F877" s="122"/>
      <c r="G877" s="123"/>
      <c r="H877" s="107"/>
      <c r="I877" s="108"/>
      <c r="J877" s="107"/>
      <c r="K877" s="109"/>
      <c r="L877" s="126"/>
      <c r="M877" s="127"/>
      <c r="N877" s="87" t="str">
        <f t="shared" si="27"/>
        <v/>
      </c>
    </row>
    <row r="878" spans="1:14" x14ac:dyDescent="0.2">
      <c r="A878" s="7" t="str">
        <f>_xlfn.IFNA(VLOOKUP(I878,Довідник!D:F,3,FALSE),"")</f>
        <v/>
      </c>
      <c r="B878" s="7">
        <f>Т.1_2!$I$6</f>
        <v>0</v>
      </c>
      <c r="C878" s="7">
        <f>YEAR(Т.1_2!$I$1)</f>
        <v>1900</v>
      </c>
      <c r="D878" s="7">
        <f t="shared" si="26"/>
        <v>0</v>
      </c>
      <c r="E878" s="44" t="str">
        <f>IF(ISBLANK(H878),"",MAX(E$7:$E877)+1)</f>
        <v/>
      </c>
      <c r="F878" s="122"/>
      <c r="G878" s="123"/>
      <c r="H878" s="107"/>
      <c r="I878" s="108"/>
      <c r="J878" s="107"/>
      <c r="K878" s="109"/>
      <c r="L878" s="126"/>
      <c r="M878" s="127"/>
      <c r="N878" s="87" t="str">
        <f t="shared" si="27"/>
        <v/>
      </c>
    </row>
    <row r="879" spans="1:14" x14ac:dyDescent="0.2">
      <c r="A879" s="7" t="str">
        <f>_xlfn.IFNA(VLOOKUP(I879,Довідник!D:F,3,FALSE),"")</f>
        <v/>
      </c>
      <c r="B879" s="7">
        <f>Т.1_2!$I$6</f>
        <v>0</v>
      </c>
      <c r="C879" s="7">
        <f>YEAR(Т.1_2!$I$1)</f>
        <v>1900</v>
      </c>
      <c r="D879" s="7">
        <f t="shared" si="26"/>
        <v>0</v>
      </c>
      <c r="E879" s="44" t="str">
        <f>IF(ISBLANK(H879),"",MAX(E$7:$E878)+1)</f>
        <v/>
      </c>
      <c r="F879" s="122"/>
      <c r="G879" s="123"/>
      <c r="H879" s="107"/>
      <c r="I879" s="108"/>
      <c r="J879" s="107"/>
      <c r="K879" s="109"/>
      <c r="L879" s="126"/>
      <c r="M879" s="127"/>
      <c r="N879" s="87" t="str">
        <f t="shared" si="27"/>
        <v/>
      </c>
    </row>
    <row r="880" spans="1:14" x14ac:dyDescent="0.2">
      <c r="A880" s="7" t="str">
        <f>_xlfn.IFNA(VLOOKUP(I880,Довідник!D:F,3,FALSE),"")</f>
        <v/>
      </c>
      <c r="B880" s="7">
        <f>Т.1_2!$I$6</f>
        <v>0</v>
      </c>
      <c r="C880" s="7">
        <f>YEAR(Т.1_2!$I$1)</f>
        <v>1900</v>
      </c>
      <c r="D880" s="7">
        <f t="shared" si="26"/>
        <v>0</v>
      </c>
      <c r="E880" s="44" t="str">
        <f>IF(ISBLANK(H880),"",MAX(E$7:$E879)+1)</f>
        <v/>
      </c>
      <c r="F880" s="122"/>
      <c r="G880" s="123"/>
      <c r="H880" s="107"/>
      <c r="I880" s="108"/>
      <c r="J880" s="107"/>
      <c r="K880" s="109"/>
      <c r="L880" s="126"/>
      <c r="M880" s="127"/>
      <c r="N880" s="87" t="str">
        <f t="shared" si="27"/>
        <v/>
      </c>
    </row>
    <row r="881" spans="1:14" x14ac:dyDescent="0.2">
      <c r="A881" s="7" t="str">
        <f>_xlfn.IFNA(VLOOKUP(I881,Довідник!D:F,3,FALSE),"")</f>
        <v/>
      </c>
      <c r="B881" s="7">
        <f>Т.1_2!$I$6</f>
        <v>0</v>
      </c>
      <c r="C881" s="7">
        <f>YEAR(Т.1_2!$I$1)</f>
        <v>1900</v>
      </c>
      <c r="D881" s="7">
        <f t="shared" si="26"/>
        <v>0</v>
      </c>
      <c r="E881" s="44" t="str">
        <f>IF(ISBLANK(H881),"",MAX(E$7:$E880)+1)</f>
        <v/>
      </c>
      <c r="F881" s="122"/>
      <c r="G881" s="123"/>
      <c r="H881" s="107"/>
      <c r="I881" s="108"/>
      <c r="J881" s="107"/>
      <c r="K881" s="109"/>
      <c r="L881" s="126"/>
      <c r="M881" s="127"/>
      <c r="N881" s="87" t="str">
        <f t="shared" si="27"/>
        <v/>
      </c>
    </row>
    <row r="882" spans="1:14" x14ac:dyDescent="0.2">
      <c r="A882" s="7" t="str">
        <f>_xlfn.IFNA(VLOOKUP(I882,Довідник!D:F,3,FALSE),"")</f>
        <v/>
      </c>
      <c r="B882" s="7">
        <f>Т.1_2!$I$6</f>
        <v>0</v>
      </c>
      <c r="C882" s="7">
        <f>YEAR(Т.1_2!$I$1)</f>
        <v>1900</v>
      </c>
      <c r="D882" s="7">
        <f t="shared" si="26"/>
        <v>0</v>
      </c>
      <c r="E882" s="44" t="str">
        <f>IF(ISBLANK(H882),"",MAX(E$7:$E881)+1)</f>
        <v/>
      </c>
      <c r="F882" s="122"/>
      <c r="G882" s="123"/>
      <c r="H882" s="107"/>
      <c r="I882" s="108"/>
      <c r="J882" s="107"/>
      <c r="K882" s="109"/>
      <c r="L882" s="126"/>
      <c r="M882" s="127"/>
      <c r="N882" s="87" t="str">
        <f t="shared" si="27"/>
        <v/>
      </c>
    </row>
    <row r="883" spans="1:14" x14ac:dyDescent="0.2">
      <c r="A883" s="7" t="str">
        <f>_xlfn.IFNA(VLOOKUP(I883,Довідник!D:F,3,FALSE),"")</f>
        <v/>
      </c>
      <c r="B883" s="7">
        <f>Т.1_2!$I$6</f>
        <v>0</v>
      </c>
      <c r="C883" s="7">
        <f>YEAR(Т.1_2!$I$1)</f>
        <v>1900</v>
      </c>
      <c r="D883" s="7">
        <f t="shared" si="26"/>
        <v>0</v>
      </c>
      <c r="E883" s="44" t="str">
        <f>IF(ISBLANK(H883),"",MAX(E$7:$E882)+1)</f>
        <v/>
      </c>
      <c r="F883" s="122"/>
      <c r="G883" s="123"/>
      <c r="H883" s="107"/>
      <c r="I883" s="108"/>
      <c r="J883" s="107"/>
      <c r="K883" s="109"/>
      <c r="L883" s="126"/>
      <c r="M883" s="127"/>
      <c r="N883" s="87" t="str">
        <f t="shared" si="27"/>
        <v/>
      </c>
    </row>
    <row r="884" spans="1:14" x14ac:dyDescent="0.2">
      <c r="A884" s="7" t="str">
        <f>_xlfn.IFNA(VLOOKUP(I884,Довідник!D:F,3,FALSE),"")</f>
        <v/>
      </c>
      <c r="B884" s="7">
        <f>Т.1_2!$I$6</f>
        <v>0</v>
      </c>
      <c r="C884" s="7">
        <f>YEAR(Т.1_2!$I$1)</f>
        <v>1900</v>
      </c>
      <c r="D884" s="7">
        <f t="shared" si="26"/>
        <v>0</v>
      </c>
      <c r="E884" s="44" t="str">
        <f>IF(ISBLANK(H884),"",MAX(E$7:$E883)+1)</f>
        <v/>
      </c>
      <c r="F884" s="122"/>
      <c r="G884" s="123"/>
      <c r="H884" s="107"/>
      <c r="I884" s="108"/>
      <c r="J884" s="107"/>
      <c r="K884" s="109"/>
      <c r="L884" s="126"/>
      <c r="M884" s="127"/>
      <c r="N884" s="87" t="str">
        <f t="shared" si="27"/>
        <v/>
      </c>
    </row>
    <row r="885" spans="1:14" x14ac:dyDescent="0.2">
      <c r="A885" s="7" t="str">
        <f>_xlfn.IFNA(VLOOKUP(I885,Довідник!D:F,3,FALSE),"")</f>
        <v/>
      </c>
      <c r="B885" s="7">
        <f>Т.1_2!$I$6</f>
        <v>0</v>
      </c>
      <c r="C885" s="7">
        <f>YEAR(Т.1_2!$I$1)</f>
        <v>1900</v>
      </c>
      <c r="D885" s="7">
        <f t="shared" si="26"/>
        <v>0</v>
      </c>
      <c r="E885" s="44" t="str">
        <f>IF(ISBLANK(H885),"",MAX(E$7:$E884)+1)</f>
        <v/>
      </c>
      <c r="F885" s="122"/>
      <c r="G885" s="123"/>
      <c r="H885" s="107"/>
      <c r="I885" s="108"/>
      <c r="J885" s="107"/>
      <c r="K885" s="109"/>
      <c r="L885" s="126"/>
      <c r="M885" s="127"/>
      <c r="N885" s="87" t="str">
        <f t="shared" si="27"/>
        <v/>
      </c>
    </row>
    <row r="886" spans="1:14" x14ac:dyDescent="0.2">
      <c r="A886" s="7" t="str">
        <f>_xlfn.IFNA(VLOOKUP(I886,Довідник!D:F,3,FALSE),"")</f>
        <v/>
      </c>
      <c r="B886" s="7">
        <f>Т.1_2!$I$6</f>
        <v>0</v>
      </c>
      <c r="C886" s="7">
        <f>YEAR(Т.1_2!$I$1)</f>
        <v>1900</v>
      </c>
      <c r="D886" s="7">
        <f t="shared" si="26"/>
        <v>0</v>
      </c>
      <c r="E886" s="44" t="str">
        <f>IF(ISBLANK(H886),"",MAX(E$7:$E885)+1)</f>
        <v/>
      </c>
      <c r="F886" s="122"/>
      <c r="G886" s="123"/>
      <c r="H886" s="107"/>
      <c r="I886" s="108"/>
      <c r="J886" s="107"/>
      <c r="K886" s="109"/>
      <c r="L886" s="126"/>
      <c r="M886" s="127"/>
      <c r="N886" s="87" t="str">
        <f t="shared" si="27"/>
        <v/>
      </c>
    </row>
    <row r="887" spans="1:14" x14ac:dyDescent="0.2">
      <c r="A887" s="7" t="str">
        <f>_xlfn.IFNA(VLOOKUP(I887,Довідник!D:F,3,FALSE),"")</f>
        <v/>
      </c>
      <c r="B887" s="7">
        <f>Т.1_2!$I$6</f>
        <v>0</v>
      </c>
      <c r="C887" s="7">
        <f>YEAR(Т.1_2!$I$1)</f>
        <v>1900</v>
      </c>
      <c r="D887" s="7">
        <f t="shared" si="26"/>
        <v>0</v>
      </c>
      <c r="E887" s="44" t="str">
        <f>IF(ISBLANK(H887),"",MAX(E$7:$E886)+1)</f>
        <v/>
      </c>
      <c r="F887" s="122"/>
      <c r="G887" s="123"/>
      <c r="H887" s="107"/>
      <c r="I887" s="108"/>
      <c r="J887" s="107"/>
      <c r="K887" s="109"/>
      <c r="L887" s="126"/>
      <c r="M887" s="127"/>
      <c r="N887" s="87" t="str">
        <f t="shared" si="27"/>
        <v/>
      </c>
    </row>
    <row r="888" spans="1:14" x14ac:dyDescent="0.2">
      <c r="A888" s="7" t="str">
        <f>_xlfn.IFNA(VLOOKUP(I888,Довідник!D:F,3,FALSE),"")</f>
        <v/>
      </c>
      <c r="B888" s="7">
        <f>Т.1_2!$I$6</f>
        <v>0</v>
      </c>
      <c r="C888" s="7">
        <f>YEAR(Т.1_2!$I$1)</f>
        <v>1900</v>
      </c>
      <c r="D888" s="7">
        <f t="shared" si="26"/>
        <v>0</v>
      </c>
      <c r="E888" s="44" t="str">
        <f>IF(ISBLANK(H888),"",MAX(E$7:$E887)+1)</f>
        <v/>
      </c>
      <c r="F888" s="122"/>
      <c r="G888" s="123"/>
      <c r="H888" s="107"/>
      <c r="I888" s="108"/>
      <c r="J888" s="107"/>
      <c r="K888" s="109"/>
      <c r="L888" s="126"/>
      <c r="M888" s="127"/>
      <c r="N888" s="87" t="str">
        <f t="shared" si="27"/>
        <v/>
      </c>
    </row>
    <row r="889" spans="1:14" x14ac:dyDescent="0.2">
      <c r="A889" s="7" t="str">
        <f>_xlfn.IFNA(VLOOKUP(I889,Довідник!D:F,3,FALSE),"")</f>
        <v/>
      </c>
      <c r="B889" s="7">
        <f>Т.1_2!$I$6</f>
        <v>0</v>
      </c>
      <c r="C889" s="7">
        <f>YEAR(Т.1_2!$I$1)</f>
        <v>1900</v>
      </c>
      <c r="D889" s="7">
        <f t="shared" si="26"/>
        <v>0</v>
      </c>
      <c r="E889" s="44" t="str">
        <f>IF(ISBLANK(H889),"",MAX(E$7:$E888)+1)</f>
        <v/>
      </c>
      <c r="F889" s="122"/>
      <c r="G889" s="123"/>
      <c r="H889" s="107"/>
      <c r="I889" s="108"/>
      <c r="J889" s="107"/>
      <c r="K889" s="109"/>
      <c r="L889" s="126"/>
      <c r="M889" s="127"/>
      <c r="N889" s="87" t="str">
        <f t="shared" si="27"/>
        <v/>
      </c>
    </row>
    <row r="890" spans="1:14" x14ac:dyDescent="0.2">
      <c r="A890" s="7" t="str">
        <f>_xlfn.IFNA(VLOOKUP(I890,Довідник!D:F,3,FALSE),"")</f>
        <v/>
      </c>
      <c r="B890" s="7">
        <f>Т.1_2!$I$6</f>
        <v>0</v>
      </c>
      <c r="C890" s="7">
        <f>YEAR(Т.1_2!$I$1)</f>
        <v>1900</v>
      </c>
      <c r="D890" s="7">
        <f t="shared" si="26"/>
        <v>0</v>
      </c>
      <c r="E890" s="44" t="str">
        <f>IF(ISBLANK(H890),"",MAX(E$7:$E889)+1)</f>
        <v/>
      </c>
      <c r="F890" s="122"/>
      <c r="G890" s="123"/>
      <c r="H890" s="107"/>
      <c r="I890" s="108"/>
      <c r="J890" s="107"/>
      <c r="K890" s="109"/>
      <c r="L890" s="126"/>
      <c r="M890" s="127"/>
      <c r="N890" s="87" t="str">
        <f t="shared" si="27"/>
        <v/>
      </c>
    </row>
    <row r="891" spans="1:14" x14ac:dyDescent="0.2">
      <c r="A891" s="7" t="str">
        <f>_xlfn.IFNA(VLOOKUP(I891,Довідник!D:F,3,FALSE),"")</f>
        <v/>
      </c>
      <c r="B891" s="7">
        <f>Т.1_2!$I$6</f>
        <v>0</v>
      </c>
      <c r="C891" s="7">
        <f>YEAR(Т.1_2!$I$1)</f>
        <v>1900</v>
      </c>
      <c r="D891" s="7">
        <f t="shared" si="26"/>
        <v>0</v>
      </c>
      <c r="E891" s="44" t="str">
        <f>IF(ISBLANK(H891),"",MAX(E$7:$E890)+1)</f>
        <v/>
      </c>
      <c r="F891" s="122"/>
      <c r="G891" s="123"/>
      <c r="H891" s="107"/>
      <c r="I891" s="108"/>
      <c r="J891" s="107"/>
      <c r="K891" s="109"/>
      <c r="L891" s="126"/>
      <c r="M891" s="127"/>
      <c r="N891" s="87" t="str">
        <f t="shared" si="27"/>
        <v/>
      </c>
    </row>
    <row r="892" spans="1:14" x14ac:dyDescent="0.2">
      <c r="A892" s="7" t="str">
        <f>_xlfn.IFNA(VLOOKUP(I892,Довідник!D:F,3,FALSE),"")</f>
        <v/>
      </c>
      <c r="B892" s="7">
        <f>Т.1_2!$I$6</f>
        <v>0</v>
      </c>
      <c r="C892" s="7">
        <f>YEAR(Т.1_2!$I$1)</f>
        <v>1900</v>
      </c>
      <c r="D892" s="7">
        <f t="shared" si="26"/>
        <v>0</v>
      </c>
      <c r="E892" s="44" t="str">
        <f>IF(ISBLANK(H892),"",MAX(E$7:$E891)+1)</f>
        <v/>
      </c>
      <c r="F892" s="122"/>
      <c r="G892" s="123"/>
      <c r="H892" s="107"/>
      <c r="I892" s="108"/>
      <c r="J892" s="107"/>
      <c r="K892" s="109"/>
      <c r="L892" s="126"/>
      <c r="M892" s="127"/>
      <c r="N892" s="87" t="str">
        <f t="shared" si="27"/>
        <v/>
      </c>
    </row>
    <row r="893" spans="1:14" x14ac:dyDescent="0.2">
      <c r="A893" s="7" t="str">
        <f>_xlfn.IFNA(VLOOKUP(I893,Довідник!D:F,3,FALSE),"")</f>
        <v/>
      </c>
      <c r="B893" s="7">
        <f>Т.1_2!$I$6</f>
        <v>0</v>
      </c>
      <c r="C893" s="7">
        <f>YEAR(Т.1_2!$I$1)</f>
        <v>1900</v>
      </c>
      <c r="D893" s="7">
        <f t="shared" si="26"/>
        <v>0</v>
      </c>
      <c r="E893" s="44" t="str">
        <f>IF(ISBLANK(H893),"",MAX(E$7:$E892)+1)</f>
        <v/>
      </c>
      <c r="F893" s="122"/>
      <c r="G893" s="123"/>
      <c r="H893" s="107"/>
      <c r="I893" s="108"/>
      <c r="J893" s="107"/>
      <c r="K893" s="109"/>
      <c r="L893" s="126"/>
      <c r="M893" s="127"/>
      <c r="N893" s="87" t="str">
        <f t="shared" si="27"/>
        <v/>
      </c>
    </row>
    <row r="894" spans="1:14" x14ac:dyDescent="0.2">
      <c r="A894" s="7" t="str">
        <f>_xlfn.IFNA(VLOOKUP(I894,Довідник!D:F,3,FALSE),"")</f>
        <v/>
      </c>
      <c r="B894" s="7">
        <f>Т.1_2!$I$6</f>
        <v>0</v>
      </c>
      <c r="C894" s="7">
        <f>YEAR(Т.1_2!$I$1)</f>
        <v>1900</v>
      </c>
      <c r="D894" s="7">
        <f t="shared" si="26"/>
        <v>0</v>
      </c>
      <c r="E894" s="44" t="str">
        <f>IF(ISBLANK(H894),"",MAX(E$7:$E893)+1)</f>
        <v/>
      </c>
      <c r="F894" s="122"/>
      <c r="G894" s="123"/>
      <c r="H894" s="107"/>
      <c r="I894" s="108"/>
      <c r="J894" s="107"/>
      <c r="K894" s="109"/>
      <c r="L894" s="126"/>
      <c r="M894" s="127"/>
      <c r="N894" s="87" t="str">
        <f t="shared" si="27"/>
        <v/>
      </c>
    </row>
    <row r="895" spans="1:14" x14ac:dyDescent="0.2">
      <c r="A895" s="7" t="str">
        <f>_xlfn.IFNA(VLOOKUP(I895,Довідник!D:F,3,FALSE),"")</f>
        <v/>
      </c>
      <c r="B895" s="7">
        <f>Т.1_2!$I$6</f>
        <v>0</v>
      </c>
      <c r="C895" s="7">
        <f>YEAR(Т.1_2!$I$1)</f>
        <v>1900</v>
      </c>
      <c r="D895" s="7">
        <f t="shared" si="26"/>
        <v>0</v>
      </c>
      <c r="E895" s="44" t="str">
        <f>IF(ISBLANK(H895),"",MAX(E$7:$E894)+1)</f>
        <v/>
      </c>
      <c r="F895" s="122"/>
      <c r="G895" s="123"/>
      <c r="H895" s="107"/>
      <c r="I895" s="108"/>
      <c r="J895" s="107"/>
      <c r="K895" s="109"/>
      <c r="L895" s="126"/>
      <c r="M895" s="127"/>
      <c r="N895" s="87" t="str">
        <f t="shared" si="27"/>
        <v/>
      </c>
    </row>
    <row r="896" spans="1:14" x14ac:dyDescent="0.2">
      <c r="A896" s="7" t="str">
        <f>_xlfn.IFNA(VLOOKUP(I896,Довідник!D:F,3,FALSE),"")</f>
        <v/>
      </c>
      <c r="B896" s="7">
        <f>Т.1_2!$I$6</f>
        <v>0</v>
      </c>
      <c r="C896" s="7">
        <f>YEAR(Т.1_2!$I$1)</f>
        <v>1900</v>
      </c>
      <c r="D896" s="7">
        <f t="shared" si="26"/>
        <v>0</v>
      </c>
      <c r="E896" s="44" t="str">
        <f>IF(ISBLANK(H896),"",MAX(E$7:$E895)+1)</f>
        <v/>
      </c>
      <c r="F896" s="122"/>
      <c r="G896" s="123"/>
      <c r="H896" s="107"/>
      <c r="I896" s="108"/>
      <c r="J896" s="107"/>
      <c r="K896" s="109"/>
      <c r="L896" s="126"/>
      <c r="M896" s="127"/>
      <c r="N896" s="87" t="str">
        <f t="shared" si="27"/>
        <v/>
      </c>
    </row>
    <row r="897" spans="1:14" x14ac:dyDescent="0.2">
      <c r="A897" s="7" t="str">
        <f>_xlfn.IFNA(VLOOKUP(I897,Довідник!D:F,3,FALSE),"")</f>
        <v/>
      </c>
      <c r="B897" s="7">
        <f>Т.1_2!$I$6</f>
        <v>0</v>
      </c>
      <c r="C897" s="7">
        <f>YEAR(Т.1_2!$I$1)</f>
        <v>1900</v>
      </c>
      <c r="D897" s="7">
        <f t="shared" si="26"/>
        <v>0</v>
      </c>
      <c r="E897" s="44" t="str">
        <f>IF(ISBLANK(H897),"",MAX(E$7:$E896)+1)</f>
        <v/>
      </c>
      <c r="F897" s="122"/>
      <c r="G897" s="123"/>
      <c r="H897" s="107"/>
      <c r="I897" s="108"/>
      <c r="J897" s="107"/>
      <c r="K897" s="109"/>
      <c r="L897" s="126"/>
      <c r="M897" s="127"/>
      <c r="N897" s="87" t="str">
        <f t="shared" si="27"/>
        <v/>
      </c>
    </row>
    <row r="898" spans="1:14" x14ac:dyDescent="0.2">
      <c r="A898" s="7" t="str">
        <f>_xlfn.IFNA(VLOOKUP(I898,Довідник!D:F,3,FALSE),"")</f>
        <v/>
      </c>
      <c r="B898" s="7">
        <f>Т.1_2!$I$6</f>
        <v>0</v>
      </c>
      <c r="C898" s="7">
        <f>YEAR(Т.1_2!$I$1)</f>
        <v>1900</v>
      </c>
      <c r="D898" s="7">
        <f t="shared" si="26"/>
        <v>0</v>
      </c>
      <c r="E898" s="44" t="str">
        <f>IF(ISBLANK(H898),"",MAX(E$7:$E897)+1)</f>
        <v/>
      </c>
      <c r="F898" s="122"/>
      <c r="G898" s="123"/>
      <c r="H898" s="107"/>
      <c r="I898" s="108"/>
      <c r="J898" s="107"/>
      <c r="K898" s="109"/>
      <c r="L898" s="126"/>
      <c r="M898" s="127"/>
      <c r="N898" s="87" t="str">
        <f t="shared" si="27"/>
        <v/>
      </c>
    </row>
    <row r="899" spans="1:14" x14ac:dyDescent="0.2">
      <c r="A899" s="7" t="str">
        <f>_xlfn.IFNA(VLOOKUP(I899,Довідник!D:F,3,FALSE),"")</f>
        <v/>
      </c>
      <c r="B899" s="7">
        <f>Т.1_2!$I$6</f>
        <v>0</v>
      </c>
      <c r="C899" s="7">
        <f>YEAR(Т.1_2!$I$1)</f>
        <v>1900</v>
      </c>
      <c r="D899" s="7">
        <f t="shared" si="26"/>
        <v>0</v>
      </c>
      <c r="E899" s="44" t="str">
        <f>IF(ISBLANK(H899),"",MAX(E$7:$E898)+1)</f>
        <v/>
      </c>
      <c r="F899" s="122"/>
      <c r="G899" s="123"/>
      <c r="H899" s="107"/>
      <c r="I899" s="108"/>
      <c r="J899" s="107"/>
      <c r="K899" s="109"/>
      <c r="L899" s="126"/>
      <c r="M899" s="127"/>
      <c r="N899" s="87" t="str">
        <f t="shared" si="27"/>
        <v/>
      </c>
    </row>
    <row r="900" spans="1:14" x14ac:dyDescent="0.2">
      <c r="A900" s="7" t="str">
        <f>_xlfn.IFNA(VLOOKUP(I900,Довідник!D:F,3,FALSE),"")</f>
        <v/>
      </c>
      <c r="B900" s="7">
        <f>Т.1_2!$I$6</f>
        <v>0</v>
      </c>
      <c r="C900" s="7">
        <f>YEAR(Т.1_2!$I$1)</f>
        <v>1900</v>
      </c>
      <c r="D900" s="7">
        <f t="shared" si="26"/>
        <v>0</v>
      </c>
      <c r="E900" s="44" t="str">
        <f>IF(ISBLANK(H900),"",MAX(E$7:$E899)+1)</f>
        <v/>
      </c>
      <c r="F900" s="122"/>
      <c r="G900" s="123"/>
      <c r="H900" s="107"/>
      <c r="I900" s="108"/>
      <c r="J900" s="107"/>
      <c r="K900" s="109"/>
      <c r="L900" s="126"/>
      <c r="M900" s="127"/>
      <c r="N900" s="87" t="str">
        <f t="shared" si="27"/>
        <v/>
      </c>
    </row>
    <row r="901" spans="1:14" x14ac:dyDescent="0.2">
      <c r="A901" s="7" t="str">
        <f>_xlfn.IFNA(VLOOKUP(I901,Довідник!D:F,3,FALSE),"")</f>
        <v/>
      </c>
      <c r="B901" s="7">
        <f>Т.1_2!$I$6</f>
        <v>0</v>
      </c>
      <c r="C901" s="7">
        <f>YEAR(Т.1_2!$I$1)</f>
        <v>1900</v>
      </c>
      <c r="D901" s="7">
        <f t="shared" si="26"/>
        <v>0</v>
      </c>
      <c r="E901" s="44" t="str">
        <f>IF(ISBLANK(H901),"",MAX(E$7:$E900)+1)</f>
        <v/>
      </c>
      <c r="F901" s="122"/>
      <c r="G901" s="123"/>
      <c r="H901" s="107"/>
      <c r="I901" s="108"/>
      <c r="J901" s="107"/>
      <c r="K901" s="109"/>
      <c r="L901" s="126"/>
      <c r="M901" s="127"/>
      <c r="N901" s="87" t="str">
        <f t="shared" si="27"/>
        <v/>
      </c>
    </row>
    <row r="902" spans="1:14" x14ac:dyDescent="0.2">
      <c r="A902" s="7" t="str">
        <f>_xlfn.IFNA(VLOOKUP(I902,Довідник!D:F,3,FALSE),"")</f>
        <v/>
      </c>
      <c r="B902" s="7">
        <f>Т.1_2!$I$6</f>
        <v>0</v>
      </c>
      <c r="C902" s="7">
        <f>YEAR(Т.1_2!$I$1)</f>
        <v>1900</v>
      </c>
      <c r="D902" s="7">
        <f t="shared" si="26"/>
        <v>0</v>
      </c>
      <c r="E902" s="44" t="str">
        <f>IF(ISBLANK(H902),"",MAX(E$7:$E901)+1)</f>
        <v/>
      </c>
      <c r="F902" s="122"/>
      <c r="G902" s="123"/>
      <c r="H902" s="107"/>
      <c r="I902" s="108"/>
      <c r="J902" s="107"/>
      <c r="K902" s="109"/>
      <c r="L902" s="126"/>
      <c r="M902" s="127"/>
      <c r="N902" s="87" t="str">
        <f t="shared" si="27"/>
        <v/>
      </c>
    </row>
    <row r="903" spans="1:14" x14ac:dyDescent="0.2">
      <c r="A903" s="7" t="str">
        <f>_xlfn.IFNA(VLOOKUP(I903,Довідник!D:F,3,FALSE),"")</f>
        <v/>
      </c>
      <c r="B903" s="7">
        <f>Т.1_2!$I$6</f>
        <v>0</v>
      </c>
      <c r="C903" s="7">
        <f>YEAR(Т.1_2!$I$1)</f>
        <v>1900</v>
      </c>
      <c r="D903" s="7">
        <f t="shared" si="26"/>
        <v>0</v>
      </c>
      <c r="E903" s="44" t="str">
        <f>IF(ISBLANK(H903),"",MAX(E$7:$E902)+1)</f>
        <v/>
      </c>
      <c r="F903" s="122"/>
      <c r="G903" s="123"/>
      <c r="H903" s="107"/>
      <c r="I903" s="108"/>
      <c r="J903" s="107"/>
      <c r="K903" s="109"/>
      <c r="L903" s="126"/>
      <c r="M903" s="127"/>
      <c r="N903" s="87" t="str">
        <f t="shared" si="27"/>
        <v/>
      </c>
    </row>
    <row r="904" spans="1:14" x14ac:dyDescent="0.2">
      <c r="A904" s="7" t="str">
        <f>_xlfn.IFNA(VLOOKUP(I904,Довідник!D:F,3,FALSE),"")</f>
        <v/>
      </c>
      <c r="B904" s="7">
        <f>Т.1_2!$I$6</f>
        <v>0</v>
      </c>
      <c r="C904" s="7">
        <f>YEAR(Т.1_2!$I$1)</f>
        <v>1900</v>
      </c>
      <c r="D904" s="7">
        <f t="shared" ref="D904:D967" si="28">IF(G904="",F904,YEAR(G904))</f>
        <v>0</v>
      </c>
      <c r="E904" s="44" t="str">
        <f>IF(ISBLANK(H904),"",MAX(E$7:$E903)+1)</f>
        <v/>
      </c>
      <c r="F904" s="122"/>
      <c r="G904" s="123"/>
      <c r="H904" s="107"/>
      <c r="I904" s="108"/>
      <c r="J904" s="107"/>
      <c r="K904" s="109"/>
      <c r="L904" s="126"/>
      <c r="M904" s="127"/>
      <c r="N904" s="87" t="str">
        <f t="shared" ref="N904:N967" si="29">IF(OR(IFERROR(0/D904,1)+ISBLANK(H904)*1+ISBLANK(I904)*1+ISBLANK(J904)*1+ISBLANK(K904)*1+ISBLANK(L904)*1=0,IFERROR(0/D904,1)+ISBLANK(H904)*1+ISBLANK(I904)*1+ISBLANK(J904)*1+ISBLANK(K904)*1+ISBLANK(L904)*1=6),"","Заповнено не всі поля!")</f>
        <v/>
      </c>
    </row>
    <row r="905" spans="1:14" x14ac:dyDescent="0.2">
      <c r="A905" s="7" t="str">
        <f>_xlfn.IFNA(VLOOKUP(I905,Довідник!D:F,3,FALSE),"")</f>
        <v/>
      </c>
      <c r="B905" s="7">
        <f>Т.1_2!$I$6</f>
        <v>0</v>
      </c>
      <c r="C905" s="7">
        <f>YEAR(Т.1_2!$I$1)</f>
        <v>1900</v>
      </c>
      <c r="D905" s="7">
        <f t="shared" si="28"/>
        <v>0</v>
      </c>
      <c r="E905" s="44" t="str">
        <f>IF(ISBLANK(H905),"",MAX(E$7:$E904)+1)</f>
        <v/>
      </c>
      <c r="F905" s="122"/>
      <c r="G905" s="123"/>
      <c r="H905" s="107"/>
      <c r="I905" s="108"/>
      <c r="J905" s="107"/>
      <c r="K905" s="109"/>
      <c r="L905" s="126"/>
      <c r="M905" s="127"/>
      <c r="N905" s="87" t="str">
        <f t="shared" si="29"/>
        <v/>
      </c>
    </row>
    <row r="906" spans="1:14" x14ac:dyDescent="0.2">
      <c r="A906" s="7" t="str">
        <f>_xlfn.IFNA(VLOOKUP(I906,Довідник!D:F,3,FALSE),"")</f>
        <v/>
      </c>
      <c r="B906" s="7">
        <f>Т.1_2!$I$6</f>
        <v>0</v>
      </c>
      <c r="C906" s="7">
        <f>YEAR(Т.1_2!$I$1)</f>
        <v>1900</v>
      </c>
      <c r="D906" s="7">
        <f t="shared" si="28"/>
        <v>0</v>
      </c>
      <c r="E906" s="44" t="str">
        <f>IF(ISBLANK(H906),"",MAX(E$7:$E905)+1)</f>
        <v/>
      </c>
      <c r="F906" s="122"/>
      <c r="G906" s="123"/>
      <c r="H906" s="107"/>
      <c r="I906" s="108"/>
      <c r="J906" s="107"/>
      <c r="K906" s="109"/>
      <c r="L906" s="126"/>
      <c r="M906" s="127"/>
      <c r="N906" s="87" t="str">
        <f t="shared" si="29"/>
        <v/>
      </c>
    </row>
    <row r="907" spans="1:14" x14ac:dyDescent="0.2">
      <c r="A907" s="7" t="str">
        <f>_xlfn.IFNA(VLOOKUP(I907,Довідник!D:F,3,FALSE),"")</f>
        <v/>
      </c>
      <c r="B907" s="7">
        <f>Т.1_2!$I$6</f>
        <v>0</v>
      </c>
      <c r="C907" s="7">
        <f>YEAR(Т.1_2!$I$1)</f>
        <v>1900</v>
      </c>
      <c r="D907" s="7">
        <f t="shared" si="28"/>
        <v>0</v>
      </c>
      <c r="E907" s="44" t="str">
        <f>IF(ISBLANK(H907),"",MAX(E$7:$E906)+1)</f>
        <v/>
      </c>
      <c r="F907" s="122"/>
      <c r="G907" s="123"/>
      <c r="H907" s="107"/>
      <c r="I907" s="108"/>
      <c r="J907" s="107"/>
      <c r="K907" s="109"/>
      <c r="L907" s="126"/>
      <c r="M907" s="127"/>
      <c r="N907" s="87" t="str">
        <f t="shared" si="29"/>
        <v/>
      </c>
    </row>
    <row r="908" spans="1:14" x14ac:dyDescent="0.2">
      <c r="A908" s="7" t="str">
        <f>_xlfn.IFNA(VLOOKUP(I908,Довідник!D:F,3,FALSE),"")</f>
        <v/>
      </c>
      <c r="B908" s="7">
        <f>Т.1_2!$I$6</f>
        <v>0</v>
      </c>
      <c r="C908" s="7">
        <f>YEAR(Т.1_2!$I$1)</f>
        <v>1900</v>
      </c>
      <c r="D908" s="7">
        <f t="shared" si="28"/>
        <v>0</v>
      </c>
      <c r="E908" s="44" t="str">
        <f>IF(ISBLANK(H908),"",MAX(E$7:$E907)+1)</f>
        <v/>
      </c>
      <c r="F908" s="122"/>
      <c r="G908" s="123"/>
      <c r="H908" s="107"/>
      <c r="I908" s="108"/>
      <c r="J908" s="107"/>
      <c r="K908" s="109"/>
      <c r="L908" s="126"/>
      <c r="M908" s="127"/>
      <c r="N908" s="87" t="str">
        <f t="shared" si="29"/>
        <v/>
      </c>
    </row>
    <row r="909" spans="1:14" x14ac:dyDescent="0.2">
      <c r="A909" s="7" t="str">
        <f>_xlfn.IFNA(VLOOKUP(I909,Довідник!D:F,3,FALSE),"")</f>
        <v/>
      </c>
      <c r="B909" s="7">
        <f>Т.1_2!$I$6</f>
        <v>0</v>
      </c>
      <c r="C909" s="7">
        <f>YEAR(Т.1_2!$I$1)</f>
        <v>1900</v>
      </c>
      <c r="D909" s="7">
        <f t="shared" si="28"/>
        <v>0</v>
      </c>
      <c r="E909" s="44" t="str">
        <f>IF(ISBLANK(H909),"",MAX(E$7:$E908)+1)</f>
        <v/>
      </c>
      <c r="F909" s="122"/>
      <c r="G909" s="123"/>
      <c r="H909" s="107"/>
      <c r="I909" s="108"/>
      <c r="J909" s="107"/>
      <c r="K909" s="109"/>
      <c r="L909" s="126"/>
      <c r="M909" s="127"/>
      <c r="N909" s="87" t="str">
        <f t="shared" si="29"/>
        <v/>
      </c>
    </row>
    <row r="910" spans="1:14" x14ac:dyDescent="0.2">
      <c r="A910" s="7" t="str">
        <f>_xlfn.IFNA(VLOOKUP(I910,Довідник!D:F,3,FALSE),"")</f>
        <v/>
      </c>
      <c r="B910" s="7">
        <f>Т.1_2!$I$6</f>
        <v>0</v>
      </c>
      <c r="C910" s="7">
        <f>YEAR(Т.1_2!$I$1)</f>
        <v>1900</v>
      </c>
      <c r="D910" s="7">
        <f t="shared" si="28"/>
        <v>0</v>
      </c>
      <c r="E910" s="44" t="str">
        <f>IF(ISBLANK(H910),"",MAX(E$7:$E909)+1)</f>
        <v/>
      </c>
      <c r="F910" s="122"/>
      <c r="G910" s="123"/>
      <c r="H910" s="107"/>
      <c r="I910" s="108"/>
      <c r="J910" s="107"/>
      <c r="K910" s="109"/>
      <c r="L910" s="126"/>
      <c r="M910" s="127"/>
      <c r="N910" s="87" t="str">
        <f t="shared" si="29"/>
        <v/>
      </c>
    </row>
    <row r="911" spans="1:14" x14ac:dyDescent="0.2">
      <c r="A911" s="7" t="str">
        <f>_xlfn.IFNA(VLOOKUP(I911,Довідник!D:F,3,FALSE),"")</f>
        <v/>
      </c>
      <c r="B911" s="7">
        <f>Т.1_2!$I$6</f>
        <v>0</v>
      </c>
      <c r="C911" s="7">
        <f>YEAR(Т.1_2!$I$1)</f>
        <v>1900</v>
      </c>
      <c r="D911" s="7">
        <f t="shared" si="28"/>
        <v>0</v>
      </c>
      <c r="E911" s="44" t="str">
        <f>IF(ISBLANK(H911),"",MAX(E$7:$E910)+1)</f>
        <v/>
      </c>
      <c r="F911" s="122"/>
      <c r="G911" s="123"/>
      <c r="H911" s="107"/>
      <c r="I911" s="108"/>
      <c r="J911" s="107"/>
      <c r="K911" s="109"/>
      <c r="L911" s="126"/>
      <c r="M911" s="127"/>
      <c r="N911" s="87" t="str">
        <f t="shared" si="29"/>
        <v/>
      </c>
    </row>
    <row r="912" spans="1:14" x14ac:dyDescent="0.2">
      <c r="A912" s="7" t="str">
        <f>_xlfn.IFNA(VLOOKUP(I912,Довідник!D:F,3,FALSE),"")</f>
        <v/>
      </c>
      <c r="B912" s="7">
        <f>Т.1_2!$I$6</f>
        <v>0</v>
      </c>
      <c r="C912" s="7">
        <f>YEAR(Т.1_2!$I$1)</f>
        <v>1900</v>
      </c>
      <c r="D912" s="7">
        <f t="shared" si="28"/>
        <v>0</v>
      </c>
      <c r="E912" s="44" t="str">
        <f>IF(ISBLANK(H912),"",MAX(E$7:$E911)+1)</f>
        <v/>
      </c>
      <c r="F912" s="122"/>
      <c r="G912" s="123"/>
      <c r="H912" s="107"/>
      <c r="I912" s="108"/>
      <c r="J912" s="107"/>
      <c r="K912" s="109"/>
      <c r="L912" s="126"/>
      <c r="M912" s="127"/>
      <c r="N912" s="87" t="str">
        <f t="shared" si="29"/>
        <v/>
      </c>
    </row>
    <row r="913" spans="1:14" x14ac:dyDescent="0.2">
      <c r="A913" s="7" t="str">
        <f>_xlfn.IFNA(VLOOKUP(I913,Довідник!D:F,3,FALSE),"")</f>
        <v/>
      </c>
      <c r="B913" s="7">
        <f>Т.1_2!$I$6</f>
        <v>0</v>
      </c>
      <c r="C913" s="7">
        <f>YEAR(Т.1_2!$I$1)</f>
        <v>1900</v>
      </c>
      <c r="D913" s="7">
        <f t="shared" si="28"/>
        <v>0</v>
      </c>
      <c r="E913" s="44" t="str">
        <f>IF(ISBLANK(H913),"",MAX(E$7:$E912)+1)</f>
        <v/>
      </c>
      <c r="F913" s="122"/>
      <c r="G913" s="123"/>
      <c r="H913" s="107"/>
      <c r="I913" s="108"/>
      <c r="J913" s="107"/>
      <c r="K913" s="109"/>
      <c r="L913" s="126"/>
      <c r="M913" s="127"/>
      <c r="N913" s="87" t="str">
        <f t="shared" si="29"/>
        <v/>
      </c>
    </row>
    <row r="914" spans="1:14" x14ac:dyDescent="0.2">
      <c r="A914" s="7" t="str">
        <f>_xlfn.IFNA(VLOOKUP(I914,Довідник!D:F,3,FALSE),"")</f>
        <v/>
      </c>
      <c r="B914" s="7">
        <f>Т.1_2!$I$6</f>
        <v>0</v>
      </c>
      <c r="C914" s="7">
        <f>YEAR(Т.1_2!$I$1)</f>
        <v>1900</v>
      </c>
      <c r="D914" s="7">
        <f t="shared" si="28"/>
        <v>0</v>
      </c>
      <c r="E914" s="44" t="str">
        <f>IF(ISBLANK(H914),"",MAX(E$7:$E913)+1)</f>
        <v/>
      </c>
      <c r="F914" s="122"/>
      <c r="G914" s="123"/>
      <c r="H914" s="107"/>
      <c r="I914" s="108"/>
      <c r="J914" s="107"/>
      <c r="K914" s="109"/>
      <c r="L914" s="126"/>
      <c r="M914" s="127"/>
      <c r="N914" s="87" t="str">
        <f t="shared" si="29"/>
        <v/>
      </c>
    </row>
    <row r="915" spans="1:14" x14ac:dyDescent="0.2">
      <c r="A915" s="7" t="str">
        <f>_xlfn.IFNA(VLOOKUP(I915,Довідник!D:F,3,FALSE),"")</f>
        <v/>
      </c>
      <c r="B915" s="7">
        <f>Т.1_2!$I$6</f>
        <v>0</v>
      </c>
      <c r="C915" s="7">
        <f>YEAR(Т.1_2!$I$1)</f>
        <v>1900</v>
      </c>
      <c r="D915" s="7">
        <f t="shared" si="28"/>
        <v>0</v>
      </c>
      <c r="E915" s="44" t="str">
        <f>IF(ISBLANK(H915),"",MAX(E$7:$E914)+1)</f>
        <v/>
      </c>
      <c r="F915" s="122"/>
      <c r="G915" s="123"/>
      <c r="H915" s="107"/>
      <c r="I915" s="108"/>
      <c r="J915" s="107"/>
      <c r="K915" s="109"/>
      <c r="L915" s="126"/>
      <c r="M915" s="127"/>
      <c r="N915" s="87" t="str">
        <f t="shared" si="29"/>
        <v/>
      </c>
    </row>
    <row r="916" spans="1:14" x14ac:dyDescent="0.2">
      <c r="A916" s="7" t="str">
        <f>_xlfn.IFNA(VLOOKUP(I916,Довідник!D:F,3,FALSE),"")</f>
        <v/>
      </c>
      <c r="B916" s="7">
        <f>Т.1_2!$I$6</f>
        <v>0</v>
      </c>
      <c r="C916" s="7">
        <f>YEAR(Т.1_2!$I$1)</f>
        <v>1900</v>
      </c>
      <c r="D916" s="7">
        <f t="shared" si="28"/>
        <v>0</v>
      </c>
      <c r="E916" s="44" t="str">
        <f>IF(ISBLANK(H916),"",MAX(E$7:$E915)+1)</f>
        <v/>
      </c>
      <c r="F916" s="122"/>
      <c r="G916" s="123"/>
      <c r="H916" s="107"/>
      <c r="I916" s="108"/>
      <c r="J916" s="107"/>
      <c r="K916" s="109"/>
      <c r="L916" s="126"/>
      <c r="M916" s="127"/>
      <c r="N916" s="87" t="str">
        <f t="shared" si="29"/>
        <v/>
      </c>
    </row>
    <row r="917" spans="1:14" x14ac:dyDescent="0.2">
      <c r="A917" s="7" t="str">
        <f>_xlfn.IFNA(VLOOKUP(I917,Довідник!D:F,3,FALSE),"")</f>
        <v/>
      </c>
      <c r="B917" s="7">
        <f>Т.1_2!$I$6</f>
        <v>0</v>
      </c>
      <c r="C917" s="7">
        <f>YEAR(Т.1_2!$I$1)</f>
        <v>1900</v>
      </c>
      <c r="D917" s="7">
        <f t="shared" si="28"/>
        <v>0</v>
      </c>
      <c r="E917" s="44" t="str">
        <f>IF(ISBLANK(H917),"",MAX(E$7:$E916)+1)</f>
        <v/>
      </c>
      <c r="F917" s="122"/>
      <c r="G917" s="123"/>
      <c r="H917" s="107"/>
      <c r="I917" s="108"/>
      <c r="J917" s="107"/>
      <c r="K917" s="109"/>
      <c r="L917" s="126"/>
      <c r="M917" s="127"/>
      <c r="N917" s="87" t="str">
        <f t="shared" si="29"/>
        <v/>
      </c>
    </row>
    <row r="918" spans="1:14" x14ac:dyDescent="0.2">
      <c r="A918" s="7" t="str">
        <f>_xlfn.IFNA(VLOOKUP(I918,Довідник!D:F,3,FALSE),"")</f>
        <v/>
      </c>
      <c r="B918" s="7">
        <f>Т.1_2!$I$6</f>
        <v>0</v>
      </c>
      <c r="C918" s="7">
        <f>YEAR(Т.1_2!$I$1)</f>
        <v>1900</v>
      </c>
      <c r="D918" s="7">
        <f t="shared" si="28"/>
        <v>0</v>
      </c>
      <c r="E918" s="44" t="str">
        <f>IF(ISBLANK(H918),"",MAX(E$7:$E917)+1)</f>
        <v/>
      </c>
      <c r="F918" s="122"/>
      <c r="G918" s="123"/>
      <c r="H918" s="107"/>
      <c r="I918" s="108"/>
      <c r="J918" s="107"/>
      <c r="K918" s="109"/>
      <c r="L918" s="126"/>
      <c r="M918" s="127"/>
      <c r="N918" s="87" t="str">
        <f t="shared" si="29"/>
        <v/>
      </c>
    </row>
    <row r="919" spans="1:14" x14ac:dyDescent="0.2">
      <c r="A919" s="7" t="str">
        <f>_xlfn.IFNA(VLOOKUP(I919,Довідник!D:F,3,FALSE),"")</f>
        <v/>
      </c>
      <c r="B919" s="7">
        <f>Т.1_2!$I$6</f>
        <v>0</v>
      </c>
      <c r="C919" s="7">
        <f>YEAR(Т.1_2!$I$1)</f>
        <v>1900</v>
      </c>
      <c r="D919" s="7">
        <f t="shared" si="28"/>
        <v>0</v>
      </c>
      <c r="E919" s="44" t="str">
        <f>IF(ISBLANK(H919),"",MAX(E$7:$E918)+1)</f>
        <v/>
      </c>
      <c r="F919" s="122"/>
      <c r="G919" s="123"/>
      <c r="H919" s="107"/>
      <c r="I919" s="108"/>
      <c r="J919" s="107"/>
      <c r="K919" s="109"/>
      <c r="L919" s="126"/>
      <c r="M919" s="127"/>
      <c r="N919" s="87" t="str">
        <f t="shared" si="29"/>
        <v/>
      </c>
    </row>
    <row r="920" spans="1:14" x14ac:dyDescent="0.2">
      <c r="A920" s="7" t="str">
        <f>_xlfn.IFNA(VLOOKUP(I920,Довідник!D:F,3,FALSE),"")</f>
        <v/>
      </c>
      <c r="B920" s="7">
        <f>Т.1_2!$I$6</f>
        <v>0</v>
      </c>
      <c r="C920" s="7">
        <f>YEAR(Т.1_2!$I$1)</f>
        <v>1900</v>
      </c>
      <c r="D920" s="7">
        <f t="shared" si="28"/>
        <v>0</v>
      </c>
      <c r="E920" s="44" t="str">
        <f>IF(ISBLANK(H920),"",MAX(E$7:$E919)+1)</f>
        <v/>
      </c>
      <c r="F920" s="122"/>
      <c r="G920" s="123"/>
      <c r="H920" s="107"/>
      <c r="I920" s="108"/>
      <c r="J920" s="107"/>
      <c r="K920" s="109"/>
      <c r="L920" s="126"/>
      <c r="M920" s="127"/>
      <c r="N920" s="87" t="str">
        <f t="shared" si="29"/>
        <v/>
      </c>
    </row>
    <row r="921" spans="1:14" x14ac:dyDescent="0.2">
      <c r="A921" s="7" t="str">
        <f>_xlfn.IFNA(VLOOKUP(I921,Довідник!D:F,3,FALSE),"")</f>
        <v/>
      </c>
      <c r="B921" s="7">
        <f>Т.1_2!$I$6</f>
        <v>0</v>
      </c>
      <c r="C921" s="7">
        <f>YEAR(Т.1_2!$I$1)</f>
        <v>1900</v>
      </c>
      <c r="D921" s="7">
        <f t="shared" si="28"/>
        <v>0</v>
      </c>
      <c r="E921" s="44" t="str">
        <f>IF(ISBLANK(H921),"",MAX(E$7:$E920)+1)</f>
        <v/>
      </c>
      <c r="F921" s="122"/>
      <c r="G921" s="123"/>
      <c r="H921" s="107"/>
      <c r="I921" s="108"/>
      <c r="J921" s="107"/>
      <c r="K921" s="109"/>
      <c r="L921" s="126"/>
      <c r="M921" s="127"/>
      <c r="N921" s="87" t="str">
        <f t="shared" si="29"/>
        <v/>
      </c>
    </row>
    <row r="922" spans="1:14" x14ac:dyDescent="0.2">
      <c r="A922" s="7" t="str">
        <f>_xlfn.IFNA(VLOOKUP(I922,Довідник!D:F,3,FALSE),"")</f>
        <v/>
      </c>
      <c r="B922" s="7">
        <f>Т.1_2!$I$6</f>
        <v>0</v>
      </c>
      <c r="C922" s="7">
        <f>YEAR(Т.1_2!$I$1)</f>
        <v>1900</v>
      </c>
      <c r="D922" s="7">
        <f t="shared" si="28"/>
        <v>0</v>
      </c>
      <c r="E922" s="44" t="str">
        <f>IF(ISBLANK(H922),"",MAX(E$7:$E921)+1)</f>
        <v/>
      </c>
      <c r="F922" s="122"/>
      <c r="G922" s="123"/>
      <c r="H922" s="107"/>
      <c r="I922" s="108"/>
      <c r="J922" s="107"/>
      <c r="K922" s="109"/>
      <c r="L922" s="126"/>
      <c r="M922" s="127"/>
      <c r="N922" s="87" t="str">
        <f t="shared" si="29"/>
        <v/>
      </c>
    </row>
    <row r="923" spans="1:14" x14ac:dyDescent="0.2">
      <c r="A923" s="7" t="str">
        <f>_xlfn.IFNA(VLOOKUP(I923,Довідник!D:F,3,FALSE),"")</f>
        <v/>
      </c>
      <c r="B923" s="7">
        <f>Т.1_2!$I$6</f>
        <v>0</v>
      </c>
      <c r="C923" s="7">
        <f>YEAR(Т.1_2!$I$1)</f>
        <v>1900</v>
      </c>
      <c r="D923" s="7">
        <f t="shared" si="28"/>
        <v>0</v>
      </c>
      <c r="E923" s="44" t="str">
        <f>IF(ISBLANK(H923),"",MAX(E$7:$E922)+1)</f>
        <v/>
      </c>
      <c r="F923" s="122"/>
      <c r="G923" s="123"/>
      <c r="H923" s="107"/>
      <c r="I923" s="108"/>
      <c r="J923" s="107"/>
      <c r="K923" s="109"/>
      <c r="L923" s="126"/>
      <c r="M923" s="127"/>
      <c r="N923" s="87" t="str">
        <f t="shared" si="29"/>
        <v/>
      </c>
    </row>
    <row r="924" spans="1:14" x14ac:dyDescent="0.2">
      <c r="A924" s="7" t="str">
        <f>_xlfn.IFNA(VLOOKUP(I924,Довідник!D:F,3,FALSE),"")</f>
        <v/>
      </c>
      <c r="B924" s="7">
        <f>Т.1_2!$I$6</f>
        <v>0</v>
      </c>
      <c r="C924" s="7">
        <f>YEAR(Т.1_2!$I$1)</f>
        <v>1900</v>
      </c>
      <c r="D924" s="7">
        <f t="shared" si="28"/>
        <v>0</v>
      </c>
      <c r="E924" s="44" t="str">
        <f>IF(ISBLANK(H924),"",MAX(E$7:$E923)+1)</f>
        <v/>
      </c>
      <c r="F924" s="122"/>
      <c r="G924" s="123"/>
      <c r="H924" s="107"/>
      <c r="I924" s="108"/>
      <c r="J924" s="107"/>
      <c r="K924" s="109"/>
      <c r="L924" s="126"/>
      <c r="M924" s="127"/>
      <c r="N924" s="87" t="str">
        <f t="shared" si="29"/>
        <v/>
      </c>
    </row>
    <row r="925" spans="1:14" x14ac:dyDescent="0.2">
      <c r="A925" s="7" t="str">
        <f>_xlfn.IFNA(VLOOKUP(I925,Довідник!D:F,3,FALSE),"")</f>
        <v/>
      </c>
      <c r="B925" s="7">
        <f>Т.1_2!$I$6</f>
        <v>0</v>
      </c>
      <c r="C925" s="7">
        <f>YEAR(Т.1_2!$I$1)</f>
        <v>1900</v>
      </c>
      <c r="D925" s="7">
        <f t="shared" si="28"/>
        <v>0</v>
      </c>
      <c r="E925" s="44" t="str">
        <f>IF(ISBLANK(H925),"",MAX(E$7:$E924)+1)</f>
        <v/>
      </c>
      <c r="F925" s="122"/>
      <c r="G925" s="123"/>
      <c r="H925" s="107"/>
      <c r="I925" s="108"/>
      <c r="J925" s="107"/>
      <c r="K925" s="109"/>
      <c r="L925" s="126"/>
      <c r="M925" s="127"/>
      <c r="N925" s="87" t="str">
        <f t="shared" si="29"/>
        <v/>
      </c>
    </row>
    <row r="926" spans="1:14" x14ac:dyDescent="0.2">
      <c r="A926" s="7" t="str">
        <f>_xlfn.IFNA(VLOOKUP(I926,Довідник!D:F,3,FALSE),"")</f>
        <v/>
      </c>
      <c r="B926" s="7">
        <f>Т.1_2!$I$6</f>
        <v>0</v>
      </c>
      <c r="C926" s="7">
        <f>YEAR(Т.1_2!$I$1)</f>
        <v>1900</v>
      </c>
      <c r="D926" s="7">
        <f t="shared" si="28"/>
        <v>0</v>
      </c>
      <c r="E926" s="44" t="str">
        <f>IF(ISBLANK(H926),"",MAX(E$7:$E925)+1)</f>
        <v/>
      </c>
      <c r="F926" s="122"/>
      <c r="G926" s="123"/>
      <c r="H926" s="107"/>
      <c r="I926" s="108"/>
      <c r="J926" s="107"/>
      <c r="K926" s="109"/>
      <c r="L926" s="126"/>
      <c r="M926" s="127"/>
      <c r="N926" s="87" t="str">
        <f t="shared" si="29"/>
        <v/>
      </c>
    </row>
    <row r="927" spans="1:14" x14ac:dyDescent="0.2">
      <c r="A927" s="7" t="str">
        <f>_xlfn.IFNA(VLOOKUP(I927,Довідник!D:F,3,FALSE),"")</f>
        <v/>
      </c>
      <c r="B927" s="7">
        <f>Т.1_2!$I$6</f>
        <v>0</v>
      </c>
      <c r="C927" s="7">
        <f>YEAR(Т.1_2!$I$1)</f>
        <v>1900</v>
      </c>
      <c r="D927" s="7">
        <f t="shared" si="28"/>
        <v>0</v>
      </c>
      <c r="E927" s="44" t="str">
        <f>IF(ISBLANK(H927),"",MAX(E$7:$E926)+1)</f>
        <v/>
      </c>
      <c r="F927" s="122"/>
      <c r="G927" s="123"/>
      <c r="H927" s="107"/>
      <c r="I927" s="108"/>
      <c r="J927" s="107"/>
      <c r="K927" s="109"/>
      <c r="L927" s="126"/>
      <c r="M927" s="127"/>
      <c r="N927" s="87" t="str">
        <f t="shared" si="29"/>
        <v/>
      </c>
    </row>
    <row r="928" spans="1:14" x14ac:dyDescent="0.2">
      <c r="A928" s="7" t="str">
        <f>_xlfn.IFNA(VLOOKUP(I928,Довідник!D:F,3,FALSE),"")</f>
        <v/>
      </c>
      <c r="B928" s="7">
        <f>Т.1_2!$I$6</f>
        <v>0</v>
      </c>
      <c r="C928" s="7">
        <f>YEAR(Т.1_2!$I$1)</f>
        <v>1900</v>
      </c>
      <c r="D928" s="7">
        <f t="shared" si="28"/>
        <v>0</v>
      </c>
      <c r="E928" s="44" t="str">
        <f>IF(ISBLANK(H928),"",MAX(E$7:$E927)+1)</f>
        <v/>
      </c>
      <c r="F928" s="122"/>
      <c r="G928" s="123"/>
      <c r="H928" s="107"/>
      <c r="I928" s="108"/>
      <c r="J928" s="107"/>
      <c r="K928" s="109"/>
      <c r="L928" s="126"/>
      <c r="M928" s="127"/>
      <c r="N928" s="87" t="str">
        <f t="shared" si="29"/>
        <v/>
      </c>
    </row>
    <row r="929" spans="1:14" x14ac:dyDescent="0.2">
      <c r="A929" s="7" t="str">
        <f>_xlfn.IFNA(VLOOKUP(I929,Довідник!D:F,3,FALSE),"")</f>
        <v/>
      </c>
      <c r="B929" s="7">
        <f>Т.1_2!$I$6</f>
        <v>0</v>
      </c>
      <c r="C929" s="7">
        <f>YEAR(Т.1_2!$I$1)</f>
        <v>1900</v>
      </c>
      <c r="D929" s="7">
        <f t="shared" si="28"/>
        <v>0</v>
      </c>
      <c r="E929" s="44" t="str">
        <f>IF(ISBLANK(H929),"",MAX(E$7:$E928)+1)</f>
        <v/>
      </c>
      <c r="F929" s="122"/>
      <c r="G929" s="123"/>
      <c r="H929" s="107"/>
      <c r="I929" s="108"/>
      <c r="J929" s="107"/>
      <c r="K929" s="109"/>
      <c r="L929" s="126"/>
      <c r="M929" s="127"/>
      <c r="N929" s="87" t="str">
        <f t="shared" si="29"/>
        <v/>
      </c>
    </row>
    <row r="930" spans="1:14" x14ac:dyDescent="0.2">
      <c r="A930" s="7" t="str">
        <f>_xlfn.IFNA(VLOOKUP(I930,Довідник!D:F,3,FALSE),"")</f>
        <v/>
      </c>
      <c r="B930" s="7">
        <f>Т.1_2!$I$6</f>
        <v>0</v>
      </c>
      <c r="C930" s="7">
        <f>YEAR(Т.1_2!$I$1)</f>
        <v>1900</v>
      </c>
      <c r="D930" s="7">
        <f t="shared" si="28"/>
        <v>0</v>
      </c>
      <c r="E930" s="44" t="str">
        <f>IF(ISBLANK(H930),"",MAX(E$7:$E929)+1)</f>
        <v/>
      </c>
      <c r="F930" s="122"/>
      <c r="G930" s="123"/>
      <c r="H930" s="107"/>
      <c r="I930" s="108"/>
      <c r="J930" s="107"/>
      <c r="K930" s="109"/>
      <c r="L930" s="126"/>
      <c r="M930" s="127"/>
      <c r="N930" s="87" t="str">
        <f t="shared" si="29"/>
        <v/>
      </c>
    </row>
    <row r="931" spans="1:14" x14ac:dyDescent="0.2">
      <c r="A931" s="7" t="str">
        <f>_xlfn.IFNA(VLOOKUP(I931,Довідник!D:F,3,FALSE),"")</f>
        <v/>
      </c>
      <c r="B931" s="7">
        <f>Т.1_2!$I$6</f>
        <v>0</v>
      </c>
      <c r="C931" s="7">
        <f>YEAR(Т.1_2!$I$1)</f>
        <v>1900</v>
      </c>
      <c r="D931" s="7">
        <f t="shared" si="28"/>
        <v>0</v>
      </c>
      <c r="E931" s="44" t="str">
        <f>IF(ISBLANK(H931),"",MAX(E$7:$E930)+1)</f>
        <v/>
      </c>
      <c r="F931" s="122"/>
      <c r="G931" s="123"/>
      <c r="H931" s="107"/>
      <c r="I931" s="108"/>
      <c r="J931" s="107"/>
      <c r="K931" s="109"/>
      <c r="L931" s="126"/>
      <c r="M931" s="127"/>
      <c r="N931" s="87" t="str">
        <f t="shared" si="29"/>
        <v/>
      </c>
    </row>
    <row r="932" spans="1:14" x14ac:dyDescent="0.2">
      <c r="A932" s="7" t="str">
        <f>_xlfn.IFNA(VLOOKUP(I932,Довідник!D:F,3,FALSE),"")</f>
        <v/>
      </c>
      <c r="B932" s="7">
        <f>Т.1_2!$I$6</f>
        <v>0</v>
      </c>
      <c r="C932" s="7">
        <f>YEAR(Т.1_2!$I$1)</f>
        <v>1900</v>
      </c>
      <c r="D932" s="7">
        <f t="shared" si="28"/>
        <v>0</v>
      </c>
      <c r="E932" s="44" t="str">
        <f>IF(ISBLANK(H932),"",MAX(E$7:$E931)+1)</f>
        <v/>
      </c>
      <c r="F932" s="122"/>
      <c r="G932" s="123"/>
      <c r="H932" s="107"/>
      <c r="I932" s="108"/>
      <c r="J932" s="107"/>
      <c r="K932" s="109"/>
      <c r="L932" s="126"/>
      <c r="M932" s="127"/>
      <c r="N932" s="87" t="str">
        <f t="shared" si="29"/>
        <v/>
      </c>
    </row>
    <row r="933" spans="1:14" x14ac:dyDescent="0.2">
      <c r="A933" s="7" t="str">
        <f>_xlfn.IFNA(VLOOKUP(I933,Довідник!D:F,3,FALSE),"")</f>
        <v/>
      </c>
      <c r="B933" s="7">
        <f>Т.1_2!$I$6</f>
        <v>0</v>
      </c>
      <c r="C933" s="7">
        <f>YEAR(Т.1_2!$I$1)</f>
        <v>1900</v>
      </c>
      <c r="D933" s="7">
        <f t="shared" si="28"/>
        <v>0</v>
      </c>
      <c r="E933" s="44" t="str">
        <f>IF(ISBLANK(H933),"",MAX(E$7:$E932)+1)</f>
        <v/>
      </c>
      <c r="F933" s="122"/>
      <c r="G933" s="123"/>
      <c r="H933" s="107"/>
      <c r="I933" s="108"/>
      <c r="J933" s="107"/>
      <c r="K933" s="109"/>
      <c r="L933" s="126"/>
      <c r="M933" s="127"/>
      <c r="N933" s="87" t="str">
        <f t="shared" si="29"/>
        <v/>
      </c>
    </row>
    <row r="934" spans="1:14" x14ac:dyDescent="0.2">
      <c r="A934" s="7" t="str">
        <f>_xlfn.IFNA(VLOOKUP(I934,Довідник!D:F,3,FALSE),"")</f>
        <v/>
      </c>
      <c r="B934" s="7">
        <f>Т.1_2!$I$6</f>
        <v>0</v>
      </c>
      <c r="C934" s="7">
        <f>YEAR(Т.1_2!$I$1)</f>
        <v>1900</v>
      </c>
      <c r="D934" s="7">
        <f t="shared" si="28"/>
        <v>0</v>
      </c>
      <c r="E934" s="44" t="str">
        <f>IF(ISBLANK(H934),"",MAX(E$7:$E933)+1)</f>
        <v/>
      </c>
      <c r="F934" s="122"/>
      <c r="G934" s="123"/>
      <c r="H934" s="107"/>
      <c r="I934" s="108"/>
      <c r="J934" s="107"/>
      <c r="K934" s="109"/>
      <c r="L934" s="126"/>
      <c r="M934" s="127"/>
      <c r="N934" s="87" t="str">
        <f t="shared" si="29"/>
        <v/>
      </c>
    </row>
    <row r="935" spans="1:14" x14ac:dyDescent="0.2">
      <c r="A935" s="7" t="str">
        <f>_xlfn.IFNA(VLOOKUP(I935,Довідник!D:F,3,FALSE),"")</f>
        <v/>
      </c>
      <c r="B935" s="7">
        <f>Т.1_2!$I$6</f>
        <v>0</v>
      </c>
      <c r="C935" s="7">
        <f>YEAR(Т.1_2!$I$1)</f>
        <v>1900</v>
      </c>
      <c r="D935" s="7">
        <f t="shared" si="28"/>
        <v>0</v>
      </c>
      <c r="E935" s="44" t="str">
        <f>IF(ISBLANK(H935),"",MAX(E$7:$E934)+1)</f>
        <v/>
      </c>
      <c r="F935" s="122"/>
      <c r="G935" s="123"/>
      <c r="H935" s="107"/>
      <c r="I935" s="108"/>
      <c r="J935" s="107"/>
      <c r="K935" s="109"/>
      <c r="L935" s="126"/>
      <c r="M935" s="127"/>
      <c r="N935" s="87" t="str">
        <f t="shared" si="29"/>
        <v/>
      </c>
    </row>
    <row r="936" spans="1:14" x14ac:dyDescent="0.2">
      <c r="A936" s="7" t="str">
        <f>_xlfn.IFNA(VLOOKUP(I936,Довідник!D:F,3,FALSE),"")</f>
        <v/>
      </c>
      <c r="B936" s="7">
        <f>Т.1_2!$I$6</f>
        <v>0</v>
      </c>
      <c r="C936" s="7">
        <f>YEAR(Т.1_2!$I$1)</f>
        <v>1900</v>
      </c>
      <c r="D936" s="7">
        <f t="shared" si="28"/>
        <v>0</v>
      </c>
      <c r="E936" s="44" t="str">
        <f>IF(ISBLANK(H936),"",MAX(E$7:$E935)+1)</f>
        <v/>
      </c>
      <c r="F936" s="122"/>
      <c r="G936" s="123"/>
      <c r="H936" s="107"/>
      <c r="I936" s="108"/>
      <c r="J936" s="107"/>
      <c r="K936" s="109"/>
      <c r="L936" s="126"/>
      <c r="M936" s="127"/>
      <c r="N936" s="87" t="str">
        <f t="shared" si="29"/>
        <v/>
      </c>
    </row>
    <row r="937" spans="1:14" x14ac:dyDescent="0.2">
      <c r="A937" s="7" t="str">
        <f>_xlfn.IFNA(VLOOKUP(I937,Довідник!D:F,3,FALSE),"")</f>
        <v/>
      </c>
      <c r="B937" s="7">
        <f>Т.1_2!$I$6</f>
        <v>0</v>
      </c>
      <c r="C937" s="7">
        <f>YEAR(Т.1_2!$I$1)</f>
        <v>1900</v>
      </c>
      <c r="D937" s="7">
        <f t="shared" si="28"/>
        <v>0</v>
      </c>
      <c r="E937" s="44" t="str">
        <f>IF(ISBLANK(H937),"",MAX(E$7:$E936)+1)</f>
        <v/>
      </c>
      <c r="F937" s="122"/>
      <c r="G937" s="123"/>
      <c r="H937" s="107"/>
      <c r="I937" s="108"/>
      <c r="J937" s="107"/>
      <c r="K937" s="109"/>
      <c r="L937" s="126"/>
      <c r="M937" s="127"/>
      <c r="N937" s="87" t="str">
        <f t="shared" si="29"/>
        <v/>
      </c>
    </row>
    <row r="938" spans="1:14" x14ac:dyDescent="0.2">
      <c r="A938" s="7" t="str">
        <f>_xlfn.IFNA(VLOOKUP(I938,Довідник!D:F,3,FALSE),"")</f>
        <v/>
      </c>
      <c r="B938" s="7">
        <f>Т.1_2!$I$6</f>
        <v>0</v>
      </c>
      <c r="C938" s="7">
        <f>YEAR(Т.1_2!$I$1)</f>
        <v>1900</v>
      </c>
      <c r="D938" s="7">
        <f t="shared" si="28"/>
        <v>0</v>
      </c>
      <c r="E938" s="44" t="str">
        <f>IF(ISBLANK(H938),"",MAX(E$7:$E937)+1)</f>
        <v/>
      </c>
      <c r="F938" s="122"/>
      <c r="G938" s="123"/>
      <c r="H938" s="107"/>
      <c r="I938" s="108"/>
      <c r="J938" s="107"/>
      <c r="K938" s="109"/>
      <c r="L938" s="126"/>
      <c r="M938" s="127"/>
      <c r="N938" s="87" t="str">
        <f t="shared" si="29"/>
        <v/>
      </c>
    </row>
    <row r="939" spans="1:14" x14ac:dyDescent="0.2">
      <c r="A939" s="7" t="str">
        <f>_xlfn.IFNA(VLOOKUP(I939,Довідник!D:F,3,FALSE),"")</f>
        <v/>
      </c>
      <c r="B939" s="7">
        <f>Т.1_2!$I$6</f>
        <v>0</v>
      </c>
      <c r="C939" s="7">
        <f>YEAR(Т.1_2!$I$1)</f>
        <v>1900</v>
      </c>
      <c r="D939" s="7">
        <f t="shared" si="28"/>
        <v>0</v>
      </c>
      <c r="E939" s="44" t="str">
        <f>IF(ISBLANK(H939),"",MAX(E$7:$E938)+1)</f>
        <v/>
      </c>
      <c r="F939" s="122"/>
      <c r="G939" s="123"/>
      <c r="H939" s="107"/>
      <c r="I939" s="108"/>
      <c r="J939" s="107"/>
      <c r="K939" s="109"/>
      <c r="L939" s="126"/>
      <c r="M939" s="127"/>
      <c r="N939" s="87" t="str">
        <f t="shared" si="29"/>
        <v/>
      </c>
    </row>
    <row r="940" spans="1:14" x14ac:dyDescent="0.2">
      <c r="A940" s="7" t="str">
        <f>_xlfn.IFNA(VLOOKUP(I940,Довідник!D:F,3,FALSE),"")</f>
        <v/>
      </c>
      <c r="B940" s="7">
        <f>Т.1_2!$I$6</f>
        <v>0</v>
      </c>
      <c r="C940" s="7">
        <f>YEAR(Т.1_2!$I$1)</f>
        <v>1900</v>
      </c>
      <c r="D940" s="7">
        <f t="shared" si="28"/>
        <v>0</v>
      </c>
      <c r="E940" s="44" t="str">
        <f>IF(ISBLANK(H940),"",MAX(E$7:$E939)+1)</f>
        <v/>
      </c>
      <c r="F940" s="122"/>
      <c r="G940" s="123"/>
      <c r="H940" s="107"/>
      <c r="I940" s="108"/>
      <c r="J940" s="107"/>
      <c r="K940" s="109"/>
      <c r="L940" s="126"/>
      <c r="M940" s="127"/>
      <c r="N940" s="87" t="str">
        <f t="shared" si="29"/>
        <v/>
      </c>
    </row>
    <row r="941" spans="1:14" x14ac:dyDescent="0.2">
      <c r="A941" s="7" t="str">
        <f>_xlfn.IFNA(VLOOKUP(I941,Довідник!D:F,3,FALSE),"")</f>
        <v/>
      </c>
      <c r="B941" s="7">
        <f>Т.1_2!$I$6</f>
        <v>0</v>
      </c>
      <c r="C941" s="7">
        <f>YEAR(Т.1_2!$I$1)</f>
        <v>1900</v>
      </c>
      <c r="D941" s="7">
        <f t="shared" si="28"/>
        <v>0</v>
      </c>
      <c r="E941" s="44" t="str">
        <f>IF(ISBLANK(H941),"",MAX(E$7:$E940)+1)</f>
        <v/>
      </c>
      <c r="F941" s="122"/>
      <c r="G941" s="123"/>
      <c r="H941" s="107"/>
      <c r="I941" s="108"/>
      <c r="J941" s="107"/>
      <c r="K941" s="109"/>
      <c r="L941" s="126"/>
      <c r="M941" s="127"/>
      <c r="N941" s="87" t="str">
        <f t="shared" si="29"/>
        <v/>
      </c>
    </row>
    <row r="942" spans="1:14" x14ac:dyDescent="0.2">
      <c r="A942" s="7" t="str">
        <f>_xlfn.IFNA(VLOOKUP(I942,Довідник!D:F,3,FALSE),"")</f>
        <v/>
      </c>
      <c r="B942" s="7">
        <f>Т.1_2!$I$6</f>
        <v>0</v>
      </c>
      <c r="C942" s="7">
        <f>YEAR(Т.1_2!$I$1)</f>
        <v>1900</v>
      </c>
      <c r="D942" s="7">
        <f t="shared" si="28"/>
        <v>0</v>
      </c>
      <c r="E942" s="44" t="str">
        <f>IF(ISBLANK(H942),"",MAX(E$7:$E941)+1)</f>
        <v/>
      </c>
      <c r="F942" s="122"/>
      <c r="G942" s="123"/>
      <c r="H942" s="107"/>
      <c r="I942" s="108"/>
      <c r="J942" s="107"/>
      <c r="K942" s="109"/>
      <c r="L942" s="126"/>
      <c r="M942" s="127"/>
      <c r="N942" s="87" t="str">
        <f t="shared" si="29"/>
        <v/>
      </c>
    </row>
    <row r="943" spans="1:14" x14ac:dyDescent="0.2">
      <c r="A943" s="7" t="str">
        <f>_xlfn.IFNA(VLOOKUP(I943,Довідник!D:F,3,FALSE),"")</f>
        <v/>
      </c>
      <c r="B943" s="7">
        <f>Т.1_2!$I$6</f>
        <v>0</v>
      </c>
      <c r="C943" s="7">
        <f>YEAR(Т.1_2!$I$1)</f>
        <v>1900</v>
      </c>
      <c r="D943" s="7">
        <f t="shared" si="28"/>
        <v>0</v>
      </c>
      <c r="E943" s="44" t="str">
        <f>IF(ISBLANK(H943),"",MAX(E$7:$E942)+1)</f>
        <v/>
      </c>
      <c r="F943" s="122"/>
      <c r="G943" s="123"/>
      <c r="H943" s="107"/>
      <c r="I943" s="108"/>
      <c r="J943" s="107"/>
      <c r="K943" s="109"/>
      <c r="L943" s="126"/>
      <c r="M943" s="127"/>
      <c r="N943" s="87" t="str">
        <f t="shared" si="29"/>
        <v/>
      </c>
    </row>
    <row r="944" spans="1:14" x14ac:dyDescent="0.2">
      <c r="A944" s="7" t="str">
        <f>_xlfn.IFNA(VLOOKUP(I944,Довідник!D:F,3,FALSE),"")</f>
        <v/>
      </c>
      <c r="B944" s="7">
        <f>Т.1_2!$I$6</f>
        <v>0</v>
      </c>
      <c r="C944" s="7">
        <f>YEAR(Т.1_2!$I$1)</f>
        <v>1900</v>
      </c>
      <c r="D944" s="7">
        <f t="shared" si="28"/>
        <v>0</v>
      </c>
      <c r="E944" s="44" t="str">
        <f>IF(ISBLANK(H944),"",MAX(E$7:$E943)+1)</f>
        <v/>
      </c>
      <c r="F944" s="122"/>
      <c r="G944" s="123"/>
      <c r="H944" s="107"/>
      <c r="I944" s="108"/>
      <c r="J944" s="107"/>
      <c r="K944" s="109"/>
      <c r="L944" s="126"/>
      <c r="M944" s="127"/>
      <c r="N944" s="87" t="str">
        <f t="shared" si="29"/>
        <v/>
      </c>
    </row>
    <row r="945" spans="1:14" x14ac:dyDescent="0.2">
      <c r="A945" s="7" t="str">
        <f>_xlfn.IFNA(VLOOKUP(I945,Довідник!D:F,3,FALSE),"")</f>
        <v/>
      </c>
      <c r="B945" s="7">
        <f>Т.1_2!$I$6</f>
        <v>0</v>
      </c>
      <c r="C945" s="7">
        <f>YEAR(Т.1_2!$I$1)</f>
        <v>1900</v>
      </c>
      <c r="D945" s="7">
        <f t="shared" si="28"/>
        <v>0</v>
      </c>
      <c r="E945" s="44" t="str">
        <f>IF(ISBLANK(H945),"",MAX(E$7:$E944)+1)</f>
        <v/>
      </c>
      <c r="F945" s="122"/>
      <c r="G945" s="123"/>
      <c r="H945" s="107"/>
      <c r="I945" s="108"/>
      <c r="J945" s="107"/>
      <c r="K945" s="109"/>
      <c r="L945" s="126"/>
      <c r="M945" s="127"/>
      <c r="N945" s="87" t="str">
        <f t="shared" si="29"/>
        <v/>
      </c>
    </row>
    <row r="946" spans="1:14" x14ac:dyDescent="0.2">
      <c r="A946" s="7" t="str">
        <f>_xlfn.IFNA(VLOOKUP(I946,Довідник!D:F,3,FALSE),"")</f>
        <v/>
      </c>
      <c r="B946" s="7">
        <f>Т.1_2!$I$6</f>
        <v>0</v>
      </c>
      <c r="C946" s="7">
        <f>YEAR(Т.1_2!$I$1)</f>
        <v>1900</v>
      </c>
      <c r="D946" s="7">
        <f t="shared" si="28"/>
        <v>0</v>
      </c>
      <c r="E946" s="44" t="str">
        <f>IF(ISBLANK(H946),"",MAX(E$7:$E945)+1)</f>
        <v/>
      </c>
      <c r="F946" s="122"/>
      <c r="G946" s="123"/>
      <c r="H946" s="107"/>
      <c r="I946" s="108"/>
      <c r="J946" s="107"/>
      <c r="K946" s="109"/>
      <c r="L946" s="126"/>
      <c r="M946" s="127"/>
      <c r="N946" s="87" t="str">
        <f t="shared" si="29"/>
        <v/>
      </c>
    </row>
    <row r="947" spans="1:14" x14ac:dyDescent="0.2">
      <c r="A947" s="7" t="str">
        <f>_xlfn.IFNA(VLOOKUP(I947,Довідник!D:F,3,FALSE),"")</f>
        <v/>
      </c>
      <c r="B947" s="7">
        <f>Т.1_2!$I$6</f>
        <v>0</v>
      </c>
      <c r="C947" s="7">
        <f>YEAR(Т.1_2!$I$1)</f>
        <v>1900</v>
      </c>
      <c r="D947" s="7">
        <f t="shared" si="28"/>
        <v>0</v>
      </c>
      <c r="E947" s="44" t="str">
        <f>IF(ISBLANK(H947),"",MAX(E$7:$E946)+1)</f>
        <v/>
      </c>
      <c r="F947" s="122"/>
      <c r="G947" s="123"/>
      <c r="H947" s="107"/>
      <c r="I947" s="108"/>
      <c r="J947" s="107"/>
      <c r="K947" s="109"/>
      <c r="L947" s="126"/>
      <c r="M947" s="127"/>
      <c r="N947" s="87" t="str">
        <f t="shared" si="29"/>
        <v/>
      </c>
    </row>
    <row r="948" spans="1:14" x14ac:dyDescent="0.2">
      <c r="A948" s="7" t="str">
        <f>_xlfn.IFNA(VLOOKUP(I948,Довідник!D:F,3,FALSE),"")</f>
        <v/>
      </c>
      <c r="B948" s="7">
        <f>Т.1_2!$I$6</f>
        <v>0</v>
      </c>
      <c r="C948" s="7">
        <f>YEAR(Т.1_2!$I$1)</f>
        <v>1900</v>
      </c>
      <c r="D948" s="7">
        <f t="shared" si="28"/>
        <v>0</v>
      </c>
      <c r="E948" s="44" t="str">
        <f>IF(ISBLANK(H948),"",MAX(E$7:$E947)+1)</f>
        <v/>
      </c>
      <c r="F948" s="122"/>
      <c r="G948" s="123"/>
      <c r="H948" s="107"/>
      <c r="I948" s="108"/>
      <c r="J948" s="107"/>
      <c r="K948" s="109"/>
      <c r="L948" s="126"/>
      <c r="M948" s="127"/>
      <c r="N948" s="87" t="str">
        <f t="shared" si="29"/>
        <v/>
      </c>
    </row>
    <row r="949" spans="1:14" x14ac:dyDescent="0.2">
      <c r="A949" s="7" t="str">
        <f>_xlfn.IFNA(VLOOKUP(I949,Довідник!D:F,3,FALSE),"")</f>
        <v/>
      </c>
      <c r="B949" s="7">
        <f>Т.1_2!$I$6</f>
        <v>0</v>
      </c>
      <c r="C949" s="7">
        <f>YEAR(Т.1_2!$I$1)</f>
        <v>1900</v>
      </c>
      <c r="D949" s="7">
        <f t="shared" si="28"/>
        <v>0</v>
      </c>
      <c r="E949" s="44" t="str">
        <f>IF(ISBLANK(H949),"",MAX(E$7:$E948)+1)</f>
        <v/>
      </c>
      <c r="F949" s="122"/>
      <c r="G949" s="123"/>
      <c r="H949" s="107"/>
      <c r="I949" s="108"/>
      <c r="J949" s="107"/>
      <c r="K949" s="109"/>
      <c r="L949" s="126"/>
      <c r="M949" s="127"/>
      <c r="N949" s="87" t="str">
        <f t="shared" si="29"/>
        <v/>
      </c>
    </row>
    <row r="950" spans="1:14" x14ac:dyDescent="0.2">
      <c r="A950" s="7" t="str">
        <f>_xlfn.IFNA(VLOOKUP(I950,Довідник!D:F,3,FALSE),"")</f>
        <v/>
      </c>
      <c r="B950" s="7">
        <f>Т.1_2!$I$6</f>
        <v>0</v>
      </c>
      <c r="C950" s="7">
        <f>YEAR(Т.1_2!$I$1)</f>
        <v>1900</v>
      </c>
      <c r="D950" s="7">
        <f t="shared" si="28"/>
        <v>0</v>
      </c>
      <c r="E950" s="44" t="str">
        <f>IF(ISBLANK(H950),"",MAX(E$7:$E949)+1)</f>
        <v/>
      </c>
      <c r="F950" s="122"/>
      <c r="G950" s="123"/>
      <c r="H950" s="107"/>
      <c r="I950" s="108"/>
      <c r="J950" s="107"/>
      <c r="K950" s="109"/>
      <c r="L950" s="126"/>
      <c r="M950" s="127"/>
      <c r="N950" s="87" t="str">
        <f t="shared" si="29"/>
        <v/>
      </c>
    </row>
    <row r="951" spans="1:14" x14ac:dyDescent="0.2">
      <c r="A951" s="7" t="str">
        <f>_xlfn.IFNA(VLOOKUP(I951,Довідник!D:F,3,FALSE),"")</f>
        <v/>
      </c>
      <c r="B951" s="7">
        <f>Т.1_2!$I$6</f>
        <v>0</v>
      </c>
      <c r="C951" s="7">
        <f>YEAR(Т.1_2!$I$1)</f>
        <v>1900</v>
      </c>
      <c r="D951" s="7">
        <f t="shared" si="28"/>
        <v>0</v>
      </c>
      <c r="E951" s="44" t="str">
        <f>IF(ISBLANK(H951),"",MAX(E$7:$E950)+1)</f>
        <v/>
      </c>
      <c r="F951" s="122"/>
      <c r="G951" s="123"/>
      <c r="H951" s="107"/>
      <c r="I951" s="108"/>
      <c r="J951" s="107"/>
      <c r="K951" s="109"/>
      <c r="L951" s="126"/>
      <c r="M951" s="127"/>
      <c r="N951" s="87" t="str">
        <f t="shared" si="29"/>
        <v/>
      </c>
    </row>
    <row r="952" spans="1:14" x14ac:dyDescent="0.2">
      <c r="A952" s="7" t="str">
        <f>_xlfn.IFNA(VLOOKUP(I952,Довідник!D:F,3,FALSE),"")</f>
        <v/>
      </c>
      <c r="B952" s="7">
        <f>Т.1_2!$I$6</f>
        <v>0</v>
      </c>
      <c r="C952" s="7">
        <f>YEAR(Т.1_2!$I$1)</f>
        <v>1900</v>
      </c>
      <c r="D952" s="7">
        <f t="shared" si="28"/>
        <v>0</v>
      </c>
      <c r="E952" s="44" t="str">
        <f>IF(ISBLANK(H952),"",MAX(E$7:$E951)+1)</f>
        <v/>
      </c>
      <c r="F952" s="122"/>
      <c r="G952" s="123"/>
      <c r="H952" s="107"/>
      <c r="I952" s="108"/>
      <c r="J952" s="107"/>
      <c r="K952" s="109"/>
      <c r="L952" s="126"/>
      <c r="M952" s="127"/>
      <c r="N952" s="87" t="str">
        <f t="shared" si="29"/>
        <v/>
      </c>
    </row>
    <row r="953" spans="1:14" x14ac:dyDescent="0.2">
      <c r="A953" s="7" t="str">
        <f>_xlfn.IFNA(VLOOKUP(I953,Довідник!D:F,3,FALSE),"")</f>
        <v/>
      </c>
      <c r="B953" s="7">
        <f>Т.1_2!$I$6</f>
        <v>0</v>
      </c>
      <c r="C953" s="7">
        <f>YEAR(Т.1_2!$I$1)</f>
        <v>1900</v>
      </c>
      <c r="D953" s="7">
        <f t="shared" si="28"/>
        <v>0</v>
      </c>
      <c r="E953" s="44" t="str">
        <f>IF(ISBLANK(H953),"",MAX(E$7:$E952)+1)</f>
        <v/>
      </c>
      <c r="F953" s="122"/>
      <c r="G953" s="123"/>
      <c r="H953" s="107"/>
      <c r="I953" s="108"/>
      <c r="J953" s="107"/>
      <c r="K953" s="109"/>
      <c r="L953" s="126"/>
      <c r="M953" s="127"/>
      <c r="N953" s="87" t="str">
        <f t="shared" si="29"/>
        <v/>
      </c>
    </row>
    <row r="954" spans="1:14" x14ac:dyDescent="0.2">
      <c r="A954" s="7" t="str">
        <f>_xlfn.IFNA(VLOOKUP(I954,Довідник!D:F,3,FALSE),"")</f>
        <v/>
      </c>
      <c r="B954" s="7">
        <f>Т.1_2!$I$6</f>
        <v>0</v>
      </c>
      <c r="C954" s="7">
        <f>YEAR(Т.1_2!$I$1)</f>
        <v>1900</v>
      </c>
      <c r="D954" s="7">
        <f t="shared" si="28"/>
        <v>0</v>
      </c>
      <c r="E954" s="44" t="str">
        <f>IF(ISBLANK(H954),"",MAX(E$7:$E953)+1)</f>
        <v/>
      </c>
      <c r="F954" s="122"/>
      <c r="G954" s="123"/>
      <c r="H954" s="107"/>
      <c r="I954" s="108"/>
      <c r="J954" s="107"/>
      <c r="K954" s="109"/>
      <c r="L954" s="126"/>
      <c r="M954" s="127"/>
      <c r="N954" s="87" t="str">
        <f t="shared" si="29"/>
        <v/>
      </c>
    </row>
    <row r="955" spans="1:14" x14ac:dyDescent="0.2">
      <c r="A955" s="7" t="str">
        <f>_xlfn.IFNA(VLOOKUP(I955,Довідник!D:F,3,FALSE),"")</f>
        <v/>
      </c>
      <c r="B955" s="7">
        <f>Т.1_2!$I$6</f>
        <v>0</v>
      </c>
      <c r="C955" s="7">
        <f>YEAR(Т.1_2!$I$1)</f>
        <v>1900</v>
      </c>
      <c r="D955" s="7">
        <f t="shared" si="28"/>
        <v>0</v>
      </c>
      <c r="E955" s="44" t="str">
        <f>IF(ISBLANK(H955),"",MAX(E$7:$E954)+1)</f>
        <v/>
      </c>
      <c r="F955" s="122"/>
      <c r="G955" s="123"/>
      <c r="H955" s="107"/>
      <c r="I955" s="108"/>
      <c r="J955" s="107"/>
      <c r="K955" s="109"/>
      <c r="L955" s="126"/>
      <c r="M955" s="127"/>
      <c r="N955" s="87" t="str">
        <f t="shared" si="29"/>
        <v/>
      </c>
    </row>
    <row r="956" spans="1:14" x14ac:dyDescent="0.2">
      <c r="A956" s="7" t="str">
        <f>_xlfn.IFNA(VLOOKUP(I956,Довідник!D:F,3,FALSE),"")</f>
        <v/>
      </c>
      <c r="B956" s="7">
        <f>Т.1_2!$I$6</f>
        <v>0</v>
      </c>
      <c r="C956" s="7">
        <f>YEAR(Т.1_2!$I$1)</f>
        <v>1900</v>
      </c>
      <c r="D956" s="7">
        <f t="shared" si="28"/>
        <v>0</v>
      </c>
      <c r="E956" s="44" t="str">
        <f>IF(ISBLANK(H956),"",MAX(E$7:$E955)+1)</f>
        <v/>
      </c>
      <c r="F956" s="122"/>
      <c r="G956" s="123"/>
      <c r="H956" s="107"/>
      <c r="I956" s="108"/>
      <c r="J956" s="107"/>
      <c r="K956" s="109"/>
      <c r="L956" s="126"/>
      <c r="M956" s="127"/>
      <c r="N956" s="87" t="str">
        <f t="shared" si="29"/>
        <v/>
      </c>
    </row>
    <row r="957" spans="1:14" x14ac:dyDescent="0.2">
      <c r="A957" s="7" t="str">
        <f>_xlfn.IFNA(VLOOKUP(I957,Довідник!D:F,3,FALSE),"")</f>
        <v/>
      </c>
      <c r="B957" s="7">
        <f>Т.1_2!$I$6</f>
        <v>0</v>
      </c>
      <c r="C957" s="7">
        <f>YEAR(Т.1_2!$I$1)</f>
        <v>1900</v>
      </c>
      <c r="D957" s="7">
        <f t="shared" si="28"/>
        <v>0</v>
      </c>
      <c r="E957" s="44" t="str">
        <f>IF(ISBLANK(H957),"",MAX(E$7:$E956)+1)</f>
        <v/>
      </c>
      <c r="F957" s="122"/>
      <c r="G957" s="123"/>
      <c r="H957" s="107"/>
      <c r="I957" s="108"/>
      <c r="J957" s="107"/>
      <c r="K957" s="109"/>
      <c r="L957" s="126"/>
      <c r="M957" s="127"/>
      <c r="N957" s="87" t="str">
        <f t="shared" si="29"/>
        <v/>
      </c>
    </row>
    <row r="958" spans="1:14" x14ac:dyDescent="0.2">
      <c r="A958" s="7" t="str">
        <f>_xlfn.IFNA(VLOOKUP(I958,Довідник!D:F,3,FALSE),"")</f>
        <v/>
      </c>
      <c r="B958" s="7">
        <f>Т.1_2!$I$6</f>
        <v>0</v>
      </c>
      <c r="C958" s="7">
        <f>YEAR(Т.1_2!$I$1)</f>
        <v>1900</v>
      </c>
      <c r="D958" s="7">
        <f t="shared" si="28"/>
        <v>0</v>
      </c>
      <c r="E958" s="44" t="str">
        <f>IF(ISBLANK(H958),"",MAX(E$7:$E957)+1)</f>
        <v/>
      </c>
      <c r="F958" s="122"/>
      <c r="G958" s="123"/>
      <c r="H958" s="107"/>
      <c r="I958" s="108"/>
      <c r="J958" s="107"/>
      <c r="K958" s="109"/>
      <c r="L958" s="126"/>
      <c r="M958" s="127"/>
      <c r="N958" s="87" t="str">
        <f t="shared" si="29"/>
        <v/>
      </c>
    </row>
    <row r="959" spans="1:14" x14ac:dyDescent="0.2">
      <c r="A959" s="7" t="str">
        <f>_xlfn.IFNA(VLOOKUP(I959,Довідник!D:F,3,FALSE),"")</f>
        <v/>
      </c>
      <c r="B959" s="7">
        <f>Т.1_2!$I$6</f>
        <v>0</v>
      </c>
      <c r="C959" s="7">
        <f>YEAR(Т.1_2!$I$1)</f>
        <v>1900</v>
      </c>
      <c r="D959" s="7">
        <f t="shared" si="28"/>
        <v>0</v>
      </c>
      <c r="E959" s="44" t="str">
        <f>IF(ISBLANK(H959),"",MAX(E$7:$E958)+1)</f>
        <v/>
      </c>
      <c r="F959" s="122"/>
      <c r="G959" s="123"/>
      <c r="H959" s="107"/>
      <c r="I959" s="108"/>
      <c r="J959" s="107"/>
      <c r="K959" s="109"/>
      <c r="L959" s="126"/>
      <c r="M959" s="127"/>
      <c r="N959" s="87" t="str">
        <f t="shared" si="29"/>
        <v/>
      </c>
    </row>
    <row r="960" spans="1:14" x14ac:dyDescent="0.2">
      <c r="A960" s="7" t="str">
        <f>_xlfn.IFNA(VLOOKUP(I960,Довідник!D:F,3,FALSE),"")</f>
        <v/>
      </c>
      <c r="B960" s="7">
        <f>Т.1_2!$I$6</f>
        <v>0</v>
      </c>
      <c r="C960" s="7">
        <f>YEAR(Т.1_2!$I$1)</f>
        <v>1900</v>
      </c>
      <c r="D960" s="7">
        <f t="shared" si="28"/>
        <v>0</v>
      </c>
      <c r="E960" s="44" t="str">
        <f>IF(ISBLANK(H960),"",MAX(E$7:$E959)+1)</f>
        <v/>
      </c>
      <c r="F960" s="122"/>
      <c r="G960" s="123"/>
      <c r="H960" s="107"/>
      <c r="I960" s="108"/>
      <c r="J960" s="107"/>
      <c r="K960" s="109"/>
      <c r="L960" s="126"/>
      <c r="M960" s="127"/>
      <c r="N960" s="87" t="str">
        <f t="shared" si="29"/>
        <v/>
      </c>
    </row>
    <row r="961" spans="1:14" x14ac:dyDescent="0.2">
      <c r="A961" s="7" t="str">
        <f>_xlfn.IFNA(VLOOKUP(I961,Довідник!D:F,3,FALSE),"")</f>
        <v/>
      </c>
      <c r="B961" s="7">
        <f>Т.1_2!$I$6</f>
        <v>0</v>
      </c>
      <c r="C961" s="7">
        <f>YEAR(Т.1_2!$I$1)</f>
        <v>1900</v>
      </c>
      <c r="D961" s="7">
        <f t="shared" si="28"/>
        <v>0</v>
      </c>
      <c r="E961" s="44" t="str">
        <f>IF(ISBLANK(H961),"",MAX(E$7:$E960)+1)</f>
        <v/>
      </c>
      <c r="F961" s="122"/>
      <c r="G961" s="123"/>
      <c r="H961" s="107"/>
      <c r="I961" s="108"/>
      <c r="J961" s="107"/>
      <c r="K961" s="109"/>
      <c r="L961" s="126"/>
      <c r="M961" s="127"/>
      <c r="N961" s="87" t="str">
        <f t="shared" si="29"/>
        <v/>
      </c>
    </row>
    <row r="962" spans="1:14" x14ac:dyDescent="0.2">
      <c r="A962" s="7" t="str">
        <f>_xlfn.IFNA(VLOOKUP(I962,Довідник!D:F,3,FALSE),"")</f>
        <v/>
      </c>
      <c r="B962" s="7">
        <f>Т.1_2!$I$6</f>
        <v>0</v>
      </c>
      <c r="C962" s="7">
        <f>YEAR(Т.1_2!$I$1)</f>
        <v>1900</v>
      </c>
      <c r="D962" s="7">
        <f t="shared" si="28"/>
        <v>0</v>
      </c>
      <c r="E962" s="44" t="str">
        <f>IF(ISBLANK(H962),"",MAX(E$7:$E961)+1)</f>
        <v/>
      </c>
      <c r="F962" s="122"/>
      <c r="G962" s="123"/>
      <c r="H962" s="107"/>
      <c r="I962" s="108"/>
      <c r="J962" s="107"/>
      <c r="K962" s="109"/>
      <c r="L962" s="126"/>
      <c r="M962" s="127"/>
      <c r="N962" s="87" t="str">
        <f t="shared" si="29"/>
        <v/>
      </c>
    </row>
    <row r="963" spans="1:14" x14ac:dyDescent="0.2">
      <c r="A963" s="7" t="str">
        <f>_xlfn.IFNA(VLOOKUP(I963,Довідник!D:F,3,FALSE),"")</f>
        <v/>
      </c>
      <c r="B963" s="7">
        <f>Т.1_2!$I$6</f>
        <v>0</v>
      </c>
      <c r="C963" s="7">
        <f>YEAR(Т.1_2!$I$1)</f>
        <v>1900</v>
      </c>
      <c r="D963" s="7">
        <f t="shared" si="28"/>
        <v>0</v>
      </c>
      <c r="E963" s="44" t="str">
        <f>IF(ISBLANK(H963),"",MAX(E$7:$E962)+1)</f>
        <v/>
      </c>
      <c r="F963" s="122"/>
      <c r="G963" s="123"/>
      <c r="H963" s="107"/>
      <c r="I963" s="108"/>
      <c r="J963" s="107"/>
      <c r="K963" s="109"/>
      <c r="L963" s="126"/>
      <c r="M963" s="127"/>
      <c r="N963" s="87" t="str">
        <f t="shared" si="29"/>
        <v/>
      </c>
    </row>
    <row r="964" spans="1:14" x14ac:dyDescent="0.2">
      <c r="A964" s="7" t="str">
        <f>_xlfn.IFNA(VLOOKUP(I964,Довідник!D:F,3,FALSE),"")</f>
        <v/>
      </c>
      <c r="B964" s="7">
        <f>Т.1_2!$I$6</f>
        <v>0</v>
      </c>
      <c r="C964" s="7">
        <f>YEAR(Т.1_2!$I$1)</f>
        <v>1900</v>
      </c>
      <c r="D964" s="7">
        <f t="shared" si="28"/>
        <v>0</v>
      </c>
      <c r="E964" s="44" t="str">
        <f>IF(ISBLANK(H964),"",MAX(E$7:$E963)+1)</f>
        <v/>
      </c>
      <c r="F964" s="122"/>
      <c r="G964" s="123"/>
      <c r="H964" s="107"/>
      <c r="I964" s="108"/>
      <c r="J964" s="107"/>
      <c r="K964" s="109"/>
      <c r="L964" s="126"/>
      <c r="M964" s="127"/>
      <c r="N964" s="87" t="str">
        <f t="shared" si="29"/>
        <v/>
      </c>
    </row>
    <row r="965" spans="1:14" x14ac:dyDescent="0.2">
      <c r="A965" s="7" t="str">
        <f>_xlfn.IFNA(VLOOKUP(I965,Довідник!D:F,3,FALSE),"")</f>
        <v/>
      </c>
      <c r="B965" s="7">
        <f>Т.1_2!$I$6</f>
        <v>0</v>
      </c>
      <c r="C965" s="7">
        <f>YEAR(Т.1_2!$I$1)</f>
        <v>1900</v>
      </c>
      <c r="D965" s="7">
        <f t="shared" si="28"/>
        <v>0</v>
      </c>
      <c r="E965" s="44" t="str">
        <f>IF(ISBLANK(H965),"",MAX(E$7:$E964)+1)</f>
        <v/>
      </c>
      <c r="F965" s="122"/>
      <c r="G965" s="123"/>
      <c r="H965" s="107"/>
      <c r="I965" s="108"/>
      <c r="J965" s="107"/>
      <c r="K965" s="109"/>
      <c r="L965" s="126"/>
      <c r="M965" s="127"/>
      <c r="N965" s="87" t="str">
        <f t="shared" si="29"/>
        <v/>
      </c>
    </row>
    <row r="966" spans="1:14" x14ac:dyDescent="0.2">
      <c r="A966" s="7" t="str">
        <f>_xlfn.IFNA(VLOOKUP(I966,Довідник!D:F,3,FALSE),"")</f>
        <v/>
      </c>
      <c r="B966" s="7">
        <f>Т.1_2!$I$6</f>
        <v>0</v>
      </c>
      <c r="C966" s="7">
        <f>YEAR(Т.1_2!$I$1)</f>
        <v>1900</v>
      </c>
      <c r="D966" s="7">
        <f t="shared" si="28"/>
        <v>0</v>
      </c>
      <c r="E966" s="44" t="str">
        <f>IF(ISBLANK(H966),"",MAX(E$7:$E965)+1)</f>
        <v/>
      </c>
      <c r="F966" s="122"/>
      <c r="G966" s="123"/>
      <c r="H966" s="107"/>
      <c r="I966" s="108"/>
      <c r="J966" s="107"/>
      <c r="K966" s="109"/>
      <c r="L966" s="126"/>
      <c r="M966" s="127"/>
      <c r="N966" s="87" t="str">
        <f t="shared" si="29"/>
        <v/>
      </c>
    </row>
    <row r="967" spans="1:14" x14ac:dyDescent="0.2">
      <c r="A967" s="7" t="str">
        <f>_xlfn.IFNA(VLOOKUP(I967,Довідник!D:F,3,FALSE),"")</f>
        <v/>
      </c>
      <c r="B967" s="7">
        <f>Т.1_2!$I$6</f>
        <v>0</v>
      </c>
      <c r="C967" s="7">
        <f>YEAR(Т.1_2!$I$1)</f>
        <v>1900</v>
      </c>
      <c r="D967" s="7">
        <f t="shared" si="28"/>
        <v>0</v>
      </c>
      <c r="E967" s="44" t="str">
        <f>IF(ISBLANK(H967),"",MAX(E$7:$E966)+1)</f>
        <v/>
      </c>
      <c r="F967" s="122"/>
      <c r="G967" s="123"/>
      <c r="H967" s="107"/>
      <c r="I967" s="108"/>
      <c r="J967" s="107"/>
      <c r="K967" s="109"/>
      <c r="L967" s="126"/>
      <c r="M967" s="127"/>
      <c r="N967" s="87" t="str">
        <f t="shared" si="29"/>
        <v/>
      </c>
    </row>
    <row r="968" spans="1:14" x14ac:dyDescent="0.2">
      <c r="A968" s="7" t="str">
        <f>_xlfn.IFNA(VLOOKUP(I968,Довідник!D:F,3,FALSE),"")</f>
        <v/>
      </c>
      <c r="B968" s="7">
        <f>Т.1_2!$I$6</f>
        <v>0</v>
      </c>
      <c r="C968" s="7">
        <f>YEAR(Т.1_2!$I$1)</f>
        <v>1900</v>
      </c>
      <c r="D968" s="7">
        <f t="shared" ref="D968:D1000" si="30">IF(G968="",F968,YEAR(G968))</f>
        <v>0</v>
      </c>
      <c r="E968" s="44" t="str">
        <f>IF(ISBLANK(H968),"",MAX(E$7:$E967)+1)</f>
        <v/>
      </c>
      <c r="F968" s="122"/>
      <c r="G968" s="123"/>
      <c r="H968" s="107"/>
      <c r="I968" s="108"/>
      <c r="J968" s="107"/>
      <c r="K968" s="109"/>
      <c r="L968" s="126"/>
      <c r="M968" s="127"/>
      <c r="N968" s="87" t="str">
        <f t="shared" ref="N968:N1000" si="31">IF(OR(IFERROR(0/D968,1)+ISBLANK(H968)*1+ISBLANK(I968)*1+ISBLANK(J968)*1+ISBLANK(K968)*1+ISBLANK(L968)*1=0,IFERROR(0/D968,1)+ISBLANK(H968)*1+ISBLANK(I968)*1+ISBLANK(J968)*1+ISBLANK(K968)*1+ISBLANK(L968)*1=6),"","Заповнено не всі поля!")</f>
        <v/>
      </c>
    </row>
    <row r="969" spans="1:14" x14ac:dyDescent="0.2">
      <c r="A969" s="7" t="str">
        <f>_xlfn.IFNA(VLOOKUP(I969,Довідник!D:F,3,FALSE),"")</f>
        <v/>
      </c>
      <c r="B969" s="7">
        <f>Т.1_2!$I$6</f>
        <v>0</v>
      </c>
      <c r="C969" s="7">
        <f>YEAR(Т.1_2!$I$1)</f>
        <v>1900</v>
      </c>
      <c r="D969" s="7">
        <f t="shared" si="30"/>
        <v>0</v>
      </c>
      <c r="E969" s="44" t="str">
        <f>IF(ISBLANK(H969),"",MAX(E$7:$E968)+1)</f>
        <v/>
      </c>
      <c r="F969" s="122"/>
      <c r="G969" s="123"/>
      <c r="H969" s="107"/>
      <c r="I969" s="108"/>
      <c r="J969" s="107"/>
      <c r="K969" s="109"/>
      <c r="L969" s="126"/>
      <c r="M969" s="127"/>
      <c r="N969" s="87" t="str">
        <f t="shared" si="31"/>
        <v/>
      </c>
    </row>
    <row r="970" spans="1:14" x14ac:dyDescent="0.2">
      <c r="A970" s="7" t="str">
        <f>_xlfn.IFNA(VLOOKUP(I970,Довідник!D:F,3,FALSE),"")</f>
        <v/>
      </c>
      <c r="B970" s="7">
        <f>Т.1_2!$I$6</f>
        <v>0</v>
      </c>
      <c r="C970" s="7">
        <f>YEAR(Т.1_2!$I$1)</f>
        <v>1900</v>
      </c>
      <c r="D970" s="7">
        <f t="shared" si="30"/>
        <v>0</v>
      </c>
      <c r="E970" s="44" t="str">
        <f>IF(ISBLANK(H970),"",MAX(E$7:$E969)+1)</f>
        <v/>
      </c>
      <c r="F970" s="122"/>
      <c r="G970" s="123"/>
      <c r="H970" s="107"/>
      <c r="I970" s="108"/>
      <c r="J970" s="107"/>
      <c r="K970" s="109"/>
      <c r="L970" s="126"/>
      <c r="M970" s="127"/>
      <c r="N970" s="87" t="str">
        <f t="shared" si="31"/>
        <v/>
      </c>
    </row>
    <row r="971" spans="1:14" x14ac:dyDescent="0.2">
      <c r="A971" s="7" t="str">
        <f>_xlfn.IFNA(VLOOKUP(I971,Довідник!D:F,3,FALSE),"")</f>
        <v/>
      </c>
      <c r="B971" s="7">
        <f>Т.1_2!$I$6</f>
        <v>0</v>
      </c>
      <c r="C971" s="7">
        <f>YEAR(Т.1_2!$I$1)</f>
        <v>1900</v>
      </c>
      <c r="D971" s="7">
        <f t="shared" si="30"/>
        <v>0</v>
      </c>
      <c r="E971" s="44" t="str">
        <f>IF(ISBLANK(H971),"",MAX(E$7:$E970)+1)</f>
        <v/>
      </c>
      <c r="F971" s="122"/>
      <c r="G971" s="123"/>
      <c r="H971" s="107"/>
      <c r="I971" s="108"/>
      <c r="J971" s="107"/>
      <c r="K971" s="109"/>
      <c r="L971" s="126"/>
      <c r="M971" s="127"/>
      <c r="N971" s="87" t="str">
        <f t="shared" si="31"/>
        <v/>
      </c>
    </row>
    <row r="972" spans="1:14" x14ac:dyDescent="0.2">
      <c r="A972" s="7" t="str">
        <f>_xlfn.IFNA(VLOOKUP(I972,Довідник!D:F,3,FALSE),"")</f>
        <v/>
      </c>
      <c r="B972" s="7">
        <f>Т.1_2!$I$6</f>
        <v>0</v>
      </c>
      <c r="C972" s="7">
        <f>YEAR(Т.1_2!$I$1)</f>
        <v>1900</v>
      </c>
      <c r="D972" s="7">
        <f t="shared" si="30"/>
        <v>0</v>
      </c>
      <c r="E972" s="44" t="str">
        <f>IF(ISBLANK(H972),"",MAX(E$7:$E971)+1)</f>
        <v/>
      </c>
      <c r="F972" s="122"/>
      <c r="G972" s="123"/>
      <c r="H972" s="107"/>
      <c r="I972" s="108"/>
      <c r="J972" s="107"/>
      <c r="K972" s="109"/>
      <c r="L972" s="126"/>
      <c r="M972" s="127"/>
      <c r="N972" s="87" t="str">
        <f t="shared" si="31"/>
        <v/>
      </c>
    </row>
    <row r="973" spans="1:14" x14ac:dyDescent="0.2">
      <c r="A973" s="7" t="str">
        <f>_xlfn.IFNA(VLOOKUP(I973,Довідник!D:F,3,FALSE),"")</f>
        <v/>
      </c>
      <c r="B973" s="7">
        <f>Т.1_2!$I$6</f>
        <v>0</v>
      </c>
      <c r="C973" s="7">
        <f>YEAR(Т.1_2!$I$1)</f>
        <v>1900</v>
      </c>
      <c r="D973" s="7">
        <f t="shared" si="30"/>
        <v>0</v>
      </c>
      <c r="E973" s="44" t="str">
        <f>IF(ISBLANK(H973),"",MAX(E$7:$E972)+1)</f>
        <v/>
      </c>
      <c r="F973" s="122"/>
      <c r="G973" s="123"/>
      <c r="H973" s="107"/>
      <c r="I973" s="108"/>
      <c r="J973" s="107"/>
      <c r="K973" s="109"/>
      <c r="L973" s="126"/>
      <c r="M973" s="127"/>
      <c r="N973" s="87" t="str">
        <f t="shared" si="31"/>
        <v/>
      </c>
    </row>
    <row r="974" spans="1:14" x14ac:dyDescent="0.2">
      <c r="A974" s="7" t="str">
        <f>_xlfn.IFNA(VLOOKUP(I974,Довідник!D:F,3,FALSE),"")</f>
        <v/>
      </c>
      <c r="B974" s="7">
        <f>Т.1_2!$I$6</f>
        <v>0</v>
      </c>
      <c r="C974" s="7">
        <f>YEAR(Т.1_2!$I$1)</f>
        <v>1900</v>
      </c>
      <c r="D974" s="7">
        <f t="shared" si="30"/>
        <v>0</v>
      </c>
      <c r="E974" s="44" t="str">
        <f>IF(ISBLANK(H974),"",MAX(E$7:$E973)+1)</f>
        <v/>
      </c>
      <c r="F974" s="122"/>
      <c r="G974" s="123"/>
      <c r="H974" s="107"/>
      <c r="I974" s="108"/>
      <c r="J974" s="107"/>
      <c r="K974" s="109"/>
      <c r="L974" s="126"/>
      <c r="M974" s="127"/>
      <c r="N974" s="87" t="str">
        <f t="shared" si="31"/>
        <v/>
      </c>
    </row>
    <row r="975" spans="1:14" x14ac:dyDescent="0.2">
      <c r="A975" s="7" t="str">
        <f>_xlfn.IFNA(VLOOKUP(I975,Довідник!D:F,3,FALSE),"")</f>
        <v/>
      </c>
      <c r="B975" s="7">
        <f>Т.1_2!$I$6</f>
        <v>0</v>
      </c>
      <c r="C975" s="7">
        <f>YEAR(Т.1_2!$I$1)</f>
        <v>1900</v>
      </c>
      <c r="D975" s="7">
        <f t="shared" si="30"/>
        <v>0</v>
      </c>
      <c r="E975" s="44" t="str">
        <f>IF(ISBLANK(H975),"",MAX(E$7:$E974)+1)</f>
        <v/>
      </c>
      <c r="F975" s="122"/>
      <c r="G975" s="123"/>
      <c r="H975" s="107"/>
      <c r="I975" s="108"/>
      <c r="J975" s="107"/>
      <c r="K975" s="109"/>
      <c r="L975" s="126"/>
      <c r="M975" s="127"/>
      <c r="N975" s="87" t="str">
        <f t="shared" si="31"/>
        <v/>
      </c>
    </row>
    <row r="976" spans="1:14" x14ac:dyDescent="0.2">
      <c r="A976" s="7" t="str">
        <f>_xlfn.IFNA(VLOOKUP(I976,Довідник!D:F,3,FALSE),"")</f>
        <v/>
      </c>
      <c r="B976" s="7">
        <f>Т.1_2!$I$6</f>
        <v>0</v>
      </c>
      <c r="C976" s="7">
        <f>YEAR(Т.1_2!$I$1)</f>
        <v>1900</v>
      </c>
      <c r="D976" s="7">
        <f t="shared" si="30"/>
        <v>0</v>
      </c>
      <c r="E976" s="44" t="str">
        <f>IF(ISBLANK(H976),"",MAX(E$7:$E975)+1)</f>
        <v/>
      </c>
      <c r="F976" s="122"/>
      <c r="G976" s="123"/>
      <c r="H976" s="107"/>
      <c r="I976" s="108"/>
      <c r="J976" s="107"/>
      <c r="K976" s="109"/>
      <c r="L976" s="126"/>
      <c r="M976" s="127"/>
      <c r="N976" s="87" t="str">
        <f t="shared" si="31"/>
        <v/>
      </c>
    </row>
    <row r="977" spans="1:14" x14ac:dyDescent="0.2">
      <c r="A977" s="7" t="str">
        <f>_xlfn.IFNA(VLOOKUP(I977,Довідник!D:F,3,FALSE),"")</f>
        <v/>
      </c>
      <c r="B977" s="7">
        <f>Т.1_2!$I$6</f>
        <v>0</v>
      </c>
      <c r="C977" s="7">
        <f>YEAR(Т.1_2!$I$1)</f>
        <v>1900</v>
      </c>
      <c r="D977" s="7">
        <f t="shared" si="30"/>
        <v>0</v>
      </c>
      <c r="E977" s="44" t="str">
        <f>IF(ISBLANK(H977),"",MAX(E$7:$E976)+1)</f>
        <v/>
      </c>
      <c r="F977" s="122"/>
      <c r="G977" s="123"/>
      <c r="H977" s="107"/>
      <c r="I977" s="108"/>
      <c r="J977" s="107"/>
      <c r="K977" s="109"/>
      <c r="L977" s="126"/>
      <c r="M977" s="127"/>
      <c r="N977" s="87" t="str">
        <f t="shared" si="31"/>
        <v/>
      </c>
    </row>
    <row r="978" spans="1:14" x14ac:dyDescent="0.2">
      <c r="A978" s="7" t="str">
        <f>_xlfn.IFNA(VLOOKUP(I978,Довідник!D:F,3,FALSE),"")</f>
        <v/>
      </c>
      <c r="B978" s="7">
        <f>Т.1_2!$I$6</f>
        <v>0</v>
      </c>
      <c r="C978" s="7">
        <f>YEAR(Т.1_2!$I$1)</f>
        <v>1900</v>
      </c>
      <c r="D978" s="7">
        <f t="shared" si="30"/>
        <v>0</v>
      </c>
      <c r="E978" s="44" t="str">
        <f>IF(ISBLANK(H978),"",MAX(E$7:$E977)+1)</f>
        <v/>
      </c>
      <c r="F978" s="122"/>
      <c r="G978" s="123"/>
      <c r="H978" s="107"/>
      <c r="I978" s="108"/>
      <c r="J978" s="107"/>
      <c r="K978" s="109"/>
      <c r="L978" s="126"/>
      <c r="M978" s="127"/>
      <c r="N978" s="87" t="str">
        <f t="shared" si="31"/>
        <v/>
      </c>
    </row>
    <row r="979" spans="1:14" x14ac:dyDescent="0.2">
      <c r="A979" s="7" t="str">
        <f>_xlfn.IFNA(VLOOKUP(I979,Довідник!D:F,3,FALSE),"")</f>
        <v/>
      </c>
      <c r="B979" s="7">
        <f>Т.1_2!$I$6</f>
        <v>0</v>
      </c>
      <c r="C979" s="7">
        <f>YEAR(Т.1_2!$I$1)</f>
        <v>1900</v>
      </c>
      <c r="D979" s="7">
        <f t="shared" si="30"/>
        <v>0</v>
      </c>
      <c r="E979" s="44" t="str">
        <f>IF(ISBLANK(H979),"",MAX(E$7:$E978)+1)</f>
        <v/>
      </c>
      <c r="F979" s="122"/>
      <c r="G979" s="123"/>
      <c r="H979" s="107"/>
      <c r="I979" s="108"/>
      <c r="J979" s="107"/>
      <c r="K979" s="109"/>
      <c r="L979" s="126"/>
      <c r="M979" s="127"/>
      <c r="N979" s="87" t="str">
        <f t="shared" si="31"/>
        <v/>
      </c>
    </row>
    <row r="980" spans="1:14" x14ac:dyDescent="0.2">
      <c r="A980" s="7" t="str">
        <f>_xlfn.IFNA(VLOOKUP(I980,Довідник!D:F,3,FALSE),"")</f>
        <v/>
      </c>
      <c r="B980" s="7">
        <f>Т.1_2!$I$6</f>
        <v>0</v>
      </c>
      <c r="C980" s="7">
        <f>YEAR(Т.1_2!$I$1)</f>
        <v>1900</v>
      </c>
      <c r="D980" s="7">
        <f t="shared" si="30"/>
        <v>0</v>
      </c>
      <c r="E980" s="44" t="str">
        <f>IF(ISBLANK(H980),"",MAX(E$7:$E979)+1)</f>
        <v/>
      </c>
      <c r="F980" s="122"/>
      <c r="G980" s="123"/>
      <c r="H980" s="107"/>
      <c r="I980" s="108"/>
      <c r="J980" s="107"/>
      <c r="K980" s="109"/>
      <c r="L980" s="126"/>
      <c r="M980" s="127"/>
      <c r="N980" s="87" t="str">
        <f t="shared" si="31"/>
        <v/>
      </c>
    </row>
    <row r="981" spans="1:14" x14ac:dyDescent="0.2">
      <c r="A981" s="7" t="str">
        <f>_xlfn.IFNA(VLOOKUP(I981,Довідник!D:F,3,FALSE),"")</f>
        <v/>
      </c>
      <c r="B981" s="7">
        <f>Т.1_2!$I$6</f>
        <v>0</v>
      </c>
      <c r="C981" s="7">
        <f>YEAR(Т.1_2!$I$1)</f>
        <v>1900</v>
      </c>
      <c r="D981" s="7">
        <f t="shared" si="30"/>
        <v>0</v>
      </c>
      <c r="E981" s="44" t="str">
        <f>IF(ISBLANK(H981),"",MAX(E$7:$E980)+1)</f>
        <v/>
      </c>
      <c r="F981" s="122"/>
      <c r="G981" s="123"/>
      <c r="H981" s="107"/>
      <c r="I981" s="108"/>
      <c r="J981" s="107"/>
      <c r="K981" s="109"/>
      <c r="L981" s="126"/>
      <c r="M981" s="127"/>
      <c r="N981" s="87" t="str">
        <f t="shared" si="31"/>
        <v/>
      </c>
    </row>
    <row r="982" spans="1:14" x14ac:dyDescent="0.2">
      <c r="A982" s="7" t="str">
        <f>_xlfn.IFNA(VLOOKUP(I982,Довідник!D:F,3,FALSE),"")</f>
        <v/>
      </c>
      <c r="B982" s="7">
        <f>Т.1_2!$I$6</f>
        <v>0</v>
      </c>
      <c r="C982" s="7">
        <f>YEAR(Т.1_2!$I$1)</f>
        <v>1900</v>
      </c>
      <c r="D982" s="7">
        <f t="shared" si="30"/>
        <v>0</v>
      </c>
      <c r="E982" s="44" t="str">
        <f>IF(ISBLANK(H982),"",MAX(E$7:$E981)+1)</f>
        <v/>
      </c>
      <c r="F982" s="122"/>
      <c r="G982" s="123"/>
      <c r="H982" s="107"/>
      <c r="I982" s="108"/>
      <c r="J982" s="107"/>
      <c r="K982" s="109"/>
      <c r="L982" s="126"/>
      <c r="M982" s="127"/>
      <c r="N982" s="87" t="str">
        <f t="shared" si="31"/>
        <v/>
      </c>
    </row>
    <row r="983" spans="1:14" x14ac:dyDescent="0.2">
      <c r="A983" s="7" t="str">
        <f>_xlfn.IFNA(VLOOKUP(I983,Довідник!D:F,3,FALSE),"")</f>
        <v/>
      </c>
      <c r="B983" s="7">
        <f>Т.1_2!$I$6</f>
        <v>0</v>
      </c>
      <c r="C983" s="7">
        <f>YEAR(Т.1_2!$I$1)</f>
        <v>1900</v>
      </c>
      <c r="D983" s="7">
        <f t="shared" si="30"/>
        <v>0</v>
      </c>
      <c r="E983" s="44" t="str">
        <f>IF(ISBLANK(H983),"",MAX(E$7:$E982)+1)</f>
        <v/>
      </c>
      <c r="F983" s="122"/>
      <c r="G983" s="123"/>
      <c r="H983" s="107"/>
      <c r="I983" s="108"/>
      <c r="J983" s="107"/>
      <c r="K983" s="109"/>
      <c r="L983" s="126"/>
      <c r="M983" s="127"/>
      <c r="N983" s="87" t="str">
        <f t="shared" si="31"/>
        <v/>
      </c>
    </row>
    <row r="984" spans="1:14" x14ac:dyDescent="0.2">
      <c r="A984" s="7" t="str">
        <f>_xlfn.IFNA(VLOOKUP(I984,Довідник!D:F,3,FALSE),"")</f>
        <v/>
      </c>
      <c r="B984" s="7">
        <f>Т.1_2!$I$6</f>
        <v>0</v>
      </c>
      <c r="C984" s="7">
        <f>YEAR(Т.1_2!$I$1)</f>
        <v>1900</v>
      </c>
      <c r="D984" s="7">
        <f t="shared" si="30"/>
        <v>0</v>
      </c>
      <c r="E984" s="44" t="str">
        <f>IF(ISBLANK(H984),"",MAX(E$7:$E983)+1)</f>
        <v/>
      </c>
      <c r="F984" s="122"/>
      <c r="G984" s="123"/>
      <c r="H984" s="107"/>
      <c r="I984" s="108"/>
      <c r="J984" s="107"/>
      <c r="K984" s="109"/>
      <c r="L984" s="126"/>
      <c r="M984" s="127"/>
      <c r="N984" s="87" t="str">
        <f t="shared" si="31"/>
        <v/>
      </c>
    </row>
    <row r="985" spans="1:14" x14ac:dyDescent="0.2">
      <c r="A985" s="7" t="str">
        <f>_xlfn.IFNA(VLOOKUP(I985,Довідник!D:F,3,FALSE),"")</f>
        <v/>
      </c>
      <c r="B985" s="7">
        <f>Т.1_2!$I$6</f>
        <v>0</v>
      </c>
      <c r="C985" s="7">
        <f>YEAR(Т.1_2!$I$1)</f>
        <v>1900</v>
      </c>
      <c r="D985" s="7">
        <f t="shared" si="30"/>
        <v>0</v>
      </c>
      <c r="E985" s="44" t="str">
        <f>IF(ISBLANK(H985),"",MAX(E$7:$E984)+1)</f>
        <v/>
      </c>
      <c r="F985" s="122"/>
      <c r="G985" s="123"/>
      <c r="H985" s="107"/>
      <c r="I985" s="108"/>
      <c r="J985" s="107"/>
      <c r="K985" s="109"/>
      <c r="L985" s="126"/>
      <c r="M985" s="127"/>
      <c r="N985" s="87" t="str">
        <f t="shared" si="31"/>
        <v/>
      </c>
    </row>
    <row r="986" spans="1:14" x14ac:dyDescent="0.2">
      <c r="A986" s="7" t="str">
        <f>_xlfn.IFNA(VLOOKUP(I986,Довідник!D:F,3,FALSE),"")</f>
        <v/>
      </c>
      <c r="B986" s="7">
        <f>Т.1_2!$I$6</f>
        <v>0</v>
      </c>
      <c r="C986" s="7">
        <f>YEAR(Т.1_2!$I$1)</f>
        <v>1900</v>
      </c>
      <c r="D986" s="7">
        <f t="shared" si="30"/>
        <v>0</v>
      </c>
      <c r="E986" s="44" t="str">
        <f>IF(ISBLANK(H986),"",MAX(E$7:$E985)+1)</f>
        <v/>
      </c>
      <c r="F986" s="122"/>
      <c r="G986" s="123"/>
      <c r="H986" s="107"/>
      <c r="I986" s="108"/>
      <c r="J986" s="107"/>
      <c r="K986" s="109"/>
      <c r="L986" s="126"/>
      <c r="M986" s="127"/>
      <c r="N986" s="87" t="str">
        <f t="shared" si="31"/>
        <v/>
      </c>
    </row>
    <row r="987" spans="1:14" x14ac:dyDescent="0.2">
      <c r="A987" s="7" t="str">
        <f>_xlfn.IFNA(VLOOKUP(I987,Довідник!D:F,3,FALSE),"")</f>
        <v/>
      </c>
      <c r="B987" s="7">
        <f>Т.1_2!$I$6</f>
        <v>0</v>
      </c>
      <c r="C987" s="7">
        <f>YEAR(Т.1_2!$I$1)</f>
        <v>1900</v>
      </c>
      <c r="D987" s="7">
        <f t="shared" si="30"/>
        <v>0</v>
      </c>
      <c r="E987" s="44" t="str">
        <f>IF(ISBLANK(H987),"",MAX(E$7:$E986)+1)</f>
        <v/>
      </c>
      <c r="F987" s="122"/>
      <c r="G987" s="123"/>
      <c r="H987" s="107"/>
      <c r="I987" s="108"/>
      <c r="J987" s="107"/>
      <c r="K987" s="109"/>
      <c r="L987" s="126"/>
      <c r="M987" s="127"/>
      <c r="N987" s="87" t="str">
        <f t="shared" si="31"/>
        <v/>
      </c>
    </row>
    <row r="988" spans="1:14" x14ac:dyDescent="0.2">
      <c r="A988" s="7" t="str">
        <f>_xlfn.IFNA(VLOOKUP(I988,Довідник!D:F,3,FALSE),"")</f>
        <v/>
      </c>
      <c r="B988" s="7">
        <f>Т.1_2!$I$6</f>
        <v>0</v>
      </c>
      <c r="C988" s="7">
        <f>YEAR(Т.1_2!$I$1)</f>
        <v>1900</v>
      </c>
      <c r="D988" s="7">
        <f t="shared" si="30"/>
        <v>0</v>
      </c>
      <c r="E988" s="44" t="str">
        <f>IF(ISBLANK(H988),"",MAX(E$7:$E987)+1)</f>
        <v/>
      </c>
      <c r="F988" s="122"/>
      <c r="G988" s="123"/>
      <c r="H988" s="107"/>
      <c r="I988" s="108"/>
      <c r="J988" s="107"/>
      <c r="K988" s="109"/>
      <c r="L988" s="126"/>
      <c r="M988" s="127"/>
      <c r="N988" s="87" t="str">
        <f t="shared" si="31"/>
        <v/>
      </c>
    </row>
    <row r="989" spans="1:14" x14ac:dyDescent="0.2">
      <c r="A989" s="7" t="str">
        <f>_xlfn.IFNA(VLOOKUP(I989,Довідник!D:F,3,FALSE),"")</f>
        <v/>
      </c>
      <c r="B989" s="7">
        <f>Т.1_2!$I$6</f>
        <v>0</v>
      </c>
      <c r="C989" s="7">
        <f>YEAR(Т.1_2!$I$1)</f>
        <v>1900</v>
      </c>
      <c r="D989" s="7">
        <f t="shared" si="30"/>
        <v>0</v>
      </c>
      <c r="E989" s="44" t="str">
        <f>IF(ISBLANK(H989),"",MAX(E$7:$E988)+1)</f>
        <v/>
      </c>
      <c r="F989" s="122"/>
      <c r="G989" s="123"/>
      <c r="H989" s="107"/>
      <c r="I989" s="108"/>
      <c r="J989" s="107"/>
      <c r="K989" s="109"/>
      <c r="L989" s="126"/>
      <c r="M989" s="127"/>
      <c r="N989" s="87" t="str">
        <f t="shared" si="31"/>
        <v/>
      </c>
    </row>
    <row r="990" spans="1:14" x14ac:dyDescent="0.2">
      <c r="A990" s="7" t="str">
        <f>_xlfn.IFNA(VLOOKUP(I990,Довідник!D:F,3,FALSE),"")</f>
        <v/>
      </c>
      <c r="B990" s="7">
        <f>Т.1_2!$I$6</f>
        <v>0</v>
      </c>
      <c r="C990" s="7">
        <f>YEAR(Т.1_2!$I$1)</f>
        <v>1900</v>
      </c>
      <c r="D990" s="7">
        <f t="shared" si="30"/>
        <v>0</v>
      </c>
      <c r="E990" s="44" t="str">
        <f>IF(ISBLANK(H990),"",MAX(E$7:$E989)+1)</f>
        <v/>
      </c>
      <c r="F990" s="122"/>
      <c r="G990" s="123"/>
      <c r="H990" s="107"/>
      <c r="I990" s="108"/>
      <c r="J990" s="107"/>
      <c r="K990" s="109"/>
      <c r="L990" s="126"/>
      <c r="M990" s="127"/>
      <c r="N990" s="87" t="str">
        <f t="shared" si="31"/>
        <v/>
      </c>
    </row>
    <row r="991" spans="1:14" x14ac:dyDescent="0.2">
      <c r="A991" s="7" t="str">
        <f>_xlfn.IFNA(VLOOKUP(I991,Довідник!D:F,3,FALSE),"")</f>
        <v/>
      </c>
      <c r="B991" s="7">
        <f>Т.1_2!$I$6</f>
        <v>0</v>
      </c>
      <c r="C991" s="7">
        <f>YEAR(Т.1_2!$I$1)</f>
        <v>1900</v>
      </c>
      <c r="D991" s="7">
        <f t="shared" si="30"/>
        <v>0</v>
      </c>
      <c r="E991" s="44" t="str">
        <f>IF(ISBLANK(H991),"",MAX(E$7:$E990)+1)</f>
        <v/>
      </c>
      <c r="F991" s="122"/>
      <c r="G991" s="123"/>
      <c r="H991" s="107"/>
      <c r="I991" s="108"/>
      <c r="J991" s="107"/>
      <c r="K991" s="109"/>
      <c r="L991" s="126"/>
      <c r="M991" s="127"/>
      <c r="N991" s="87" t="str">
        <f t="shared" si="31"/>
        <v/>
      </c>
    </row>
    <row r="992" spans="1:14" x14ac:dyDescent="0.2">
      <c r="A992" s="7" t="str">
        <f>_xlfn.IFNA(VLOOKUP(I992,Довідник!D:F,3,FALSE),"")</f>
        <v/>
      </c>
      <c r="B992" s="7">
        <f>Т.1_2!$I$6</f>
        <v>0</v>
      </c>
      <c r="C992" s="7">
        <f>YEAR(Т.1_2!$I$1)</f>
        <v>1900</v>
      </c>
      <c r="D992" s="7">
        <f t="shared" si="30"/>
        <v>0</v>
      </c>
      <c r="E992" s="44" t="str">
        <f>IF(ISBLANK(H992),"",MAX(E$7:$E991)+1)</f>
        <v/>
      </c>
      <c r="F992" s="122"/>
      <c r="G992" s="123"/>
      <c r="H992" s="107"/>
      <c r="I992" s="108"/>
      <c r="J992" s="107"/>
      <c r="K992" s="109"/>
      <c r="L992" s="126"/>
      <c r="M992" s="127"/>
      <c r="N992" s="87" t="str">
        <f t="shared" si="31"/>
        <v/>
      </c>
    </row>
    <row r="993" spans="1:14" x14ac:dyDescent="0.2">
      <c r="A993" s="7" t="str">
        <f>_xlfn.IFNA(VLOOKUP(I993,Довідник!D:F,3,FALSE),"")</f>
        <v/>
      </c>
      <c r="B993" s="7">
        <f>Т.1_2!$I$6</f>
        <v>0</v>
      </c>
      <c r="C993" s="7">
        <f>YEAR(Т.1_2!$I$1)</f>
        <v>1900</v>
      </c>
      <c r="D993" s="7">
        <f t="shared" si="30"/>
        <v>0</v>
      </c>
      <c r="E993" s="44" t="str">
        <f>IF(ISBLANK(H993),"",MAX(E$7:$E992)+1)</f>
        <v/>
      </c>
      <c r="F993" s="122"/>
      <c r="G993" s="123"/>
      <c r="H993" s="107"/>
      <c r="I993" s="108"/>
      <c r="J993" s="107"/>
      <c r="K993" s="109"/>
      <c r="L993" s="126"/>
      <c r="M993" s="127"/>
      <c r="N993" s="87" t="str">
        <f t="shared" si="31"/>
        <v/>
      </c>
    </row>
    <row r="994" spans="1:14" x14ac:dyDescent="0.2">
      <c r="A994" s="7" t="str">
        <f>_xlfn.IFNA(VLOOKUP(I994,Довідник!D:F,3,FALSE),"")</f>
        <v/>
      </c>
      <c r="B994" s="7">
        <f>Т.1_2!$I$6</f>
        <v>0</v>
      </c>
      <c r="C994" s="7">
        <f>YEAR(Т.1_2!$I$1)</f>
        <v>1900</v>
      </c>
      <c r="D994" s="7">
        <f t="shared" si="30"/>
        <v>0</v>
      </c>
      <c r="E994" s="44" t="str">
        <f>IF(ISBLANK(H994),"",MAX(E$7:$E993)+1)</f>
        <v/>
      </c>
      <c r="F994" s="122"/>
      <c r="G994" s="123"/>
      <c r="H994" s="107"/>
      <c r="I994" s="108"/>
      <c r="J994" s="107"/>
      <c r="K994" s="109"/>
      <c r="L994" s="126"/>
      <c r="M994" s="127"/>
      <c r="N994" s="87" t="str">
        <f t="shared" si="31"/>
        <v/>
      </c>
    </row>
    <row r="995" spans="1:14" x14ac:dyDescent="0.2">
      <c r="A995" s="7" t="str">
        <f>_xlfn.IFNA(VLOOKUP(I995,Довідник!D:F,3,FALSE),"")</f>
        <v/>
      </c>
      <c r="B995" s="7">
        <f>Т.1_2!$I$6</f>
        <v>0</v>
      </c>
      <c r="C995" s="7">
        <f>YEAR(Т.1_2!$I$1)</f>
        <v>1900</v>
      </c>
      <c r="D995" s="7">
        <f t="shared" si="30"/>
        <v>0</v>
      </c>
      <c r="E995" s="44" t="str">
        <f>IF(ISBLANK(H995),"",MAX(E$7:$E994)+1)</f>
        <v/>
      </c>
      <c r="F995" s="122"/>
      <c r="G995" s="123"/>
      <c r="H995" s="107"/>
      <c r="I995" s="108"/>
      <c r="J995" s="107"/>
      <c r="K995" s="109"/>
      <c r="L995" s="126"/>
      <c r="M995" s="127"/>
      <c r="N995" s="87" t="str">
        <f t="shared" si="31"/>
        <v/>
      </c>
    </row>
    <row r="996" spans="1:14" x14ac:dyDescent="0.2">
      <c r="A996" s="7" t="str">
        <f>_xlfn.IFNA(VLOOKUP(I996,Довідник!D:F,3,FALSE),"")</f>
        <v/>
      </c>
      <c r="B996" s="7">
        <f>Т.1_2!$I$6</f>
        <v>0</v>
      </c>
      <c r="C996" s="7">
        <f>YEAR(Т.1_2!$I$1)</f>
        <v>1900</v>
      </c>
      <c r="D996" s="7">
        <f t="shared" si="30"/>
        <v>0</v>
      </c>
      <c r="E996" s="44" t="str">
        <f>IF(ISBLANK(H996),"",MAX(E$7:$E995)+1)</f>
        <v/>
      </c>
      <c r="F996" s="122"/>
      <c r="G996" s="123"/>
      <c r="H996" s="107"/>
      <c r="I996" s="108"/>
      <c r="J996" s="107"/>
      <c r="K996" s="109"/>
      <c r="L996" s="126"/>
      <c r="M996" s="127"/>
      <c r="N996" s="87" t="str">
        <f t="shared" si="31"/>
        <v/>
      </c>
    </row>
    <row r="997" spans="1:14" x14ac:dyDescent="0.2">
      <c r="A997" s="7" t="str">
        <f>_xlfn.IFNA(VLOOKUP(I997,Довідник!D:F,3,FALSE),"")</f>
        <v/>
      </c>
      <c r="B997" s="7">
        <f>Т.1_2!$I$6</f>
        <v>0</v>
      </c>
      <c r="C997" s="7">
        <f>YEAR(Т.1_2!$I$1)</f>
        <v>1900</v>
      </c>
      <c r="D997" s="7">
        <f t="shared" si="30"/>
        <v>0</v>
      </c>
      <c r="E997" s="44" t="str">
        <f>IF(ISBLANK(H997),"",MAX(E$7:$E996)+1)</f>
        <v/>
      </c>
      <c r="F997" s="122"/>
      <c r="G997" s="123"/>
      <c r="H997" s="107"/>
      <c r="I997" s="108"/>
      <c r="J997" s="107"/>
      <c r="K997" s="109"/>
      <c r="L997" s="126"/>
      <c r="M997" s="127"/>
      <c r="N997" s="87" t="str">
        <f t="shared" si="31"/>
        <v/>
      </c>
    </row>
    <row r="998" spans="1:14" x14ac:dyDescent="0.2">
      <c r="A998" s="7" t="str">
        <f>_xlfn.IFNA(VLOOKUP(I998,Довідник!D:F,3,FALSE),"")</f>
        <v/>
      </c>
      <c r="B998" s="7">
        <f>Т.1_2!$I$6</f>
        <v>0</v>
      </c>
      <c r="C998" s="7">
        <f>YEAR(Т.1_2!$I$1)</f>
        <v>1900</v>
      </c>
      <c r="D998" s="7">
        <f t="shared" si="30"/>
        <v>0</v>
      </c>
      <c r="E998" s="44" t="str">
        <f>IF(ISBLANK(H998),"",MAX(E$7:$E997)+1)</f>
        <v/>
      </c>
      <c r="F998" s="122"/>
      <c r="G998" s="123"/>
      <c r="H998" s="107"/>
      <c r="I998" s="108"/>
      <c r="J998" s="107"/>
      <c r="K998" s="109"/>
      <c r="L998" s="126"/>
      <c r="M998" s="127"/>
      <c r="N998" s="87" t="str">
        <f t="shared" si="31"/>
        <v/>
      </c>
    </row>
    <row r="999" spans="1:14" x14ac:dyDescent="0.2">
      <c r="A999" s="7" t="str">
        <f>_xlfn.IFNA(VLOOKUP(I999,Довідник!D:F,3,FALSE),"")</f>
        <v/>
      </c>
      <c r="B999" s="7">
        <f>Т.1_2!$I$6</f>
        <v>0</v>
      </c>
      <c r="C999" s="7">
        <f>YEAR(Т.1_2!$I$1)</f>
        <v>1900</v>
      </c>
      <c r="D999" s="7">
        <f t="shared" si="30"/>
        <v>0</v>
      </c>
      <c r="E999" s="44" t="str">
        <f>IF(ISBLANK(H999),"",MAX(E$7:$E998)+1)</f>
        <v/>
      </c>
      <c r="F999" s="122"/>
      <c r="G999" s="123"/>
      <c r="H999" s="107"/>
      <c r="I999" s="108"/>
      <c r="J999" s="107"/>
      <c r="K999" s="109"/>
      <c r="L999" s="126"/>
      <c r="M999" s="127"/>
      <c r="N999" s="87" t="str">
        <f t="shared" si="31"/>
        <v/>
      </c>
    </row>
    <row r="1000" spans="1:14" ht="13.5" thickBot="1" x14ac:dyDescent="0.25">
      <c r="A1000" s="7" t="str">
        <f>_xlfn.IFNA(VLOOKUP(I1000,Довідник!D:F,3,FALSE),"")</f>
        <v/>
      </c>
      <c r="B1000" s="7">
        <f>Т.1_2!$I$6</f>
        <v>0</v>
      </c>
      <c r="C1000" s="7">
        <f>YEAR(Т.1_2!$I$1)</f>
        <v>1900</v>
      </c>
      <c r="D1000" s="7">
        <f t="shared" si="30"/>
        <v>0</v>
      </c>
      <c r="E1000" s="44" t="str">
        <f>IF(ISBLANK(H1000),"",MAX(E$7:$E999)+1)</f>
        <v/>
      </c>
      <c r="F1000" s="124"/>
      <c r="G1000" s="125"/>
      <c r="H1000" s="111"/>
      <c r="I1000" s="112"/>
      <c r="J1000" s="111"/>
      <c r="K1000" s="113"/>
      <c r="L1000" s="128"/>
      <c r="M1000" s="129"/>
      <c r="N1000" s="87" t="str">
        <f t="shared" si="31"/>
        <v/>
      </c>
    </row>
  </sheetData>
  <sheetProtection algorithmName="SHA-512" hashValue="kNFpHxiLBQtHf1QqsEdzEgq4SWKxXyH+y7w46wqosEkmdECZ93Pe10sDINjCIa/KzGuqG/XQ0MazjkJJcgLHfQ==" saltValue="WoyXc9RLZQQZIdwGiCnjzw==" spinCount="100000" sheet="1" objects="1" scenarios="1" formatCells="0" formatRows="0" sort="0" autoFilter="0"/>
  <autoFilter ref="E6:M6"/>
  <mergeCells count="1">
    <mergeCell ref="E4:J4"/>
  </mergeCells>
  <dataValidations count="2">
    <dataValidation type="decimal" operator="greaterThan" allowBlank="1" showInputMessage="1" showErrorMessage="1" sqref="K7:K1000">
      <formula1>0</formula1>
    </dataValidation>
    <dataValidation type="date" operator="greaterThan" allowBlank="1" showInputMessage="1" showErrorMessage="1" sqref="G7:G1000">
      <formula1>33604</formula1>
    </dataValidation>
  </dataValidations>
  <pageMargins left="0.70866141732283472" right="0.70866141732283472" top="0.74803149606299213" bottom="0.74803149606299213" header="0.31496062992125984" footer="0.31496062992125984"/>
  <pageSetup paperSize="9" scale="60" fitToHeight="0" orientation="landscape" r:id="rId1"/>
  <headerFooter scaleWithDoc="0">
    <oddFooter>&amp;C&amp;"-,курсив"&amp;7Таблиця 5. Інформація про витрати фізичної особи&amp;R&amp;7&amp;P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Довідник!$I$4:$I$33</xm:f>
          </x14:formula1>
          <xm:sqref>F7:F1000</xm:sqref>
        </x14:dataValidation>
        <x14:dataValidation type="list" allowBlank="1" showInputMessage="1" showErrorMessage="1">
          <x14:formula1>
            <xm:f>Довідник!$D$33:$D$43</xm:f>
          </x14:formula1>
          <xm:sqref>I7:I1000</xm:sqref>
        </x14:dataValidation>
        <x14:dataValidation type="list" allowBlank="1" showInputMessage="1" showErrorMessage="1">
          <x14:formula1>
            <xm:f>Т.1_2!$I$4:$I$5</xm:f>
          </x14:formula1>
          <xm:sqref>H7:H1000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2:I42"/>
  <sheetViews>
    <sheetView showGridLines="0" showRowColHeaders="0" zoomScale="75" zoomScaleNormal="75" workbookViewId="0">
      <selection activeCell="D17" sqref="D17"/>
    </sheetView>
  </sheetViews>
  <sheetFormatPr defaultColWidth="9.28515625" defaultRowHeight="15.75" x14ac:dyDescent="0.25"/>
  <cols>
    <col min="1" max="3" width="9.28515625" style="2"/>
    <col min="4" max="4" width="40.28515625" style="2" customWidth="1"/>
    <col min="5" max="5" width="77.5703125" style="2" customWidth="1"/>
    <col min="6" max="6" width="8.7109375" style="68" customWidth="1"/>
    <col min="7" max="8" width="9.28515625" style="2"/>
    <col min="9" max="9" width="12.7109375" style="68" customWidth="1"/>
    <col min="10" max="16384" width="9.28515625" style="2"/>
  </cols>
  <sheetData>
    <row r="2" spans="1:9" s="70" customFormat="1" ht="63" x14ac:dyDescent="0.25">
      <c r="A2" s="69" t="s">
        <v>36</v>
      </c>
      <c r="B2" s="69" t="s">
        <v>37</v>
      </c>
      <c r="C2" s="69" t="s">
        <v>3</v>
      </c>
      <c r="D2" s="69" t="s">
        <v>38</v>
      </c>
      <c r="E2" s="69" t="s">
        <v>39</v>
      </c>
      <c r="F2" s="69" t="s">
        <v>40</v>
      </c>
      <c r="I2" s="69" t="s">
        <v>87</v>
      </c>
    </row>
    <row r="4" spans="1:9" x14ac:dyDescent="0.25">
      <c r="A4" s="2" t="s">
        <v>41</v>
      </c>
      <c r="B4" s="2" t="s">
        <v>42</v>
      </c>
      <c r="C4" s="4" t="s">
        <v>43</v>
      </c>
      <c r="D4" s="2" t="s">
        <v>109</v>
      </c>
      <c r="E4" s="2" t="s">
        <v>109</v>
      </c>
      <c r="F4" s="68" t="str">
        <f>A4&amp;B4&amp;C4</f>
        <v>Т.1М01</v>
      </c>
    </row>
    <row r="5" spans="1:9" x14ac:dyDescent="0.25">
      <c r="A5" s="2" t="s">
        <v>41</v>
      </c>
      <c r="B5" s="2" t="s">
        <v>42</v>
      </c>
      <c r="C5" s="4" t="s">
        <v>44</v>
      </c>
      <c r="D5" s="2" t="s">
        <v>45</v>
      </c>
      <c r="E5" s="2" t="s">
        <v>45</v>
      </c>
      <c r="F5" s="68" t="str">
        <f t="shared" ref="F5:F42" si="0">A5&amp;B5&amp;C5</f>
        <v>Т.1М02</v>
      </c>
      <c r="I5" s="68">
        <f>YEAR(Т.1_2!I1)</f>
        <v>1900</v>
      </c>
    </row>
    <row r="6" spans="1:9" x14ac:dyDescent="0.25">
      <c r="A6" s="2" t="s">
        <v>41</v>
      </c>
      <c r="B6" s="2" t="s">
        <v>42</v>
      </c>
      <c r="C6" s="4" t="s">
        <v>46</v>
      </c>
      <c r="D6" s="2" t="s">
        <v>47</v>
      </c>
      <c r="E6" s="2" t="s">
        <v>47</v>
      </c>
      <c r="F6" s="68" t="str">
        <f t="shared" si="0"/>
        <v>Т.1М03</v>
      </c>
      <c r="I6" s="68">
        <f>I5-1</f>
        <v>1899</v>
      </c>
    </row>
    <row r="7" spans="1:9" x14ac:dyDescent="0.25">
      <c r="A7" s="2" t="s">
        <v>41</v>
      </c>
      <c r="B7" s="2" t="s">
        <v>42</v>
      </c>
      <c r="C7" s="4" t="s">
        <v>48</v>
      </c>
      <c r="D7" s="2" t="s">
        <v>49</v>
      </c>
      <c r="E7" s="2" t="s">
        <v>49</v>
      </c>
      <c r="F7" s="68" t="str">
        <f t="shared" si="0"/>
        <v>Т.1М04</v>
      </c>
      <c r="I7" s="68">
        <f t="shared" ref="I7:I35" si="1">I6-1</f>
        <v>1898</v>
      </c>
    </row>
    <row r="8" spans="1:9" x14ac:dyDescent="0.25">
      <c r="A8" s="2" t="s">
        <v>41</v>
      </c>
      <c r="B8" s="2" t="s">
        <v>42</v>
      </c>
      <c r="C8" s="4" t="s">
        <v>50</v>
      </c>
      <c r="D8" s="2" t="s">
        <v>51</v>
      </c>
      <c r="E8" s="2" t="s">
        <v>51</v>
      </c>
      <c r="F8" s="68" t="str">
        <f t="shared" si="0"/>
        <v>Т.1М05</v>
      </c>
      <c r="I8" s="68">
        <f t="shared" si="1"/>
        <v>1897</v>
      </c>
    </row>
    <row r="9" spans="1:9" x14ac:dyDescent="0.25">
      <c r="A9" s="2" t="s">
        <v>41</v>
      </c>
      <c r="B9" s="2" t="s">
        <v>42</v>
      </c>
      <c r="C9" s="4" t="s">
        <v>52</v>
      </c>
      <c r="D9" s="2" t="s">
        <v>53</v>
      </c>
      <c r="E9" s="2" t="s">
        <v>53</v>
      </c>
      <c r="F9" s="68" t="str">
        <f t="shared" si="0"/>
        <v>Т.1М06</v>
      </c>
      <c r="I9" s="68">
        <f t="shared" si="1"/>
        <v>1896</v>
      </c>
    </row>
    <row r="10" spans="1:9" x14ac:dyDescent="0.25">
      <c r="A10" s="2" t="s">
        <v>41</v>
      </c>
      <c r="B10" s="2" t="s">
        <v>42</v>
      </c>
      <c r="C10" s="4" t="s">
        <v>54</v>
      </c>
      <c r="D10" s="2" t="s">
        <v>56</v>
      </c>
      <c r="E10" s="2" t="s">
        <v>56</v>
      </c>
      <c r="F10" s="68" t="str">
        <f t="shared" si="0"/>
        <v>Т.1М07</v>
      </c>
      <c r="I10" s="68">
        <f t="shared" si="1"/>
        <v>1895</v>
      </c>
    </row>
    <row r="11" spans="1:9" x14ac:dyDescent="0.25">
      <c r="A11" s="2" t="s">
        <v>41</v>
      </c>
      <c r="B11" s="2" t="s">
        <v>42</v>
      </c>
      <c r="C11" s="4" t="s">
        <v>55</v>
      </c>
      <c r="D11" s="2" t="s">
        <v>58</v>
      </c>
      <c r="E11" s="2" t="s">
        <v>58</v>
      </c>
      <c r="F11" s="68" t="str">
        <f t="shared" si="0"/>
        <v>Т.1М08</v>
      </c>
      <c r="I11" s="68">
        <f t="shared" si="1"/>
        <v>1894</v>
      </c>
    </row>
    <row r="12" spans="1:9" x14ac:dyDescent="0.25">
      <c r="A12" s="2" t="s">
        <v>41</v>
      </c>
      <c r="B12" s="2" t="s">
        <v>42</v>
      </c>
      <c r="C12" s="4" t="s">
        <v>57</v>
      </c>
      <c r="D12" s="2" t="s">
        <v>59</v>
      </c>
      <c r="E12" s="2" t="s">
        <v>59</v>
      </c>
      <c r="F12" s="68" t="str">
        <f t="shared" si="0"/>
        <v>Т.1М09</v>
      </c>
      <c r="I12" s="68">
        <f t="shared" si="1"/>
        <v>1893</v>
      </c>
    </row>
    <row r="13" spans="1:9" x14ac:dyDescent="0.25">
      <c r="C13" s="4"/>
      <c r="I13" s="68">
        <f t="shared" si="1"/>
        <v>1892</v>
      </c>
    </row>
    <row r="14" spans="1:9" x14ac:dyDescent="0.25">
      <c r="A14" s="2" t="s">
        <v>60</v>
      </c>
      <c r="B14" s="2" t="s">
        <v>61</v>
      </c>
      <c r="C14" s="4" t="s">
        <v>43</v>
      </c>
      <c r="D14" s="2" t="s">
        <v>62</v>
      </c>
      <c r="E14" s="2" t="s">
        <v>62</v>
      </c>
      <c r="F14" s="68" t="str">
        <f t="shared" si="0"/>
        <v>Т.2Б01</v>
      </c>
      <c r="I14" s="68">
        <f t="shared" si="1"/>
        <v>1891</v>
      </c>
    </row>
    <row r="15" spans="1:9" x14ac:dyDescent="0.25">
      <c r="A15" s="2" t="s">
        <v>60</v>
      </c>
      <c r="B15" s="2" t="s">
        <v>61</v>
      </c>
      <c r="C15" s="4" t="s">
        <v>44</v>
      </c>
      <c r="D15" s="2" t="s">
        <v>63</v>
      </c>
      <c r="E15" s="2" t="s">
        <v>63</v>
      </c>
      <c r="F15" s="68" t="str">
        <f t="shared" si="0"/>
        <v>Т.2Б02</v>
      </c>
      <c r="I15" s="68">
        <f t="shared" si="1"/>
        <v>1890</v>
      </c>
    </row>
    <row r="16" spans="1:9" x14ac:dyDescent="0.25">
      <c r="A16" s="2" t="s">
        <v>60</v>
      </c>
      <c r="B16" s="2" t="s">
        <v>61</v>
      </c>
      <c r="C16" s="4" t="s">
        <v>46</v>
      </c>
      <c r="D16" s="2" t="s">
        <v>64</v>
      </c>
      <c r="E16" s="2" t="s">
        <v>64</v>
      </c>
      <c r="F16" s="68" t="str">
        <f t="shared" si="0"/>
        <v>Т.2Б03</v>
      </c>
      <c r="I16" s="68">
        <f t="shared" si="1"/>
        <v>1889</v>
      </c>
    </row>
    <row r="17" spans="1:9" x14ac:dyDescent="0.25">
      <c r="A17" s="2" t="s">
        <v>60</v>
      </c>
      <c r="B17" s="2" t="s">
        <v>61</v>
      </c>
      <c r="C17" s="4" t="s">
        <v>48</v>
      </c>
      <c r="D17" s="2" t="s">
        <v>65</v>
      </c>
      <c r="E17" s="2" t="s">
        <v>65</v>
      </c>
      <c r="F17" s="68" t="str">
        <f t="shared" si="0"/>
        <v>Т.2Б04</v>
      </c>
      <c r="I17" s="68">
        <f t="shared" si="1"/>
        <v>1888</v>
      </c>
    </row>
    <row r="18" spans="1:9" x14ac:dyDescent="0.25">
      <c r="A18" s="2" t="s">
        <v>60</v>
      </c>
      <c r="B18" s="2" t="s">
        <v>61</v>
      </c>
      <c r="C18" s="4" t="s">
        <v>50</v>
      </c>
      <c r="D18" s="2" t="s">
        <v>110</v>
      </c>
      <c r="E18" s="2" t="s">
        <v>110</v>
      </c>
      <c r="F18" s="68" t="str">
        <f t="shared" ref="F18" si="2">A18&amp;B18&amp;C18</f>
        <v>Т.2Б05</v>
      </c>
      <c r="I18" s="68">
        <f t="shared" si="1"/>
        <v>1887</v>
      </c>
    </row>
    <row r="19" spans="1:9" x14ac:dyDescent="0.25">
      <c r="A19" s="2" t="s">
        <v>60</v>
      </c>
      <c r="B19" s="2" t="s">
        <v>61</v>
      </c>
      <c r="C19" s="4" t="s">
        <v>52</v>
      </c>
      <c r="D19" s="2" t="s">
        <v>66</v>
      </c>
      <c r="E19" s="2" t="s">
        <v>66</v>
      </c>
      <c r="F19" s="68" t="str">
        <f t="shared" si="0"/>
        <v>Т.2Б06</v>
      </c>
      <c r="I19" s="68">
        <f t="shared" si="1"/>
        <v>1886</v>
      </c>
    </row>
    <row r="20" spans="1:9" x14ac:dyDescent="0.25">
      <c r="C20" s="4"/>
      <c r="I20" s="68">
        <f t="shared" si="1"/>
        <v>1885</v>
      </c>
    </row>
    <row r="21" spans="1:9" x14ac:dyDescent="0.25">
      <c r="A21" s="2" t="s">
        <v>67</v>
      </c>
      <c r="B21" s="2" t="s">
        <v>34</v>
      </c>
      <c r="C21" s="4" t="s">
        <v>43</v>
      </c>
      <c r="D21" s="2" t="s">
        <v>32</v>
      </c>
      <c r="E21" s="2" t="str">
        <f t="shared" ref="E21:E42" si="3">B21&amp;"_"&amp;D21</f>
        <v>Д_Бонус (премія)</v>
      </c>
      <c r="F21" s="68" t="str">
        <f t="shared" si="0"/>
        <v>Т.3Д01</v>
      </c>
      <c r="I21" s="68">
        <f t="shared" si="1"/>
        <v>1884</v>
      </c>
    </row>
    <row r="22" spans="1:9" x14ac:dyDescent="0.25">
      <c r="A22" s="2" t="s">
        <v>67</v>
      </c>
      <c r="B22" s="2" t="s">
        <v>34</v>
      </c>
      <c r="C22" s="4" t="s">
        <v>44</v>
      </c>
      <c r="D22" s="2" t="s">
        <v>68</v>
      </c>
      <c r="E22" s="2" t="str">
        <f t="shared" si="3"/>
        <v>Д_Дивіденди / Роялті</v>
      </c>
      <c r="F22" s="68" t="str">
        <f t="shared" si="0"/>
        <v>Т.3Д02</v>
      </c>
      <c r="I22" s="68">
        <f t="shared" si="1"/>
        <v>1883</v>
      </c>
    </row>
    <row r="23" spans="1:9" x14ac:dyDescent="0.25">
      <c r="A23" s="2" t="s">
        <v>67</v>
      </c>
      <c r="B23" s="2" t="s">
        <v>34</v>
      </c>
      <c r="C23" s="4" t="s">
        <v>46</v>
      </c>
      <c r="D23" s="2" t="s">
        <v>17</v>
      </c>
      <c r="E23" s="2" t="str">
        <f t="shared" si="3"/>
        <v>Д_Заробітна плата</v>
      </c>
      <c r="F23" s="68" t="str">
        <f t="shared" si="0"/>
        <v>Т.3Д03</v>
      </c>
      <c r="I23" s="68">
        <f t="shared" si="1"/>
        <v>1882</v>
      </c>
    </row>
    <row r="24" spans="1:9" x14ac:dyDescent="0.25">
      <c r="A24" s="2" t="s">
        <v>67</v>
      </c>
      <c r="B24" s="2" t="s">
        <v>34</v>
      </c>
      <c r="C24" s="4" t="s">
        <v>48</v>
      </c>
      <c r="D24" s="2" t="s">
        <v>21</v>
      </c>
      <c r="E24" s="2" t="str">
        <f t="shared" si="3"/>
        <v>Д_Надання майна в оренду</v>
      </c>
      <c r="F24" s="68" t="str">
        <f t="shared" si="0"/>
        <v>Т.3Д04</v>
      </c>
      <c r="I24" s="68">
        <f t="shared" si="1"/>
        <v>1881</v>
      </c>
    </row>
    <row r="25" spans="1:9" x14ac:dyDescent="0.25">
      <c r="A25" s="2" t="s">
        <v>67</v>
      </c>
      <c r="B25" s="2" t="s">
        <v>34</v>
      </c>
      <c r="C25" s="4" t="s">
        <v>50</v>
      </c>
      <c r="D25" s="2" t="s">
        <v>28</v>
      </c>
      <c r="E25" s="2" t="str">
        <f t="shared" si="3"/>
        <v>Д_Оплата за надання послуг (робіт)</v>
      </c>
      <c r="F25" s="68" t="str">
        <f t="shared" si="0"/>
        <v>Т.3Д05</v>
      </c>
      <c r="I25" s="68">
        <f t="shared" si="1"/>
        <v>1880</v>
      </c>
    </row>
    <row r="26" spans="1:9" x14ac:dyDescent="0.25">
      <c r="A26" s="2" t="s">
        <v>67</v>
      </c>
      <c r="B26" s="2" t="s">
        <v>34</v>
      </c>
      <c r="C26" s="4" t="s">
        <v>52</v>
      </c>
      <c r="D26" s="2" t="s">
        <v>114</v>
      </c>
      <c r="E26" s="2" t="str">
        <f t="shared" si="3"/>
        <v>Д_Підприємницька діяльність</v>
      </c>
      <c r="F26" s="68" t="str">
        <f t="shared" ref="F26" si="4">A26&amp;B26&amp;C26</f>
        <v>Т.3Д06</v>
      </c>
      <c r="I26" s="68">
        <f t="shared" si="1"/>
        <v>1879</v>
      </c>
    </row>
    <row r="27" spans="1:9" x14ac:dyDescent="0.25">
      <c r="A27" s="2" t="s">
        <v>67</v>
      </c>
      <c r="B27" s="2" t="s">
        <v>34</v>
      </c>
      <c r="C27" s="4" t="s">
        <v>54</v>
      </c>
      <c r="D27" s="2" t="s">
        <v>18</v>
      </c>
      <c r="E27" s="2" t="str">
        <f t="shared" si="3"/>
        <v>Д_Подарунок</v>
      </c>
      <c r="F27" s="68" t="str">
        <f t="shared" si="0"/>
        <v>Т.3Д07</v>
      </c>
      <c r="I27" s="68">
        <f t="shared" si="1"/>
        <v>1878</v>
      </c>
    </row>
    <row r="28" spans="1:9" x14ac:dyDescent="0.25">
      <c r="A28" s="2" t="s">
        <v>67</v>
      </c>
      <c r="B28" s="2" t="s">
        <v>34</v>
      </c>
      <c r="C28" s="4" t="s">
        <v>55</v>
      </c>
      <c r="D28" s="2" t="s">
        <v>33</v>
      </c>
      <c r="E28" s="2" t="str">
        <f t="shared" si="3"/>
        <v>Д_Продаж майна / майнових прав</v>
      </c>
      <c r="F28" s="68" t="str">
        <f t="shared" si="0"/>
        <v>Т.3Д08</v>
      </c>
      <c r="I28" s="68">
        <f t="shared" si="1"/>
        <v>1877</v>
      </c>
    </row>
    <row r="29" spans="1:9" x14ac:dyDescent="0.25">
      <c r="A29" s="2" t="s">
        <v>67</v>
      </c>
      <c r="B29" s="2" t="s">
        <v>34</v>
      </c>
      <c r="C29" s="4" t="s">
        <v>57</v>
      </c>
      <c r="D29" s="2" t="s">
        <v>70</v>
      </c>
      <c r="E29" s="2" t="str">
        <f t="shared" si="3"/>
        <v>Д_Процентні доходи</v>
      </c>
      <c r="F29" s="68" t="str">
        <f t="shared" si="0"/>
        <v>Т.3Д09</v>
      </c>
      <c r="I29" s="68">
        <f t="shared" si="1"/>
        <v>1876</v>
      </c>
    </row>
    <row r="30" spans="1:9" x14ac:dyDescent="0.25">
      <c r="A30" s="2" t="s">
        <v>67</v>
      </c>
      <c r="B30" s="2" t="s">
        <v>34</v>
      </c>
      <c r="C30" s="4" t="s">
        <v>69</v>
      </c>
      <c r="D30" s="2" t="s">
        <v>19</v>
      </c>
      <c r="E30" s="2" t="str">
        <f t="shared" si="3"/>
        <v>Д_Спадщина</v>
      </c>
      <c r="F30" s="68" t="str">
        <f t="shared" si="0"/>
        <v>Т.3Д10</v>
      </c>
      <c r="I30" s="68">
        <f t="shared" si="1"/>
        <v>1875</v>
      </c>
    </row>
    <row r="31" spans="1:9" x14ac:dyDescent="0.25">
      <c r="A31" s="2" t="s">
        <v>67</v>
      </c>
      <c r="B31" s="2" t="s">
        <v>34</v>
      </c>
      <c r="C31" s="4" t="s">
        <v>71</v>
      </c>
      <c r="D31" s="2" t="s">
        <v>20</v>
      </c>
      <c r="E31" s="2" t="str">
        <f t="shared" si="3"/>
        <v>Д_Страхові виплати</v>
      </c>
      <c r="F31" s="68" t="str">
        <f t="shared" si="0"/>
        <v>Т.3Д11</v>
      </c>
      <c r="I31" s="68">
        <f t="shared" si="1"/>
        <v>1874</v>
      </c>
    </row>
    <row r="32" spans="1:9" x14ac:dyDescent="0.25">
      <c r="A32" s="2" t="s">
        <v>67</v>
      </c>
      <c r="B32" s="2" t="s">
        <v>34</v>
      </c>
      <c r="C32" s="4" t="s">
        <v>72</v>
      </c>
      <c r="D32" s="2" t="s">
        <v>24</v>
      </c>
      <c r="E32" s="2" t="str">
        <f t="shared" si="3"/>
        <v>Д_Інший дохід</v>
      </c>
      <c r="F32" s="68" t="str">
        <f t="shared" si="0"/>
        <v>Т.3Д12</v>
      </c>
      <c r="I32" s="68">
        <f t="shared" si="1"/>
        <v>1873</v>
      </c>
    </row>
    <row r="33" spans="1:9" x14ac:dyDescent="0.25">
      <c r="A33" s="2" t="s">
        <v>67</v>
      </c>
      <c r="B33" s="2" t="s">
        <v>35</v>
      </c>
      <c r="C33" s="4" t="s">
        <v>73</v>
      </c>
      <c r="D33" s="2" t="s">
        <v>26</v>
      </c>
      <c r="E33" s="2" t="str">
        <f t="shared" si="3"/>
        <v>В_Благодійні внески</v>
      </c>
      <c r="F33" s="68" t="str">
        <f t="shared" si="0"/>
        <v>Т.3В13</v>
      </c>
      <c r="I33" s="68">
        <f t="shared" si="1"/>
        <v>1872</v>
      </c>
    </row>
    <row r="34" spans="1:9" x14ac:dyDescent="0.25">
      <c r="A34" s="2" t="s">
        <v>67</v>
      </c>
      <c r="B34" s="2" t="s">
        <v>35</v>
      </c>
      <c r="C34" s="4" t="s">
        <v>74</v>
      </c>
      <c r="D34" s="2" t="s">
        <v>30</v>
      </c>
      <c r="E34" s="2" t="str">
        <f t="shared" si="3"/>
        <v xml:space="preserve">В_Внески до статутного капіталу </v>
      </c>
      <c r="F34" s="68" t="str">
        <f t="shared" si="0"/>
        <v>Т.3В14</v>
      </c>
      <c r="I34" s="68">
        <f t="shared" si="1"/>
        <v>1871</v>
      </c>
    </row>
    <row r="35" spans="1:9" x14ac:dyDescent="0.25">
      <c r="A35" s="2" t="s">
        <v>67</v>
      </c>
      <c r="B35" s="2" t="s">
        <v>35</v>
      </c>
      <c r="C35" s="4" t="s">
        <v>75</v>
      </c>
      <c r="D35" s="2" t="s">
        <v>27</v>
      </c>
      <c r="E35" s="2" t="str">
        <f t="shared" si="3"/>
        <v>В_Дарування</v>
      </c>
      <c r="F35" s="68" t="str">
        <f t="shared" si="0"/>
        <v>Т.3В15</v>
      </c>
      <c r="I35" s="68">
        <f t="shared" si="1"/>
        <v>1870</v>
      </c>
    </row>
    <row r="36" spans="1:9" x14ac:dyDescent="0.25">
      <c r="A36" s="2" t="s">
        <v>67</v>
      </c>
      <c r="B36" s="2" t="s">
        <v>35</v>
      </c>
      <c r="C36" s="4" t="s">
        <v>76</v>
      </c>
      <c r="D36" s="2" t="s">
        <v>29</v>
      </c>
      <c r="E36" s="2" t="str">
        <f t="shared" si="3"/>
        <v>В_Оплата вартості робіт, послуг</v>
      </c>
      <c r="F36" s="68" t="str">
        <f t="shared" si="0"/>
        <v>Т.3В16</v>
      </c>
    </row>
    <row r="37" spans="1:9" x14ac:dyDescent="0.25">
      <c r="A37" s="2" t="s">
        <v>67</v>
      </c>
      <c r="B37" s="2" t="s">
        <v>35</v>
      </c>
      <c r="C37" s="4" t="s">
        <v>77</v>
      </c>
      <c r="D37" s="2" t="s">
        <v>23</v>
      </c>
      <c r="E37" s="2" t="str">
        <f t="shared" si="3"/>
        <v>В_Орендні платежі</v>
      </c>
      <c r="F37" s="68" t="str">
        <f t="shared" si="0"/>
        <v>Т.3В17</v>
      </c>
    </row>
    <row r="38" spans="1:9" x14ac:dyDescent="0.25">
      <c r="A38" s="2" t="s">
        <v>67</v>
      </c>
      <c r="B38" s="2" t="s">
        <v>35</v>
      </c>
      <c r="C38" s="4" t="s">
        <v>78</v>
      </c>
      <c r="D38" s="2" t="s">
        <v>106</v>
      </c>
      <c r="E38" s="2" t="str">
        <f t="shared" si="3"/>
        <v>В_Податки інші, крім вказаних у таблиці доходів</v>
      </c>
      <c r="F38" s="68" t="str">
        <f t="shared" si="0"/>
        <v>Т.3В18</v>
      </c>
    </row>
    <row r="39" spans="1:9" x14ac:dyDescent="0.25">
      <c r="A39" s="2" t="s">
        <v>67</v>
      </c>
      <c r="B39" s="2" t="s">
        <v>35</v>
      </c>
      <c r="C39" s="4" t="s">
        <v>79</v>
      </c>
      <c r="D39" s="2" t="s">
        <v>22</v>
      </c>
      <c r="E39" s="2" t="str">
        <f t="shared" si="3"/>
        <v>В_Придбання майна</v>
      </c>
      <c r="F39" s="68" t="str">
        <f t="shared" si="0"/>
        <v>Т.3В19</v>
      </c>
    </row>
    <row r="40" spans="1:9" x14ac:dyDescent="0.25">
      <c r="A40" s="2" t="s">
        <v>67</v>
      </c>
      <c r="B40" s="2" t="s">
        <v>35</v>
      </c>
      <c r="C40" s="4" t="s">
        <v>80</v>
      </c>
      <c r="D40" s="2" t="s">
        <v>31</v>
      </c>
      <c r="E40" s="2" t="str">
        <f t="shared" si="3"/>
        <v xml:space="preserve">В_Сплата процентів, комісій, інших платежів за фінансовими зобов’язаннями </v>
      </c>
      <c r="F40" s="68" t="str">
        <f t="shared" si="0"/>
        <v>Т.3В20</v>
      </c>
    </row>
    <row r="41" spans="1:9" x14ac:dyDescent="0.25">
      <c r="A41" s="2" t="s">
        <v>67</v>
      </c>
      <c r="B41" s="2" t="s">
        <v>35</v>
      </c>
      <c r="C41" s="4" t="s">
        <v>115</v>
      </c>
      <c r="D41" s="2" t="s">
        <v>105</v>
      </c>
      <c r="E41" s="2" t="str">
        <f t="shared" si="3"/>
        <v>В_Страхові платежі</v>
      </c>
      <c r="F41" s="68" t="str">
        <f t="shared" si="0"/>
        <v>Т.3В21</v>
      </c>
    </row>
    <row r="42" spans="1:9" x14ac:dyDescent="0.25">
      <c r="A42" s="2" t="s">
        <v>67</v>
      </c>
      <c r="B42" s="2" t="s">
        <v>35</v>
      </c>
      <c r="C42" s="4" t="s">
        <v>116</v>
      </c>
      <c r="D42" s="2" t="s">
        <v>25</v>
      </c>
      <c r="E42" s="2" t="str">
        <f t="shared" si="3"/>
        <v>В_Інші витрати</v>
      </c>
      <c r="F42" s="68" t="str">
        <f t="shared" si="0"/>
        <v>Т.3В22</v>
      </c>
    </row>
  </sheetData>
  <sheetProtection algorithmName="SHA-512" hashValue="6rZtqxiocOUO9mcyRldXlsbTxLG98L79Od5krB6vWdGfLw7mqTW0FFUAJmcVEmKThdxJ78wYwZ9sVO2SKrBqZA==" saltValue="Dxlpy3NIhvXNiTqHs8YTyQ==" spinCount="100000" sheet="1" objects="1" scenarios="1" formatColumns="0"/>
  <sortState ref="D3:D15">
    <sortCondition ref="D3:D15"/>
  </sortState>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Параметри заповнення </vt:lpstr>
      <vt:lpstr>Т.1_2</vt:lpstr>
      <vt:lpstr>Т.3</vt:lpstr>
      <vt:lpstr>Т.4</vt:lpstr>
      <vt:lpstr>T.5</vt:lpstr>
      <vt:lpstr>Довідник</vt:lpstr>
      <vt:lpstr>Т.1_2!Заголовки_для_печати</vt:lpstr>
      <vt:lpstr>Т.3!Заголовки_для_печати</vt:lpstr>
      <vt:lpstr>Т.4!Заголовки_для_печати</vt:lpstr>
      <vt:lpstr>T.5!Область_печати</vt:lpstr>
      <vt:lpstr>Довідник!Область_печати</vt:lpstr>
      <vt:lpstr>Т.1_2!Область_печати</vt:lpstr>
      <vt:lpstr>Т.3!Область_печати</vt:lpstr>
    </vt:vector>
  </TitlesOfParts>
  <Manager>11</Manager>
  <Company>NBU</Company>
  <LinksUpToDate>false</LinksUpToDate>
  <SharedDoc>false</SharedDoc>
  <HyperlinkBase>49939</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keywords>v 24/02/25</cp:keywords>
  <dc:description>(формат дати)</dc:description>
  <cp:lastModifiedBy>Соловйов Максим Ігорович</cp:lastModifiedBy>
  <cp:lastPrinted>2022-01-20T21:02:57Z</cp:lastPrinted>
  <dcterms:created xsi:type="dcterms:W3CDTF">2019-01-11T08:08:00Z</dcterms:created>
  <dcterms:modified xsi:type="dcterms:W3CDTF">2025-02-28T11:29:37Z</dcterms:modified>
  <cp:category/>
  <cp:contentStatus/>
</cp:coreProperties>
</file>